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Geography of Homelessness\Data\LAHSA\Street 2007-2017\"/>
    </mc:Choice>
  </mc:AlternateContent>
  <bookViews>
    <workbookView xWindow="120" yWindow="132" windowWidth="8916" windowHeight="11520"/>
  </bookViews>
  <sheets>
    <sheet name="Tally Sheet Tracker" sheetId="1" r:id="rId1"/>
    <sheet name="splits" sheetId="2" r:id="rId2"/>
    <sheet name="cd%s" sheetId="4" r:id="rId3"/>
    <sheet name="sds" sheetId="5" r:id="rId4"/>
    <sheet name="sd%" sheetId="6" r:id="rId5"/>
    <sheet name="1887" sheetId="7" r:id="rId6"/>
    <sheet name="opt-in dump" sheetId="8" r:id="rId7"/>
    <sheet name="Floras-WestLA Request" sheetId="9" r:id="rId8"/>
  </sheets>
  <definedNames>
    <definedName name="_xlnm._FilterDatabase" localSheetId="5" hidden="1">'1887'!$A$1:$L$1888</definedName>
    <definedName name="_xlnm._FilterDatabase" localSheetId="2" hidden="1">'cd%s'!$A$1:$C$1075</definedName>
    <definedName name="_xlnm._FilterDatabase" localSheetId="6" hidden="1">'opt-in dump'!$A$1:$C$526</definedName>
    <definedName name="_xlnm._FilterDatabase" localSheetId="4" hidden="1">'sd%'!$A$1:$D$149</definedName>
    <definedName name="_xlnm._FilterDatabase" localSheetId="3" hidden="1">sds!$B$1:$C$2129</definedName>
    <definedName name="_xlnm._FilterDatabase" localSheetId="1" hidden="1">splits!$A$1:$R$932</definedName>
    <definedName name="_xlnm._FilterDatabase" localSheetId="0" hidden="1">'Tally Sheet Tracker'!$A$1:$AM$923</definedName>
    <definedName name="_xlnm.Print_Titles" localSheetId="0">'Tally Sheet Tracker'!$1:$1</definedName>
  </definedNames>
  <calcPr calcId="152511"/>
</workbook>
</file>

<file path=xl/calcChain.xml><?xml version="1.0" encoding="utf-8"?>
<calcChain xmlns="http://schemas.openxmlformats.org/spreadsheetml/2006/main">
  <c r="R924" i="1" l="1"/>
  <c r="S924" i="1"/>
  <c r="T924" i="1"/>
  <c r="U924" i="1"/>
  <c r="V924" i="1"/>
  <c r="W924" i="1"/>
  <c r="X924" i="1"/>
  <c r="Y924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Q924" i="1"/>
  <c r="H33" i="9" l="1"/>
  <c r="G33" i="9"/>
  <c r="F33" i="9"/>
  <c r="E33" i="9"/>
  <c r="D33" i="9"/>
  <c r="C33" i="9"/>
  <c r="I33" i="9" s="1"/>
  <c r="I36" i="9" s="1"/>
  <c r="K919" i="1" l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8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30" i="1"/>
  <c r="K721" i="1"/>
  <c r="K720" i="1"/>
  <c r="K719" i="1"/>
  <c r="K716" i="1"/>
  <c r="K715" i="1"/>
  <c r="K714" i="1"/>
  <c r="K713" i="1"/>
  <c r="K712" i="1"/>
  <c r="K711" i="1"/>
  <c r="K710" i="1"/>
  <c r="K709" i="1"/>
  <c r="K708" i="1"/>
  <c r="K704" i="1"/>
  <c r="K703" i="1"/>
  <c r="K702" i="1"/>
  <c r="K701" i="1"/>
  <c r="K700" i="1"/>
  <c r="K699" i="1"/>
  <c r="K698" i="1"/>
  <c r="K697" i="1"/>
  <c r="K653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550" i="1"/>
  <c r="K549" i="1"/>
  <c r="K548" i="1"/>
  <c r="K547" i="1"/>
  <c r="K546" i="1"/>
  <c r="K467" i="1"/>
  <c r="K464" i="1"/>
  <c r="K463" i="1"/>
  <c r="K462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09" i="1"/>
  <c r="K401" i="1"/>
  <c r="K400" i="1"/>
  <c r="K399" i="1"/>
  <c r="K398" i="1"/>
  <c r="K397" i="1"/>
  <c r="K396" i="1"/>
  <c r="K395" i="1"/>
  <c r="K394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0" i="1"/>
  <c r="K369" i="1"/>
  <c r="K368" i="1"/>
  <c r="K367" i="1"/>
  <c r="K366" i="1"/>
  <c r="K337" i="1"/>
  <c r="K336" i="1"/>
  <c r="K335" i="1"/>
  <c r="K334" i="1"/>
  <c r="K333" i="1"/>
  <c r="K332" i="1"/>
  <c r="K328" i="1"/>
  <c r="K327" i="1"/>
  <c r="K326" i="1"/>
  <c r="K324" i="1"/>
  <c r="K323" i="1"/>
  <c r="K322" i="1"/>
  <c r="K321" i="1"/>
  <c r="K317" i="1"/>
  <c r="K316" i="1"/>
  <c r="K314" i="1"/>
  <c r="K312" i="1"/>
  <c r="K311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67" i="1"/>
  <c r="K266" i="1"/>
  <c r="K265" i="1"/>
  <c r="K264" i="1"/>
  <c r="K263" i="1"/>
  <c r="K262" i="1"/>
  <c r="K258" i="1"/>
  <c r="K257" i="1"/>
  <c r="K256" i="1"/>
  <c r="K255" i="1"/>
  <c r="K254" i="1"/>
  <c r="K253" i="1"/>
  <c r="K252" i="1"/>
  <c r="K250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2" i="1"/>
  <c r="K221" i="1"/>
  <c r="K220" i="1"/>
  <c r="K219" i="1"/>
  <c r="K218" i="1"/>
  <c r="K217" i="1"/>
  <c r="K216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7" i="1"/>
  <c r="K156" i="1"/>
  <c r="K155" i="1"/>
  <c r="K154" i="1"/>
  <c r="K153" i="1"/>
  <c r="K152" i="1"/>
  <c r="K151" i="1"/>
  <c r="K150" i="1"/>
  <c r="K149" i="1"/>
  <c r="K14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76" i="1"/>
  <c r="K75" i="1"/>
  <c r="K74" i="1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87" i="8"/>
  <c r="C88" i="8"/>
  <c r="C89" i="8"/>
  <c r="C90" i="8"/>
  <c r="C95" i="8"/>
  <c r="C96" i="8"/>
  <c r="C91" i="8"/>
  <c r="C92" i="8"/>
  <c r="C93" i="8"/>
  <c r="C94" i="8"/>
  <c r="C97" i="8"/>
  <c r="C98" i="8"/>
  <c r="C99" i="8"/>
  <c r="C100" i="8"/>
  <c r="C101" i="8"/>
  <c r="C102" i="8"/>
  <c r="C103" i="8"/>
  <c r="C104" i="8"/>
  <c r="C105" i="8"/>
  <c r="C106" i="8"/>
  <c r="C396" i="8"/>
  <c r="C397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155" i="8"/>
  <c r="C156" i="8"/>
  <c r="C157" i="8"/>
  <c r="C158" i="8"/>
  <c r="C151" i="8"/>
  <c r="C161" i="8"/>
  <c r="C159" i="8"/>
  <c r="C213" i="8"/>
  <c r="C212" i="8"/>
  <c r="C152" i="8"/>
  <c r="C154" i="8"/>
  <c r="C150" i="8"/>
  <c r="C160" i="8"/>
  <c r="C153" i="8"/>
  <c r="C243" i="8"/>
  <c r="C244" i="8"/>
  <c r="C245" i="8"/>
  <c r="C246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255" i="8"/>
  <c r="C256" i="8"/>
  <c r="C257" i="8"/>
  <c r="C258" i="8"/>
  <c r="C259" i="8"/>
  <c r="C260" i="8"/>
  <c r="C261" i="8"/>
  <c r="C262" i="8"/>
  <c r="C263" i="8"/>
  <c r="C266" i="8"/>
  <c r="C267" i="8"/>
  <c r="C268" i="8"/>
  <c r="C269" i="8"/>
  <c r="C270" i="8"/>
  <c r="C271" i="8"/>
  <c r="C272" i="8"/>
  <c r="C273" i="8"/>
  <c r="C281" i="8"/>
  <c r="C282" i="8"/>
  <c r="C283" i="8"/>
  <c r="C284" i="8"/>
  <c r="C196" i="8"/>
  <c r="C197" i="8"/>
  <c r="C198" i="8"/>
  <c r="C201" i="8"/>
  <c r="C202" i="8"/>
  <c r="C203" i="8"/>
  <c r="C204" i="8"/>
  <c r="C205" i="8"/>
  <c r="C206" i="8"/>
  <c r="C466" i="8"/>
  <c r="C467" i="8"/>
  <c r="C468" i="8"/>
  <c r="C469" i="8"/>
  <c r="C470" i="8"/>
  <c r="C471" i="8"/>
  <c r="C472" i="8"/>
  <c r="C473" i="8"/>
  <c r="C474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73" i="8"/>
  <c r="C172" i="8"/>
  <c r="C174" i="8"/>
  <c r="C175" i="8"/>
  <c r="C146" i="8"/>
  <c r="C169" i="8"/>
  <c r="C145" i="8"/>
  <c r="C247" i="8"/>
  <c r="C331" i="8"/>
  <c r="C336" i="8"/>
  <c r="C338" i="8"/>
  <c r="C340" i="8"/>
  <c r="C342" i="8"/>
  <c r="C344" i="8"/>
  <c r="C346" i="8"/>
  <c r="C348" i="8"/>
  <c r="C350" i="8"/>
  <c r="C352" i="8"/>
  <c r="C354" i="8"/>
  <c r="C356" i="8"/>
  <c r="C358" i="8"/>
  <c r="C360" i="8"/>
  <c r="C362" i="8"/>
  <c r="C364" i="8"/>
  <c r="C366" i="8"/>
  <c r="C368" i="8"/>
  <c r="C207" i="8"/>
  <c r="C208" i="8"/>
  <c r="C210" i="8"/>
  <c r="C211" i="8"/>
  <c r="C217" i="8"/>
  <c r="C218" i="8"/>
  <c r="C219" i="8"/>
  <c r="C220" i="8"/>
  <c r="C221" i="8"/>
  <c r="C222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181" i="8"/>
  <c r="C189" i="8"/>
  <c r="C178" i="8"/>
  <c r="C177" i="8"/>
  <c r="C176" i="8"/>
  <c r="C179" i="8"/>
  <c r="C180" i="8"/>
  <c r="C183" i="8"/>
  <c r="C182" i="8"/>
  <c r="C188" i="8"/>
  <c r="C184" i="8"/>
  <c r="C185" i="8"/>
  <c r="C186" i="8"/>
  <c r="C170" i="8"/>
  <c r="C199" i="8"/>
  <c r="C200" i="8"/>
  <c r="C187" i="8"/>
  <c r="C191" i="8"/>
  <c r="C192" i="8"/>
  <c r="C193" i="8"/>
  <c r="C194" i="8"/>
  <c r="C190" i="8"/>
  <c r="C195" i="8"/>
  <c r="C171" i="8"/>
  <c r="C242" i="8"/>
  <c r="C253" i="8"/>
  <c r="C254" i="8"/>
  <c r="C264" i="8"/>
  <c r="C265" i="8"/>
  <c r="C276" i="8"/>
  <c r="C277" i="8"/>
  <c r="C294" i="8"/>
  <c r="C298" i="8"/>
  <c r="C299" i="8"/>
  <c r="C300" i="8"/>
  <c r="C301" i="8"/>
  <c r="C302" i="8"/>
  <c r="C398" i="8"/>
  <c r="C399" i="8"/>
  <c r="C400" i="8"/>
  <c r="C401" i="8"/>
  <c r="C402" i="8"/>
  <c r="C403" i="8"/>
  <c r="C404" i="8"/>
  <c r="C409" i="8"/>
  <c r="C410" i="8"/>
  <c r="C411" i="8"/>
  <c r="C412" i="8"/>
  <c r="C413" i="8"/>
  <c r="C414" i="8"/>
  <c r="C322" i="8"/>
  <c r="C323" i="8"/>
  <c r="C324" i="8"/>
  <c r="C325" i="8"/>
  <c r="C326" i="8"/>
  <c r="C327" i="8"/>
  <c r="C328" i="8"/>
  <c r="C329" i="8"/>
  <c r="C330" i="8"/>
  <c r="C333" i="8"/>
  <c r="C334" i="8"/>
  <c r="C335" i="8"/>
  <c r="C143" i="8"/>
  <c r="C144" i="8"/>
  <c r="C147" i="8"/>
  <c r="C165" i="8"/>
  <c r="C166" i="8"/>
  <c r="C167" i="8"/>
  <c r="C168" i="8"/>
  <c r="C332" i="8"/>
  <c r="C337" i="8"/>
  <c r="C339" i="8"/>
  <c r="C341" i="8"/>
  <c r="C343" i="8"/>
  <c r="C345" i="8"/>
  <c r="C347" i="8"/>
  <c r="C349" i="8"/>
  <c r="C351" i="8"/>
  <c r="C353" i="8"/>
  <c r="C355" i="8"/>
  <c r="C357" i="8"/>
  <c r="C359" i="8"/>
  <c r="C361" i="8"/>
  <c r="C363" i="8"/>
  <c r="C365" i="8"/>
  <c r="C367" i="8"/>
  <c r="C369" i="8"/>
  <c r="C405" i="8"/>
  <c r="C406" i="8"/>
  <c r="C407" i="8"/>
  <c r="C408" i="8"/>
  <c r="C274" i="8"/>
  <c r="C275" i="8"/>
  <c r="C279" i="8"/>
  <c r="C278" i="8"/>
  <c r="C280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148" i="8"/>
  <c r="C149" i="8"/>
  <c r="C162" i="8"/>
  <c r="C163" i="8"/>
  <c r="C164" i="8"/>
  <c r="C209" i="8"/>
  <c r="C285" i="8"/>
  <c r="C286" i="8"/>
  <c r="C288" i="8"/>
  <c r="C289" i="8"/>
  <c r="C290" i="8"/>
  <c r="C291" i="8"/>
  <c r="C292" i="8"/>
  <c r="C295" i="8"/>
  <c r="C296" i="8"/>
  <c r="C297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4" i="8"/>
  <c r="C45" i="8"/>
  <c r="C46" i="8"/>
  <c r="C47" i="8"/>
  <c r="C48" i="8"/>
  <c r="C49" i="8"/>
  <c r="C50" i="8"/>
  <c r="C51" i="8"/>
  <c r="C18" i="8"/>
  <c r="C40" i="8"/>
  <c r="C41" i="8"/>
  <c r="C42" i="8"/>
  <c r="C43" i="8"/>
  <c r="C442" i="8"/>
  <c r="C443" i="8"/>
  <c r="C444" i="8"/>
  <c r="C445" i="8"/>
  <c r="C446" i="8"/>
  <c r="C79" i="8"/>
  <c r="C80" i="8"/>
  <c r="C81" i="8"/>
  <c r="C82" i="8"/>
  <c r="C83" i="8"/>
  <c r="C84" i="8"/>
  <c r="C85" i="8"/>
  <c r="C86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214" i="8"/>
  <c r="C215" i="8"/>
  <c r="C216" i="8"/>
  <c r="C223" i="8"/>
  <c r="C224" i="8"/>
  <c r="C225" i="8"/>
  <c r="C226" i="8"/>
  <c r="C227" i="8"/>
  <c r="C228" i="8"/>
  <c r="C229" i="8"/>
  <c r="C230" i="8"/>
  <c r="C231" i="8"/>
  <c r="C232" i="8"/>
  <c r="C234" i="8"/>
  <c r="C236" i="8"/>
  <c r="C237" i="8"/>
  <c r="C238" i="8"/>
  <c r="C239" i="8"/>
  <c r="C240" i="8"/>
  <c r="C241" i="8"/>
  <c r="C235" i="8"/>
  <c r="C233" i="8"/>
  <c r="C248" i="8"/>
  <c r="C249" i="8"/>
  <c r="C250" i="8"/>
  <c r="C251" i="8"/>
  <c r="C252" i="8"/>
  <c r="C287" i="8"/>
  <c r="C293" i="8"/>
  <c r="C107" i="8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9" i="1"/>
  <c r="J250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2" i="1"/>
  <c r="I873" i="1"/>
  <c r="I872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H2" i="1" l="1"/>
  <c r="U2" i="1"/>
  <c r="Z2" i="1"/>
  <c r="H3" i="1"/>
  <c r="F3" i="1" s="1"/>
  <c r="U3" i="1"/>
  <c r="Z3" i="1"/>
  <c r="G4" i="1"/>
  <c r="H4" i="1"/>
  <c r="U4" i="1"/>
  <c r="Z4" i="1"/>
  <c r="H5" i="1"/>
  <c r="U5" i="1"/>
  <c r="Z5" i="1"/>
  <c r="H6" i="1"/>
  <c r="U6" i="1"/>
  <c r="Z6" i="1"/>
  <c r="G7" i="1"/>
  <c r="H7" i="1"/>
  <c r="U7" i="1"/>
  <c r="Z7" i="1"/>
  <c r="G8" i="1"/>
  <c r="H8" i="1"/>
  <c r="U8" i="1"/>
  <c r="Z8" i="1"/>
  <c r="H9" i="1"/>
  <c r="U9" i="1"/>
  <c r="Z9" i="1"/>
  <c r="G10" i="1"/>
  <c r="H10" i="1"/>
  <c r="U10" i="1"/>
  <c r="Z10" i="1"/>
  <c r="H11" i="1"/>
  <c r="U11" i="1"/>
  <c r="Z11" i="1"/>
  <c r="G12" i="1"/>
  <c r="H12" i="1"/>
  <c r="U12" i="1"/>
  <c r="Z12" i="1"/>
  <c r="H13" i="1"/>
  <c r="U13" i="1"/>
  <c r="Z13" i="1"/>
  <c r="H14" i="1"/>
  <c r="U14" i="1"/>
  <c r="Z14" i="1"/>
  <c r="H15" i="1"/>
  <c r="U15" i="1"/>
  <c r="Z15" i="1"/>
  <c r="H16" i="1"/>
  <c r="U16" i="1"/>
  <c r="Z16" i="1"/>
  <c r="H17" i="1"/>
  <c r="U17" i="1"/>
  <c r="Z17" i="1"/>
  <c r="H18" i="1"/>
  <c r="U18" i="1"/>
  <c r="Z18" i="1"/>
  <c r="H19" i="1"/>
  <c r="U19" i="1"/>
  <c r="Z19" i="1"/>
  <c r="H20" i="1"/>
  <c r="U20" i="1"/>
  <c r="Z20" i="1"/>
  <c r="H21" i="1"/>
  <c r="U21" i="1"/>
  <c r="Z21" i="1"/>
  <c r="H22" i="1"/>
  <c r="U22" i="1"/>
  <c r="Z22" i="1"/>
  <c r="G23" i="1"/>
  <c r="H23" i="1"/>
  <c r="U23" i="1"/>
  <c r="Z23" i="1"/>
  <c r="AA23" i="1" s="1"/>
  <c r="H24" i="1"/>
  <c r="U24" i="1"/>
  <c r="Z24" i="1"/>
  <c r="H25" i="1"/>
  <c r="U25" i="1"/>
  <c r="Z25" i="1"/>
  <c r="H26" i="1"/>
  <c r="U26" i="1"/>
  <c r="Z26" i="1"/>
  <c r="G27" i="1"/>
  <c r="H27" i="1"/>
  <c r="U27" i="1"/>
  <c r="Z27" i="1"/>
  <c r="G28" i="1"/>
  <c r="H28" i="1"/>
  <c r="U28" i="1"/>
  <c r="Z28" i="1"/>
  <c r="G29" i="1"/>
  <c r="H29" i="1"/>
  <c r="U29" i="1"/>
  <c r="Z29" i="1"/>
  <c r="G30" i="1"/>
  <c r="H30" i="1"/>
  <c r="U30" i="1"/>
  <c r="Z30" i="1"/>
  <c r="G31" i="1"/>
  <c r="H31" i="1"/>
  <c r="U31" i="1"/>
  <c r="Z31" i="1"/>
  <c r="G32" i="1"/>
  <c r="H32" i="1"/>
  <c r="U32" i="1"/>
  <c r="Z32" i="1"/>
  <c r="H33" i="1"/>
  <c r="F33" i="1" s="1"/>
  <c r="U33" i="1"/>
  <c r="Z33" i="1"/>
  <c r="H34" i="1"/>
  <c r="U34" i="1"/>
  <c r="Z34" i="1"/>
  <c r="H35" i="1"/>
  <c r="U35" i="1"/>
  <c r="Z35" i="1"/>
  <c r="H36" i="1"/>
  <c r="U36" i="1"/>
  <c r="Z36" i="1"/>
  <c r="H37" i="1"/>
  <c r="U37" i="1"/>
  <c r="Z37" i="1"/>
  <c r="H38" i="1"/>
  <c r="U38" i="1"/>
  <c r="Z38" i="1"/>
  <c r="G39" i="1"/>
  <c r="H39" i="1"/>
  <c r="U39" i="1"/>
  <c r="Z39" i="1"/>
  <c r="G40" i="1"/>
  <c r="H40" i="1"/>
  <c r="U40" i="1"/>
  <c r="Z40" i="1"/>
  <c r="H41" i="1"/>
  <c r="U41" i="1"/>
  <c r="Z41" i="1"/>
  <c r="H42" i="1"/>
  <c r="U42" i="1"/>
  <c r="Z42" i="1"/>
  <c r="H43" i="1"/>
  <c r="U43" i="1"/>
  <c r="Z43" i="1"/>
  <c r="H44" i="1"/>
  <c r="U44" i="1"/>
  <c r="Z44" i="1"/>
  <c r="H45" i="1"/>
  <c r="U45" i="1"/>
  <c r="Z45" i="1"/>
  <c r="H46" i="1"/>
  <c r="U46" i="1"/>
  <c r="Z46" i="1"/>
  <c r="H47" i="1"/>
  <c r="U47" i="1"/>
  <c r="Z47" i="1"/>
  <c r="H48" i="1"/>
  <c r="U48" i="1"/>
  <c r="Z48" i="1"/>
  <c r="H49" i="1"/>
  <c r="U49" i="1"/>
  <c r="Z49" i="1"/>
  <c r="H50" i="1"/>
  <c r="U50" i="1"/>
  <c r="Z50" i="1"/>
  <c r="H51" i="1"/>
  <c r="U51" i="1"/>
  <c r="Z51" i="1"/>
  <c r="H52" i="1"/>
  <c r="U52" i="1"/>
  <c r="Z52" i="1"/>
  <c r="H53" i="1"/>
  <c r="U53" i="1"/>
  <c r="Z53" i="1"/>
  <c r="H54" i="1"/>
  <c r="U54" i="1"/>
  <c r="Z54" i="1"/>
  <c r="H55" i="1"/>
  <c r="U55" i="1"/>
  <c r="Z55" i="1"/>
  <c r="G56" i="1"/>
  <c r="H56" i="1"/>
  <c r="U56" i="1"/>
  <c r="Z56" i="1"/>
  <c r="G57" i="1"/>
  <c r="H57" i="1"/>
  <c r="U57" i="1"/>
  <c r="Z57" i="1"/>
  <c r="AA57" i="1" s="1"/>
  <c r="H58" i="1"/>
  <c r="U58" i="1"/>
  <c r="Z58" i="1"/>
  <c r="G59" i="1"/>
  <c r="H59" i="1"/>
  <c r="U59" i="1"/>
  <c r="Z59" i="1"/>
  <c r="G60" i="1"/>
  <c r="H60" i="1"/>
  <c r="U60" i="1"/>
  <c r="Z60" i="1"/>
  <c r="G61" i="1"/>
  <c r="H61" i="1"/>
  <c r="U61" i="1"/>
  <c r="Z61" i="1"/>
  <c r="G62" i="1"/>
  <c r="H62" i="1"/>
  <c r="U62" i="1"/>
  <c r="G63" i="1"/>
  <c r="H63" i="1"/>
  <c r="U63" i="1"/>
  <c r="Z63" i="1"/>
  <c r="H85" i="1"/>
  <c r="U85" i="1"/>
  <c r="Z85" i="1"/>
  <c r="H86" i="1"/>
  <c r="U86" i="1"/>
  <c r="Z86" i="1"/>
  <c r="H87" i="1"/>
  <c r="U87" i="1"/>
  <c r="Z87" i="1"/>
  <c r="H88" i="1"/>
  <c r="U88" i="1"/>
  <c r="Z88" i="1"/>
  <c r="H89" i="1"/>
  <c r="U89" i="1"/>
  <c r="Z89" i="1"/>
  <c r="H90" i="1"/>
  <c r="U90" i="1"/>
  <c r="Z90" i="1"/>
  <c r="H96" i="1"/>
  <c r="U96" i="1"/>
  <c r="Z96" i="1"/>
  <c r="H97" i="1"/>
  <c r="U97" i="1"/>
  <c r="Z97" i="1"/>
  <c r="H116" i="1"/>
  <c r="U116" i="1"/>
  <c r="Z116" i="1"/>
  <c r="H117" i="1"/>
  <c r="U117" i="1"/>
  <c r="Z117" i="1"/>
  <c r="H118" i="1"/>
  <c r="U118" i="1"/>
  <c r="Z118" i="1"/>
  <c r="H119" i="1"/>
  <c r="U119" i="1"/>
  <c r="Z119" i="1"/>
  <c r="H120" i="1"/>
  <c r="U120" i="1"/>
  <c r="Z120" i="1"/>
  <c r="H121" i="1"/>
  <c r="U121" i="1"/>
  <c r="Z121" i="1"/>
  <c r="H122" i="1"/>
  <c r="U122" i="1"/>
  <c r="Z122" i="1"/>
  <c r="H123" i="1"/>
  <c r="U123" i="1"/>
  <c r="Z123" i="1"/>
  <c r="H124" i="1"/>
  <c r="U124" i="1"/>
  <c r="Z124" i="1"/>
  <c r="H125" i="1"/>
  <c r="U125" i="1"/>
  <c r="Z125" i="1"/>
  <c r="H126" i="1"/>
  <c r="U126" i="1"/>
  <c r="Z126" i="1"/>
  <c r="H127" i="1"/>
  <c r="U127" i="1"/>
  <c r="Z127" i="1"/>
  <c r="H128" i="1"/>
  <c r="U128" i="1"/>
  <c r="H129" i="1"/>
  <c r="U129" i="1"/>
  <c r="Z129" i="1"/>
  <c r="H130" i="1"/>
  <c r="U130" i="1"/>
  <c r="Z130" i="1"/>
  <c r="H131" i="1"/>
  <c r="U131" i="1"/>
  <c r="Z131" i="1"/>
  <c r="H132" i="1"/>
  <c r="U132" i="1"/>
  <c r="Z132" i="1"/>
  <c r="H133" i="1"/>
  <c r="U133" i="1"/>
  <c r="Z133" i="1"/>
  <c r="H134" i="1"/>
  <c r="U134" i="1"/>
  <c r="Z134" i="1"/>
  <c r="H135" i="1"/>
  <c r="U135" i="1"/>
  <c r="Z135" i="1"/>
  <c r="H136" i="1"/>
  <c r="U136" i="1"/>
  <c r="Z136" i="1"/>
  <c r="H137" i="1"/>
  <c r="U137" i="1"/>
  <c r="Z137" i="1"/>
  <c r="H74" i="1"/>
  <c r="U74" i="1"/>
  <c r="Z74" i="1"/>
  <c r="H75" i="1"/>
  <c r="U75" i="1"/>
  <c r="Z75" i="1"/>
  <c r="H76" i="1"/>
  <c r="U76" i="1"/>
  <c r="Z76" i="1"/>
  <c r="H77" i="1"/>
  <c r="U77" i="1"/>
  <c r="Z77" i="1"/>
  <c r="H78" i="1"/>
  <c r="U78" i="1"/>
  <c r="Z78" i="1"/>
  <c r="H98" i="1"/>
  <c r="U98" i="1"/>
  <c r="Z98" i="1"/>
  <c r="H101" i="1"/>
  <c r="U101" i="1"/>
  <c r="Z101" i="1"/>
  <c r="H102" i="1"/>
  <c r="U102" i="1"/>
  <c r="Z102" i="1"/>
  <c r="H103" i="1"/>
  <c r="U103" i="1"/>
  <c r="Z103" i="1"/>
  <c r="H104" i="1"/>
  <c r="U104" i="1"/>
  <c r="Z104" i="1"/>
  <c r="H105" i="1"/>
  <c r="U105" i="1"/>
  <c r="Z105" i="1"/>
  <c r="H106" i="1"/>
  <c r="U106" i="1"/>
  <c r="Z106" i="1"/>
  <c r="H107" i="1"/>
  <c r="U107" i="1"/>
  <c r="Z107" i="1"/>
  <c r="H108" i="1"/>
  <c r="U108" i="1"/>
  <c r="Z108" i="1"/>
  <c r="H109" i="1"/>
  <c r="U109" i="1"/>
  <c r="Z109" i="1"/>
  <c r="H110" i="1"/>
  <c r="U110" i="1"/>
  <c r="Z110" i="1"/>
  <c r="H111" i="1"/>
  <c r="U111" i="1"/>
  <c r="Z111" i="1"/>
  <c r="H112" i="1"/>
  <c r="U112" i="1"/>
  <c r="Z112" i="1"/>
  <c r="H113" i="1"/>
  <c r="U113" i="1"/>
  <c r="Z113" i="1"/>
  <c r="H138" i="1"/>
  <c r="U138" i="1"/>
  <c r="Z138" i="1"/>
  <c r="H139" i="1"/>
  <c r="U139" i="1"/>
  <c r="Z139" i="1"/>
  <c r="H140" i="1"/>
  <c r="U140" i="1"/>
  <c r="Z140" i="1"/>
  <c r="H141" i="1"/>
  <c r="U141" i="1"/>
  <c r="Z141" i="1"/>
  <c r="H142" i="1"/>
  <c r="U142" i="1"/>
  <c r="Z142" i="1"/>
  <c r="H143" i="1"/>
  <c r="U143" i="1"/>
  <c r="Z143" i="1"/>
  <c r="H144" i="1"/>
  <c r="U144" i="1"/>
  <c r="Z144" i="1"/>
  <c r="H145" i="1"/>
  <c r="U145" i="1"/>
  <c r="Z145" i="1"/>
  <c r="H146" i="1"/>
  <c r="U146" i="1"/>
  <c r="Z146" i="1"/>
  <c r="H147" i="1"/>
  <c r="U147" i="1"/>
  <c r="Z147" i="1"/>
  <c r="H81" i="1"/>
  <c r="U81" i="1"/>
  <c r="Z81" i="1"/>
  <c r="H82" i="1"/>
  <c r="U82" i="1"/>
  <c r="Z82" i="1"/>
  <c r="H83" i="1"/>
  <c r="U83" i="1"/>
  <c r="Z83" i="1"/>
  <c r="H91" i="1"/>
  <c r="U91" i="1"/>
  <c r="Z91" i="1"/>
  <c r="H92" i="1"/>
  <c r="U92" i="1"/>
  <c r="Z92" i="1"/>
  <c r="H93" i="1"/>
  <c r="U93" i="1"/>
  <c r="Z93" i="1"/>
  <c r="H94" i="1"/>
  <c r="U94" i="1"/>
  <c r="Z94" i="1"/>
  <c r="H95" i="1"/>
  <c r="U95" i="1"/>
  <c r="Z95" i="1"/>
  <c r="H99" i="1"/>
  <c r="U99" i="1"/>
  <c r="Z99" i="1"/>
  <c r="H100" i="1"/>
  <c r="U100" i="1"/>
  <c r="Z100" i="1"/>
  <c r="H114" i="1"/>
  <c r="U114" i="1"/>
  <c r="Z114" i="1"/>
  <c r="H115" i="1"/>
  <c r="U115" i="1"/>
  <c r="Z115" i="1"/>
  <c r="H65" i="1"/>
  <c r="U65" i="1"/>
  <c r="Z65" i="1"/>
  <c r="H66" i="1"/>
  <c r="U66" i="1"/>
  <c r="Z66" i="1"/>
  <c r="H67" i="1"/>
  <c r="U67" i="1"/>
  <c r="Z67" i="1"/>
  <c r="H68" i="1"/>
  <c r="U68" i="1"/>
  <c r="Z68" i="1"/>
  <c r="H69" i="1"/>
  <c r="U69" i="1"/>
  <c r="Z69" i="1"/>
  <c r="H70" i="1"/>
  <c r="U70" i="1"/>
  <c r="Z70" i="1"/>
  <c r="H71" i="1"/>
  <c r="U71" i="1"/>
  <c r="Z71" i="1"/>
  <c r="H72" i="1"/>
  <c r="U72" i="1"/>
  <c r="Z72" i="1"/>
  <c r="H73" i="1"/>
  <c r="U73" i="1"/>
  <c r="Z73" i="1"/>
  <c r="H79" i="1"/>
  <c r="U79" i="1"/>
  <c r="Z79" i="1"/>
  <c r="H80" i="1"/>
  <c r="U80" i="1"/>
  <c r="Z80" i="1"/>
  <c r="H84" i="1"/>
  <c r="U84" i="1"/>
  <c r="Z84" i="1"/>
  <c r="H227" i="1"/>
  <c r="U227" i="1"/>
  <c r="Z227" i="1"/>
  <c r="H228" i="1"/>
  <c r="U228" i="1"/>
  <c r="Z228" i="1"/>
  <c r="H229" i="1"/>
  <c r="U229" i="1"/>
  <c r="Z229" i="1"/>
  <c r="H236" i="1"/>
  <c r="U236" i="1"/>
  <c r="Z236" i="1"/>
  <c r="H237" i="1"/>
  <c r="U237" i="1"/>
  <c r="Z237" i="1"/>
  <c r="H238" i="1"/>
  <c r="U238" i="1"/>
  <c r="Z238" i="1"/>
  <c r="H239" i="1"/>
  <c r="U239" i="1"/>
  <c r="Z239" i="1"/>
  <c r="H240" i="1"/>
  <c r="U240" i="1"/>
  <c r="Z240" i="1"/>
  <c r="H241" i="1"/>
  <c r="U241" i="1"/>
  <c r="Z241" i="1"/>
  <c r="H242" i="1"/>
  <c r="U242" i="1"/>
  <c r="Z242" i="1"/>
  <c r="H243" i="1"/>
  <c r="U243" i="1"/>
  <c r="Z243" i="1"/>
  <c r="H244" i="1"/>
  <c r="U244" i="1"/>
  <c r="Z244" i="1"/>
  <c r="H245" i="1"/>
  <c r="U245" i="1"/>
  <c r="Z245" i="1"/>
  <c r="H246" i="1"/>
  <c r="U246" i="1"/>
  <c r="Z246" i="1"/>
  <c r="H250" i="1"/>
  <c r="U250" i="1"/>
  <c r="Z250" i="1"/>
  <c r="H252" i="1"/>
  <c r="U252" i="1"/>
  <c r="Z252" i="1"/>
  <c r="H253" i="1"/>
  <c r="U253" i="1"/>
  <c r="Z253" i="1"/>
  <c r="H254" i="1"/>
  <c r="U254" i="1"/>
  <c r="Z254" i="1"/>
  <c r="H255" i="1"/>
  <c r="U255" i="1"/>
  <c r="Z255" i="1"/>
  <c r="H256" i="1"/>
  <c r="U256" i="1"/>
  <c r="Z256" i="1"/>
  <c r="H257" i="1"/>
  <c r="U257" i="1"/>
  <c r="Z257" i="1"/>
  <c r="H258" i="1"/>
  <c r="U258" i="1"/>
  <c r="Z258" i="1"/>
  <c r="H203" i="1"/>
  <c r="U203" i="1"/>
  <c r="Z203" i="1"/>
  <c r="H202" i="1"/>
  <c r="U202" i="1"/>
  <c r="Z202" i="1"/>
  <c r="H204" i="1"/>
  <c r="U204" i="1"/>
  <c r="Z204" i="1"/>
  <c r="H207" i="1"/>
  <c r="U207" i="1"/>
  <c r="H208" i="1"/>
  <c r="U208" i="1"/>
  <c r="Z208" i="1"/>
  <c r="H209" i="1"/>
  <c r="U209" i="1"/>
  <c r="Z209" i="1"/>
  <c r="H210" i="1"/>
  <c r="U210" i="1"/>
  <c r="Z210" i="1"/>
  <c r="H211" i="1"/>
  <c r="U211" i="1"/>
  <c r="Z211" i="1"/>
  <c r="H212" i="1"/>
  <c r="U212" i="1"/>
  <c r="Z212" i="1"/>
  <c r="H224" i="1"/>
  <c r="U224" i="1"/>
  <c r="Z224" i="1"/>
  <c r="H247" i="1"/>
  <c r="U247" i="1"/>
  <c r="Z247" i="1"/>
  <c r="H248" i="1"/>
  <c r="U248" i="1"/>
  <c r="Z248" i="1"/>
  <c r="H249" i="1"/>
  <c r="U249" i="1"/>
  <c r="Z249" i="1"/>
  <c r="H251" i="1"/>
  <c r="U251" i="1"/>
  <c r="Z251" i="1"/>
  <c r="H259" i="1"/>
  <c r="U259" i="1"/>
  <c r="Z259" i="1"/>
  <c r="H260" i="1"/>
  <c r="U260" i="1"/>
  <c r="Z260" i="1"/>
  <c r="H261" i="1"/>
  <c r="U261" i="1"/>
  <c r="Z261" i="1"/>
  <c r="H148" i="1"/>
  <c r="U148" i="1"/>
  <c r="Z148" i="1"/>
  <c r="H149" i="1"/>
  <c r="U149" i="1"/>
  <c r="Z149" i="1"/>
  <c r="H152" i="1"/>
  <c r="U152" i="1"/>
  <c r="Z152" i="1"/>
  <c r="H171" i="1"/>
  <c r="U171" i="1"/>
  <c r="Z171" i="1"/>
  <c r="H172" i="1"/>
  <c r="U172" i="1"/>
  <c r="Z172" i="1"/>
  <c r="H173" i="1"/>
  <c r="U173" i="1"/>
  <c r="Z173" i="1"/>
  <c r="H174" i="1"/>
  <c r="U174" i="1"/>
  <c r="Z174" i="1"/>
  <c r="H277" i="1"/>
  <c r="U277" i="1"/>
  <c r="Z277" i="1"/>
  <c r="H278" i="1"/>
  <c r="U278" i="1"/>
  <c r="Z278" i="1"/>
  <c r="H288" i="1"/>
  <c r="U288" i="1"/>
  <c r="Z288" i="1"/>
  <c r="H289" i="1"/>
  <c r="U289" i="1"/>
  <c r="Z289" i="1"/>
  <c r="H300" i="1"/>
  <c r="U300" i="1"/>
  <c r="Z300" i="1"/>
  <c r="H301" i="1"/>
  <c r="U301" i="1"/>
  <c r="Z301" i="1"/>
  <c r="H315" i="1"/>
  <c r="U315" i="1"/>
  <c r="Z315" i="1"/>
  <c r="H325" i="1"/>
  <c r="U325" i="1"/>
  <c r="Z325" i="1"/>
  <c r="H326" i="1"/>
  <c r="U326" i="1"/>
  <c r="Z326" i="1"/>
  <c r="H330" i="1"/>
  <c r="U330" i="1"/>
  <c r="Z330" i="1"/>
  <c r="H331" i="1"/>
  <c r="U331" i="1"/>
  <c r="Z331" i="1"/>
  <c r="H333" i="1"/>
  <c r="U333" i="1"/>
  <c r="Z333" i="1"/>
  <c r="H334" i="1"/>
  <c r="U334" i="1"/>
  <c r="Z334" i="1"/>
  <c r="H335" i="1"/>
  <c r="U335" i="1"/>
  <c r="Z335" i="1"/>
  <c r="H336" i="1"/>
  <c r="U336" i="1"/>
  <c r="Z336" i="1"/>
  <c r="H337" i="1"/>
  <c r="U337" i="1"/>
  <c r="Z337" i="1"/>
  <c r="H311" i="1"/>
  <c r="U311" i="1"/>
  <c r="Z311" i="1"/>
  <c r="H312" i="1"/>
  <c r="U312" i="1"/>
  <c r="Z312" i="1"/>
  <c r="H318" i="1"/>
  <c r="U318" i="1"/>
  <c r="Z318" i="1"/>
  <c r="H319" i="1"/>
  <c r="U319" i="1"/>
  <c r="Z319" i="1"/>
  <c r="H320" i="1"/>
  <c r="U320" i="1"/>
  <c r="Z320" i="1"/>
  <c r="H329" i="1"/>
  <c r="U329" i="1"/>
  <c r="Z329" i="1"/>
  <c r="H279" i="1"/>
  <c r="U279" i="1"/>
  <c r="Z279" i="1"/>
  <c r="H280" i="1"/>
  <c r="U280" i="1"/>
  <c r="Z280" i="1"/>
  <c r="H281" i="1"/>
  <c r="U281" i="1"/>
  <c r="Z281" i="1"/>
  <c r="H282" i="1"/>
  <c r="U282" i="1"/>
  <c r="Z282" i="1"/>
  <c r="H283" i="1"/>
  <c r="U283" i="1"/>
  <c r="Z283" i="1"/>
  <c r="H284" i="1"/>
  <c r="U284" i="1"/>
  <c r="Z284" i="1"/>
  <c r="H285" i="1"/>
  <c r="U285" i="1"/>
  <c r="Z285" i="1"/>
  <c r="H286" i="1"/>
  <c r="U286" i="1"/>
  <c r="Z286" i="1"/>
  <c r="H287" i="1"/>
  <c r="U287" i="1"/>
  <c r="Z287" i="1"/>
  <c r="H290" i="1"/>
  <c r="U290" i="1"/>
  <c r="Z290" i="1"/>
  <c r="H291" i="1"/>
  <c r="U291" i="1"/>
  <c r="Z291" i="1"/>
  <c r="H292" i="1"/>
  <c r="U292" i="1"/>
  <c r="Z292" i="1"/>
  <c r="H293" i="1"/>
  <c r="U293" i="1"/>
  <c r="Z293" i="1"/>
  <c r="H294" i="1"/>
  <c r="U294" i="1"/>
  <c r="Z294" i="1"/>
  <c r="H295" i="1"/>
  <c r="U295" i="1"/>
  <c r="Z295" i="1"/>
  <c r="H296" i="1"/>
  <c r="U296" i="1"/>
  <c r="Z296" i="1"/>
  <c r="H297" i="1"/>
  <c r="U297" i="1"/>
  <c r="Z297" i="1"/>
  <c r="H305" i="1"/>
  <c r="U305" i="1"/>
  <c r="Z305" i="1"/>
  <c r="H306" i="1"/>
  <c r="U306" i="1"/>
  <c r="Z306" i="1"/>
  <c r="H307" i="1"/>
  <c r="U307" i="1"/>
  <c r="Z307" i="1"/>
  <c r="H308" i="1"/>
  <c r="U308" i="1"/>
  <c r="Z308" i="1"/>
  <c r="H153" i="1"/>
  <c r="U153" i="1"/>
  <c r="Z153" i="1"/>
  <c r="H154" i="1"/>
  <c r="U154" i="1"/>
  <c r="Z154" i="1"/>
  <c r="H168" i="1"/>
  <c r="U168" i="1"/>
  <c r="Z168" i="1"/>
  <c r="H169" i="1"/>
  <c r="U169" i="1"/>
  <c r="Z169" i="1"/>
  <c r="H170" i="1"/>
  <c r="U170" i="1"/>
  <c r="Z170" i="1"/>
  <c r="H218" i="1"/>
  <c r="U218" i="1"/>
  <c r="Z218" i="1"/>
  <c r="H213" i="1"/>
  <c r="U213" i="1"/>
  <c r="Z213" i="1"/>
  <c r="H214" i="1"/>
  <c r="U214" i="1"/>
  <c r="Z214" i="1"/>
  <c r="H215" i="1"/>
  <c r="U215" i="1"/>
  <c r="H155" i="1"/>
  <c r="U155" i="1"/>
  <c r="Z155" i="1"/>
  <c r="H156" i="1"/>
  <c r="U156" i="1"/>
  <c r="Z156" i="1"/>
  <c r="H157" i="1"/>
  <c r="U157" i="1"/>
  <c r="Z157" i="1"/>
  <c r="H159" i="1"/>
  <c r="U159" i="1"/>
  <c r="Z159" i="1"/>
  <c r="H160" i="1"/>
  <c r="U160" i="1"/>
  <c r="Z160" i="1"/>
  <c r="H161" i="1"/>
  <c r="U161" i="1"/>
  <c r="Z161" i="1"/>
  <c r="H162" i="1"/>
  <c r="U162" i="1"/>
  <c r="Z162" i="1"/>
  <c r="H163" i="1"/>
  <c r="U163" i="1"/>
  <c r="Z163" i="1"/>
  <c r="H164" i="1"/>
  <c r="U164" i="1"/>
  <c r="Z164" i="1"/>
  <c r="H165" i="1"/>
  <c r="U165" i="1"/>
  <c r="Z165" i="1"/>
  <c r="H166" i="1"/>
  <c r="U166" i="1"/>
  <c r="Z166" i="1"/>
  <c r="H167" i="1"/>
  <c r="U167" i="1"/>
  <c r="Z167" i="1"/>
  <c r="H221" i="1"/>
  <c r="U221" i="1"/>
  <c r="Z221" i="1"/>
  <c r="H222" i="1"/>
  <c r="U222" i="1"/>
  <c r="Z222" i="1"/>
  <c r="H223" i="1"/>
  <c r="U223" i="1"/>
  <c r="Z223" i="1"/>
  <c r="H150" i="1"/>
  <c r="U150" i="1"/>
  <c r="Z150" i="1"/>
  <c r="H151" i="1"/>
  <c r="U151" i="1"/>
  <c r="Z151" i="1"/>
  <c r="H175" i="1"/>
  <c r="U175" i="1"/>
  <c r="Z175" i="1"/>
  <c r="H178" i="1"/>
  <c r="U178" i="1"/>
  <c r="Z178" i="1"/>
  <c r="H179" i="1"/>
  <c r="U179" i="1"/>
  <c r="Z179" i="1"/>
  <c r="H180" i="1"/>
  <c r="U180" i="1"/>
  <c r="Z180" i="1"/>
  <c r="H181" i="1"/>
  <c r="U181" i="1"/>
  <c r="Z181" i="1"/>
  <c r="H216" i="1"/>
  <c r="U216" i="1"/>
  <c r="Z216" i="1"/>
  <c r="H217" i="1"/>
  <c r="U217" i="1"/>
  <c r="Z217" i="1"/>
  <c r="H219" i="1"/>
  <c r="U219" i="1"/>
  <c r="Z219" i="1"/>
  <c r="H220" i="1"/>
  <c r="U220" i="1"/>
  <c r="Z220" i="1"/>
  <c r="H225" i="1"/>
  <c r="U225" i="1"/>
  <c r="Z225" i="1"/>
  <c r="H226" i="1"/>
  <c r="U226" i="1"/>
  <c r="Z226" i="1"/>
  <c r="H230" i="1"/>
  <c r="U230" i="1"/>
  <c r="Z230" i="1"/>
  <c r="H231" i="1"/>
  <c r="U231" i="1"/>
  <c r="Z231" i="1"/>
  <c r="H232" i="1"/>
  <c r="U232" i="1"/>
  <c r="Z232" i="1"/>
  <c r="H233" i="1"/>
  <c r="U233" i="1"/>
  <c r="Z233" i="1"/>
  <c r="H234" i="1"/>
  <c r="U234" i="1"/>
  <c r="Z234" i="1"/>
  <c r="H235" i="1"/>
  <c r="U235" i="1"/>
  <c r="Z235" i="1"/>
  <c r="H158" i="1"/>
  <c r="U158" i="1"/>
  <c r="Z158" i="1"/>
  <c r="H263" i="1"/>
  <c r="U263" i="1"/>
  <c r="Z263" i="1"/>
  <c r="H264" i="1"/>
  <c r="U264" i="1"/>
  <c r="Z264" i="1"/>
  <c r="H265" i="1"/>
  <c r="U265" i="1"/>
  <c r="Z265" i="1"/>
  <c r="H266" i="1"/>
  <c r="U266" i="1"/>
  <c r="Z266" i="1"/>
  <c r="H267" i="1"/>
  <c r="U267" i="1"/>
  <c r="Z267" i="1"/>
  <c r="H270" i="1"/>
  <c r="U270" i="1"/>
  <c r="Z270" i="1"/>
  <c r="H271" i="1"/>
  <c r="U271" i="1"/>
  <c r="Z271" i="1"/>
  <c r="H272" i="1"/>
  <c r="U272" i="1"/>
  <c r="Z272" i="1"/>
  <c r="H273" i="1"/>
  <c r="U273" i="1"/>
  <c r="Z273" i="1"/>
  <c r="H274" i="1"/>
  <c r="U274" i="1"/>
  <c r="Z274" i="1"/>
  <c r="H275" i="1"/>
  <c r="U275" i="1"/>
  <c r="Z275" i="1"/>
  <c r="H276" i="1"/>
  <c r="U276" i="1"/>
  <c r="Z276" i="1"/>
  <c r="H313" i="1"/>
  <c r="U313" i="1"/>
  <c r="Z313" i="1"/>
  <c r="H314" i="1"/>
  <c r="U314" i="1"/>
  <c r="Z314" i="1"/>
  <c r="H324" i="1"/>
  <c r="U324" i="1"/>
  <c r="Z324" i="1"/>
  <c r="H268" i="1"/>
  <c r="U268" i="1"/>
  <c r="Z268" i="1"/>
  <c r="H269" i="1"/>
  <c r="U269" i="1"/>
  <c r="Z269" i="1"/>
  <c r="H309" i="1"/>
  <c r="U309" i="1"/>
  <c r="Z309" i="1"/>
  <c r="H310" i="1"/>
  <c r="U310" i="1"/>
  <c r="Z310" i="1"/>
  <c r="H316" i="1"/>
  <c r="U316" i="1"/>
  <c r="Z316" i="1"/>
  <c r="H317" i="1"/>
  <c r="U317" i="1"/>
  <c r="Z317" i="1"/>
  <c r="H321" i="1"/>
  <c r="U321" i="1"/>
  <c r="Z321" i="1"/>
  <c r="H322" i="1"/>
  <c r="U322" i="1"/>
  <c r="Z322" i="1"/>
  <c r="H323" i="1"/>
  <c r="U323" i="1"/>
  <c r="Z323" i="1"/>
  <c r="H327" i="1"/>
  <c r="U327" i="1"/>
  <c r="Z327" i="1"/>
  <c r="H328" i="1"/>
  <c r="U328" i="1"/>
  <c r="Z328" i="1"/>
  <c r="H332" i="1"/>
  <c r="U332" i="1"/>
  <c r="H187" i="1"/>
  <c r="U187" i="1"/>
  <c r="Z187" i="1"/>
  <c r="H188" i="1"/>
  <c r="U188" i="1"/>
  <c r="Z188" i="1"/>
  <c r="H189" i="1"/>
  <c r="U189" i="1"/>
  <c r="Z189" i="1"/>
  <c r="H190" i="1"/>
  <c r="U190" i="1"/>
  <c r="Z190" i="1"/>
  <c r="H191" i="1"/>
  <c r="U191" i="1"/>
  <c r="Z191" i="1"/>
  <c r="H198" i="1"/>
  <c r="U198" i="1"/>
  <c r="Z198" i="1"/>
  <c r="H199" i="1"/>
  <c r="U199" i="1"/>
  <c r="Z199" i="1"/>
  <c r="H200" i="1"/>
  <c r="U200" i="1"/>
  <c r="Z200" i="1"/>
  <c r="H201" i="1"/>
  <c r="U201" i="1"/>
  <c r="Z201" i="1"/>
  <c r="H205" i="1"/>
  <c r="U205" i="1"/>
  <c r="Z205" i="1"/>
  <c r="H206" i="1"/>
  <c r="U206" i="1"/>
  <c r="Z206" i="1"/>
  <c r="H262" i="1"/>
  <c r="U262" i="1"/>
  <c r="Z262" i="1"/>
  <c r="H176" i="1"/>
  <c r="U176" i="1"/>
  <c r="Z176" i="1"/>
  <c r="H177" i="1"/>
  <c r="U177" i="1"/>
  <c r="Z177" i="1"/>
  <c r="H182" i="1"/>
  <c r="U182" i="1"/>
  <c r="Z182" i="1"/>
  <c r="H183" i="1"/>
  <c r="U183" i="1"/>
  <c r="Z183" i="1"/>
  <c r="H184" i="1"/>
  <c r="U184" i="1"/>
  <c r="Z184" i="1"/>
  <c r="H185" i="1"/>
  <c r="U185" i="1"/>
  <c r="Z185" i="1"/>
  <c r="H186" i="1"/>
  <c r="U186" i="1"/>
  <c r="Z186" i="1"/>
  <c r="H192" i="1"/>
  <c r="U192" i="1"/>
  <c r="Z192" i="1"/>
  <c r="H193" i="1"/>
  <c r="U193" i="1"/>
  <c r="Z193" i="1"/>
  <c r="H194" i="1"/>
  <c r="U194" i="1"/>
  <c r="Z194" i="1"/>
  <c r="H195" i="1"/>
  <c r="U195" i="1"/>
  <c r="Z195" i="1"/>
  <c r="H196" i="1"/>
  <c r="U196" i="1"/>
  <c r="Z196" i="1"/>
  <c r="H197" i="1"/>
  <c r="U197" i="1"/>
  <c r="Z197" i="1"/>
  <c r="H298" i="1"/>
  <c r="U298" i="1"/>
  <c r="Z298" i="1"/>
  <c r="H299" i="1"/>
  <c r="U299" i="1"/>
  <c r="Z299" i="1"/>
  <c r="H302" i="1"/>
  <c r="U302" i="1"/>
  <c r="Z302" i="1"/>
  <c r="H303" i="1"/>
  <c r="U303" i="1"/>
  <c r="Z303" i="1"/>
  <c r="H304" i="1"/>
  <c r="U304" i="1"/>
  <c r="Z304" i="1"/>
  <c r="H410" i="1"/>
  <c r="U410" i="1"/>
  <c r="Z410" i="1"/>
  <c r="H546" i="1"/>
  <c r="U546" i="1"/>
  <c r="Z546" i="1"/>
  <c r="H547" i="1"/>
  <c r="U547" i="1"/>
  <c r="Z547" i="1"/>
  <c r="H548" i="1"/>
  <c r="U548" i="1"/>
  <c r="Z548" i="1"/>
  <c r="H549" i="1"/>
  <c r="U549" i="1"/>
  <c r="Z549" i="1"/>
  <c r="H550" i="1"/>
  <c r="U550" i="1"/>
  <c r="Z550" i="1"/>
  <c r="H465" i="1"/>
  <c r="U465" i="1"/>
  <c r="Z465" i="1"/>
  <c r="H466" i="1"/>
  <c r="U466" i="1"/>
  <c r="Z466" i="1"/>
  <c r="H468" i="1"/>
  <c r="U468" i="1"/>
  <c r="Z468" i="1"/>
  <c r="H469" i="1"/>
  <c r="U469" i="1"/>
  <c r="Z469" i="1"/>
  <c r="H470" i="1"/>
  <c r="U470" i="1"/>
  <c r="Z470" i="1"/>
  <c r="H471" i="1"/>
  <c r="U471" i="1"/>
  <c r="Z471" i="1"/>
  <c r="H472" i="1"/>
  <c r="U472" i="1"/>
  <c r="Z472" i="1"/>
  <c r="H444" i="1"/>
  <c r="U444" i="1"/>
  <c r="Z444" i="1"/>
  <c r="H437" i="1"/>
  <c r="U437" i="1"/>
  <c r="Z437" i="1"/>
  <c r="H438" i="1"/>
  <c r="U438" i="1"/>
  <c r="Z438" i="1"/>
  <c r="H439" i="1"/>
  <c r="U439" i="1"/>
  <c r="Z439" i="1"/>
  <c r="H440" i="1"/>
  <c r="U440" i="1"/>
  <c r="Z440" i="1"/>
  <c r="H441" i="1"/>
  <c r="U441" i="1"/>
  <c r="Z441" i="1"/>
  <c r="H442" i="1"/>
  <c r="U442" i="1"/>
  <c r="Z442" i="1"/>
  <c r="H443" i="1"/>
  <c r="U443" i="1"/>
  <c r="Z443" i="1"/>
  <c r="H445" i="1"/>
  <c r="U445" i="1"/>
  <c r="Z445" i="1"/>
  <c r="H446" i="1"/>
  <c r="U446" i="1"/>
  <c r="Z446" i="1"/>
  <c r="H447" i="1"/>
  <c r="U447" i="1"/>
  <c r="Z447" i="1"/>
  <c r="H448" i="1"/>
  <c r="U448" i="1"/>
  <c r="Z448" i="1"/>
  <c r="H449" i="1"/>
  <c r="U449" i="1"/>
  <c r="Z449" i="1"/>
  <c r="H450" i="1"/>
  <c r="U450" i="1"/>
  <c r="Z450" i="1"/>
  <c r="H451" i="1"/>
  <c r="U451" i="1"/>
  <c r="Z451" i="1"/>
  <c r="H452" i="1"/>
  <c r="U452" i="1"/>
  <c r="Z452" i="1"/>
  <c r="H453" i="1"/>
  <c r="U453" i="1"/>
  <c r="Z453" i="1"/>
  <c r="H454" i="1"/>
  <c r="U454" i="1"/>
  <c r="Z454" i="1"/>
  <c r="H455" i="1"/>
  <c r="U455" i="1"/>
  <c r="Z455" i="1"/>
  <c r="H456" i="1"/>
  <c r="U456" i="1"/>
  <c r="Z456" i="1"/>
  <c r="H457" i="1"/>
  <c r="U457" i="1"/>
  <c r="Z457" i="1"/>
  <c r="H458" i="1"/>
  <c r="U458" i="1"/>
  <c r="Z458" i="1"/>
  <c r="H459" i="1"/>
  <c r="U459" i="1"/>
  <c r="Z459" i="1"/>
  <c r="H462" i="1"/>
  <c r="U462" i="1"/>
  <c r="Z462" i="1"/>
  <c r="H463" i="1"/>
  <c r="U463" i="1"/>
  <c r="Z463" i="1"/>
  <c r="H464" i="1"/>
  <c r="U464" i="1"/>
  <c r="Z464" i="1"/>
  <c r="H467" i="1"/>
  <c r="U467" i="1"/>
  <c r="Z467" i="1"/>
  <c r="H422" i="1"/>
  <c r="U422" i="1"/>
  <c r="Z422" i="1"/>
  <c r="H423" i="1"/>
  <c r="U423" i="1"/>
  <c r="Z423" i="1"/>
  <c r="H424" i="1"/>
  <c r="U424" i="1"/>
  <c r="Z424" i="1"/>
  <c r="H425" i="1"/>
  <c r="U425" i="1"/>
  <c r="Z425" i="1"/>
  <c r="H427" i="1"/>
  <c r="U427" i="1"/>
  <c r="Z427" i="1"/>
  <c r="H428" i="1"/>
  <c r="U428" i="1"/>
  <c r="Z428" i="1"/>
  <c r="H429" i="1"/>
  <c r="U429" i="1"/>
  <c r="Z429" i="1"/>
  <c r="H432" i="1"/>
  <c r="U432" i="1"/>
  <c r="Z432" i="1"/>
  <c r="H434" i="1"/>
  <c r="U434" i="1"/>
  <c r="Z434" i="1"/>
  <c r="H435" i="1"/>
  <c r="U435" i="1"/>
  <c r="Z435" i="1"/>
  <c r="H436" i="1"/>
  <c r="U436" i="1"/>
  <c r="Z436" i="1"/>
  <c r="H461" i="1"/>
  <c r="U461" i="1"/>
  <c r="Z461" i="1"/>
  <c r="H545" i="1"/>
  <c r="U545" i="1"/>
  <c r="Z545" i="1"/>
  <c r="G431" i="1"/>
  <c r="H431" i="1"/>
  <c r="F431" i="1" s="1"/>
  <c r="U431" i="1"/>
  <c r="Z431" i="1"/>
  <c r="G433" i="1"/>
  <c r="H433" i="1"/>
  <c r="F433" i="1" s="1"/>
  <c r="U433" i="1"/>
  <c r="Z433" i="1"/>
  <c r="G543" i="1"/>
  <c r="H543" i="1"/>
  <c r="F543" i="1" s="1"/>
  <c r="U543" i="1"/>
  <c r="Z543" i="1"/>
  <c r="H366" i="1"/>
  <c r="U366" i="1"/>
  <c r="Z366" i="1"/>
  <c r="H367" i="1"/>
  <c r="U367" i="1"/>
  <c r="Z367" i="1"/>
  <c r="H368" i="1"/>
  <c r="U368" i="1"/>
  <c r="Z368" i="1"/>
  <c r="H369" i="1"/>
  <c r="U369" i="1"/>
  <c r="Z369" i="1"/>
  <c r="H370" i="1"/>
  <c r="U370" i="1"/>
  <c r="Z370" i="1"/>
  <c r="H372" i="1"/>
  <c r="U372" i="1"/>
  <c r="Z372" i="1"/>
  <c r="H373" i="1"/>
  <c r="U373" i="1"/>
  <c r="Z373" i="1"/>
  <c r="H374" i="1"/>
  <c r="U374" i="1"/>
  <c r="Z374" i="1"/>
  <c r="H375" i="1"/>
  <c r="U375" i="1"/>
  <c r="Z375" i="1"/>
  <c r="H376" i="1"/>
  <c r="U376" i="1"/>
  <c r="Z376" i="1"/>
  <c r="H377" i="1"/>
  <c r="U377" i="1"/>
  <c r="Z377" i="1"/>
  <c r="H378" i="1"/>
  <c r="U378" i="1"/>
  <c r="Z378" i="1"/>
  <c r="H379" i="1"/>
  <c r="U379" i="1"/>
  <c r="Z379" i="1"/>
  <c r="H380" i="1"/>
  <c r="U380" i="1"/>
  <c r="Z380" i="1"/>
  <c r="H381" i="1"/>
  <c r="U381" i="1"/>
  <c r="Z381" i="1"/>
  <c r="H382" i="1"/>
  <c r="U382" i="1"/>
  <c r="Z382" i="1"/>
  <c r="H383" i="1"/>
  <c r="U383" i="1"/>
  <c r="Z383" i="1"/>
  <c r="H384" i="1"/>
  <c r="U384" i="1"/>
  <c r="Z384" i="1"/>
  <c r="H385" i="1"/>
  <c r="U385" i="1"/>
  <c r="Z385" i="1"/>
  <c r="H386" i="1"/>
  <c r="U386" i="1"/>
  <c r="Z386" i="1"/>
  <c r="H387" i="1"/>
  <c r="U387" i="1"/>
  <c r="Z387" i="1"/>
  <c r="H388" i="1"/>
  <c r="U388" i="1"/>
  <c r="Z388" i="1"/>
  <c r="H389" i="1"/>
  <c r="U389" i="1"/>
  <c r="Z389" i="1"/>
  <c r="H390" i="1"/>
  <c r="U390" i="1"/>
  <c r="Z390" i="1"/>
  <c r="H391" i="1"/>
  <c r="U391" i="1"/>
  <c r="Z391" i="1"/>
  <c r="H394" i="1"/>
  <c r="U394" i="1"/>
  <c r="Z394" i="1"/>
  <c r="H395" i="1"/>
  <c r="U395" i="1"/>
  <c r="Z395" i="1"/>
  <c r="H396" i="1"/>
  <c r="U396" i="1"/>
  <c r="Z396" i="1"/>
  <c r="H397" i="1"/>
  <c r="U397" i="1"/>
  <c r="Z397" i="1"/>
  <c r="H398" i="1"/>
  <c r="U398" i="1"/>
  <c r="Z398" i="1"/>
  <c r="H399" i="1"/>
  <c r="U399" i="1"/>
  <c r="Z399" i="1"/>
  <c r="H400" i="1"/>
  <c r="U400" i="1"/>
  <c r="Z400" i="1"/>
  <c r="H401" i="1"/>
  <c r="U401" i="1"/>
  <c r="Z401" i="1"/>
  <c r="H409" i="1"/>
  <c r="U409" i="1"/>
  <c r="Z409" i="1"/>
  <c r="H355" i="1"/>
  <c r="U355" i="1"/>
  <c r="Z355" i="1"/>
  <c r="H356" i="1"/>
  <c r="U356" i="1"/>
  <c r="Z356" i="1"/>
  <c r="H359" i="1"/>
  <c r="U359" i="1"/>
  <c r="Z359" i="1"/>
  <c r="H360" i="1"/>
  <c r="U360" i="1"/>
  <c r="Z360" i="1"/>
  <c r="H361" i="1"/>
  <c r="U361" i="1"/>
  <c r="Z361" i="1"/>
  <c r="H362" i="1"/>
  <c r="U362" i="1"/>
  <c r="Z362" i="1"/>
  <c r="H363" i="1"/>
  <c r="U363" i="1"/>
  <c r="Z363" i="1"/>
  <c r="H371" i="1"/>
  <c r="U371" i="1"/>
  <c r="Z371" i="1"/>
  <c r="H419" i="1"/>
  <c r="U419" i="1"/>
  <c r="Z419" i="1"/>
  <c r="H420" i="1"/>
  <c r="U420" i="1"/>
  <c r="Z420" i="1"/>
  <c r="H421" i="1"/>
  <c r="U421" i="1"/>
  <c r="Z421" i="1"/>
  <c r="H426" i="1"/>
  <c r="U426" i="1"/>
  <c r="Z426" i="1"/>
  <c r="H460" i="1"/>
  <c r="U460" i="1"/>
  <c r="Z460" i="1"/>
  <c r="H407" i="1"/>
  <c r="U407" i="1"/>
  <c r="Z407" i="1"/>
  <c r="H408" i="1"/>
  <c r="U408" i="1"/>
  <c r="Z408" i="1"/>
  <c r="H415" i="1"/>
  <c r="U415" i="1"/>
  <c r="Z415" i="1"/>
  <c r="H416" i="1"/>
  <c r="U416" i="1"/>
  <c r="Z416" i="1"/>
  <c r="H417" i="1"/>
  <c r="U417" i="1"/>
  <c r="Z417" i="1"/>
  <c r="H418" i="1"/>
  <c r="U418" i="1"/>
  <c r="Z418" i="1"/>
  <c r="H474" i="1"/>
  <c r="U474" i="1"/>
  <c r="Z474" i="1"/>
  <c r="H475" i="1"/>
  <c r="U475" i="1"/>
  <c r="Z475" i="1"/>
  <c r="H476" i="1"/>
  <c r="U476" i="1"/>
  <c r="Z476" i="1"/>
  <c r="H477" i="1"/>
  <c r="U477" i="1"/>
  <c r="Z477" i="1"/>
  <c r="H478" i="1"/>
  <c r="U478" i="1"/>
  <c r="Z478" i="1"/>
  <c r="H479" i="1"/>
  <c r="U479" i="1"/>
  <c r="Z479" i="1"/>
  <c r="H488" i="1"/>
  <c r="U488" i="1"/>
  <c r="Z488" i="1"/>
  <c r="H489" i="1"/>
  <c r="U489" i="1"/>
  <c r="Z489" i="1"/>
  <c r="H490" i="1"/>
  <c r="U490" i="1"/>
  <c r="Z490" i="1"/>
  <c r="H495" i="1"/>
  <c r="U495" i="1"/>
  <c r="Z495" i="1"/>
  <c r="H496" i="1"/>
  <c r="U496" i="1"/>
  <c r="Z496" i="1"/>
  <c r="H498" i="1"/>
  <c r="U498" i="1"/>
  <c r="Z498" i="1"/>
  <c r="H499" i="1"/>
  <c r="U499" i="1"/>
  <c r="Z499" i="1"/>
  <c r="H392" i="1"/>
  <c r="U392" i="1"/>
  <c r="Z392" i="1"/>
  <c r="H393" i="1"/>
  <c r="U393" i="1"/>
  <c r="Z393" i="1"/>
  <c r="H473" i="1"/>
  <c r="U473" i="1"/>
  <c r="Z473" i="1"/>
  <c r="H480" i="1"/>
  <c r="U480" i="1"/>
  <c r="Z480" i="1"/>
  <c r="H481" i="1"/>
  <c r="U481" i="1"/>
  <c r="Z481" i="1"/>
  <c r="H482" i="1"/>
  <c r="U482" i="1"/>
  <c r="Z482" i="1"/>
  <c r="H483" i="1"/>
  <c r="U483" i="1"/>
  <c r="Z483" i="1"/>
  <c r="H484" i="1"/>
  <c r="U484" i="1"/>
  <c r="Z484" i="1"/>
  <c r="H485" i="1"/>
  <c r="U485" i="1"/>
  <c r="Z485" i="1"/>
  <c r="H486" i="1"/>
  <c r="U486" i="1"/>
  <c r="Z486" i="1"/>
  <c r="H487" i="1"/>
  <c r="U487" i="1"/>
  <c r="Z487" i="1"/>
  <c r="H497" i="1"/>
  <c r="U497" i="1"/>
  <c r="Z497" i="1"/>
  <c r="H500" i="1"/>
  <c r="U500" i="1"/>
  <c r="Z500" i="1"/>
  <c r="H510" i="1"/>
  <c r="U510" i="1"/>
  <c r="Z510" i="1"/>
  <c r="H533" i="1"/>
  <c r="U533" i="1"/>
  <c r="Z533" i="1"/>
  <c r="H534" i="1"/>
  <c r="U534" i="1"/>
  <c r="Z534" i="1"/>
  <c r="H537" i="1"/>
  <c r="U537" i="1"/>
  <c r="Z537" i="1"/>
  <c r="H538" i="1"/>
  <c r="U538" i="1"/>
  <c r="Z538" i="1"/>
  <c r="H539" i="1"/>
  <c r="U539" i="1"/>
  <c r="Z539" i="1"/>
  <c r="H540" i="1"/>
  <c r="U540" i="1"/>
  <c r="Z540" i="1"/>
  <c r="H541" i="1"/>
  <c r="U541" i="1"/>
  <c r="Z541" i="1"/>
  <c r="H542" i="1"/>
  <c r="U542" i="1"/>
  <c r="Z542" i="1"/>
  <c r="H515" i="1"/>
  <c r="F515" i="1" s="1"/>
  <c r="U515" i="1"/>
  <c r="Z515" i="1"/>
  <c r="H402" i="1"/>
  <c r="U402" i="1"/>
  <c r="Z402" i="1"/>
  <c r="H411" i="1"/>
  <c r="U411" i="1"/>
  <c r="Z411" i="1"/>
  <c r="H513" i="1"/>
  <c r="U513" i="1"/>
  <c r="Z513" i="1"/>
  <c r="H514" i="1"/>
  <c r="U514" i="1"/>
  <c r="Z514" i="1"/>
  <c r="H519" i="1"/>
  <c r="U519" i="1"/>
  <c r="Z519" i="1"/>
  <c r="H520" i="1"/>
  <c r="U520" i="1"/>
  <c r="Z520" i="1"/>
  <c r="H521" i="1"/>
  <c r="U521" i="1"/>
  <c r="Z521" i="1"/>
  <c r="H522" i="1"/>
  <c r="U522" i="1"/>
  <c r="Z522" i="1"/>
  <c r="H523" i="1"/>
  <c r="U523" i="1"/>
  <c r="Z523" i="1"/>
  <c r="H529" i="1"/>
  <c r="U529" i="1"/>
  <c r="Z529" i="1"/>
  <c r="H530" i="1"/>
  <c r="U530" i="1"/>
  <c r="Z530" i="1"/>
  <c r="H531" i="1"/>
  <c r="U531" i="1"/>
  <c r="Z531" i="1"/>
  <c r="H532" i="1"/>
  <c r="U532" i="1"/>
  <c r="Z532" i="1"/>
  <c r="H544" i="1"/>
  <c r="U544" i="1"/>
  <c r="Z544" i="1"/>
  <c r="G412" i="1"/>
  <c r="H412" i="1"/>
  <c r="F412" i="1" s="1"/>
  <c r="U412" i="1"/>
  <c r="Z412" i="1"/>
  <c r="G516" i="1"/>
  <c r="H516" i="1"/>
  <c r="F516" i="1" s="1"/>
  <c r="U516" i="1"/>
  <c r="Z516" i="1"/>
  <c r="G517" i="1"/>
  <c r="H517" i="1"/>
  <c r="F517" i="1" s="1"/>
  <c r="U517" i="1"/>
  <c r="Z517" i="1"/>
  <c r="G524" i="1"/>
  <c r="H524" i="1"/>
  <c r="F524" i="1" s="1"/>
  <c r="U524" i="1"/>
  <c r="Z524" i="1"/>
  <c r="AA524" i="1" s="1"/>
  <c r="H364" i="1"/>
  <c r="U364" i="1"/>
  <c r="Z364" i="1"/>
  <c r="H365" i="1"/>
  <c r="U365" i="1"/>
  <c r="Z365" i="1"/>
  <c r="H403" i="1"/>
  <c r="U403" i="1"/>
  <c r="Z403" i="1"/>
  <c r="H404" i="1"/>
  <c r="U404" i="1"/>
  <c r="Z404" i="1"/>
  <c r="H405" i="1"/>
  <c r="U405" i="1"/>
  <c r="Z405" i="1"/>
  <c r="H406" i="1"/>
  <c r="U406" i="1"/>
  <c r="Z406" i="1"/>
  <c r="H413" i="1"/>
  <c r="U413" i="1"/>
  <c r="Z413" i="1"/>
  <c r="H414" i="1"/>
  <c r="U414" i="1"/>
  <c r="Z414" i="1"/>
  <c r="H491" i="1"/>
  <c r="U491" i="1"/>
  <c r="Z491" i="1"/>
  <c r="H492" i="1"/>
  <c r="U492" i="1"/>
  <c r="Z492" i="1"/>
  <c r="H493" i="1"/>
  <c r="U493" i="1"/>
  <c r="Z493" i="1"/>
  <c r="H494" i="1"/>
  <c r="U494" i="1"/>
  <c r="Z494" i="1"/>
  <c r="H501" i="1"/>
  <c r="U501" i="1"/>
  <c r="Z501" i="1"/>
  <c r="H502" i="1"/>
  <c r="U502" i="1"/>
  <c r="Z502" i="1"/>
  <c r="H503" i="1"/>
  <c r="U503" i="1"/>
  <c r="Z503" i="1"/>
  <c r="H504" i="1"/>
  <c r="U504" i="1"/>
  <c r="Z504" i="1"/>
  <c r="H505" i="1"/>
  <c r="U505" i="1"/>
  <c r="Z505" i="1"/>
  <c r="H506" i="1"/>
  <c r="U506" i="1"/>
  <c r="Z506" i="1"/>
  <c r="H507" i="1"/>
  <c r="U507" i="1"/>
  <c r="Z507" i="1"/>
  <c r="H508" i="1"/>
  <c r="U508" i="1"/>
  <c r="Z508" i="1"/>
  <c r="H509" i="1"/>
  <c r="U509" i="1"/>
  <c r="Z509" i="1"/>
  <c r="H511" i="1"/>
  <c r="U511" i="1"/>
  <c r="Z511" i="1"/>
  <c r="H512" i="1"/>
  <c r="U512" i="1"/>
  <c r="Z512" i="1"/>
  <c r="H518" i="1"/>
  <c r="U518" i="1"/>
  <c r="Z518" i="1"/>
  <c r="H525" i="1"/>
  <c r="U525" i="1"/>
  <c r="Z525" i="1"/>
  <c r="H526" i="1"/>
  <c r="U526" i="1"/>
  <c r="Z526" i="1"/>
  <c r="H527" i="1"/>
  <c r="U527" i="1"/>
  <c r="Z527" i="1"/>
  <c r="H528" i="1"/>
  <c r="U528" i="1"/>
  <c r="Z528" i="1"/>
  <c r="H535" i="1"/>
  <c r="U535" i="1"/>
  <c r="Z535" i="1"/>
  <c r="H536" i="1"/>
  <c r="U536" i="1"/>
  <c r="Z536" i="1"/>
  <c r="H347" i="1"/>
  <c r="U347" i="1"/>
  <c r="Z347" i="1"/>
  <c r="H346" i="1"/>
  <c r="U346" i="1"/>
  <c r="Z346" i="1"/>
  <c r="H348" i="1"/>
  <c r="U348" i="1"/>
  <c r="Z348" i="1"/>
  <c r="H350" i="1"/>
  <c r="U350" i="1"/>
  <c r="Z350" i="1"/>
  <c r="H338" i="1"/>
  <c r="U338" i="1"/>
  <c r="Z338" i="1"/>
  <c r="H339" i="1"/>
  <c r="U339" i="1"/>
  <c r="Z339" i="1"/>
  <c r="H340" i="1"/>
  <c r="U340" i="1"/>
  <c r="Z340" i="1"/>
  <c r="H341" i="1"/>
  <c r="U341" i="1"/>
  <c r="Z341" i="1"/>
  <c r="H342" i="1"/>
  <c r="U342" i="1"/>
  <c r="Z342" i="1"/>
  <c r="H343" i="1"/>
  <c r="U343" i="1"/>
  <c r="Z343" i="1"/>
  <c r="H344" i="1"/>
  <c r="U344" i="1"/>
  <c r="Z344" i="1"/>
  <c r="H345" i="1"/>
  <c r="U345" i="1"/>
  <c r="Z345" i="1"/>
  <c r="H349" i="1"/>
  <c r="U349" i="1"/>
  <c r="Z349" i="1"/>
  <c r="H351" i="1"/>
  <c r="U351" i="1"/>
  <c r="Z351" i="1"/>
  <c r="H352" i="1"/>
  <c r="U352" i="1"/>
  <c r="Z352" i="1"/>
  <c r="H353" i="1"/>
  <c r="U353" i="1"/>
  <c r="Z353" i="1"/>
  <c r="H354" i="1"/>
  <c r="U354" i="1"/>
  <c r="Z354" i="1"/>
  <c r="H357" i="1"/>
  <c r="U357" i="1"/>
  <c r="Z357" i="1"/>
  <c r="H358" i="1"/>
  <c r="U358" i="1"/>
  <c r="Z358" i="1"/>
  <c r="H430" i="1"/>
  <c r="U430" i="1"/>
  <c r="Z430" i="1"/>
  <c r="H611" i="1"/>
  <c r="U611" i="1"/>
  <c r="Z611" i="1"/>
  <c r="H644" i="1"/>
  <c r="U644" i="1"/>
  <c r="Z644" i="1"/>
  <c r="H645" i="1"/>
  <c r="U645" i="1"/>
  <c r="Z645" i="1"/>
  <c r="H646" i="1"/>
  <c r="U646" i="1"/>
  <c r="Z646" i="1"/>
  <c r="H647" i="1"/>
  <c r="U647" i="1"/>
  <c r="Z647" i="1"/>
  <c r="H648" i="1"/>
  <c r="U648" i="1"/>
  <c r="Z648" i="1"/>
  <c r="H649" i="1"/>
  <c r="U649" i="1"/>
  <c r="Z649" i="1"/>
  <c r="H650" i="1"/>
  <c r="U650" i="1"/>
  <c r="Z650" i="1"/>
  <c r="H651" i="1"/>
  <c r="U651" i="1"/>
  <c r="Z651" i="1"/>
  <c r="H653" i="1"/>
  <c r="U653" i="1"/>
  <c r="Z653" i="1"/>
  <c r="H654" i="1"/>
  <c r="U654" i="1"/>
  <c r="Z654" i="1"/>
  <c r="H625" i="1"/>
  <c r="U625" i="1"/>
  <c r="Z625" i="1"/>
  <c r="H626" i="1"/>
  <c r="U626" i="1"/>
  <c r="Z626" i="1"/>
  <c r="H627" i="1"/>
  <c r="U627" i="1"/>
  <c r="Z627" i="1"/>
  <c r="H628" i="1"/>
  <c r="U628" i="1"/>
  <c r="Z628" i="1"/>
  <c r="H629" i="1"/>
  <c r="U629" i="1"/>
  <c r="Z629" i="1"/>
  <c r="H630" i="1"/>
  <c r="U630" i="1"/>
  <c r="Z630" i="1"/>
  <c r="H631" i="1"/>
  <c r="U631" i="1"/>
  <c r="Z631" i="1"/>
  <c r="H632" i="1"/>
  <c r="U632" i="1"/>
  <c r="Z632" i="1"/>
  <c r="H633" i="1"/>
  <c r="U633" i="1"/>
  <c r="Z633" i="1"/>
  <c r="H634" i="1"/>
  <c r="U634" i="1"/>
  <c r="Z634" i="1"/>
  <c r="H635" i="1"/>
  <c r="U635" i="1"/>
  <c r="Z635" i="1"/>
  <c r="H636" i="1"/>
  <c r="U636" i="1"/>
  <c r="Z636" i="1"/>
  <c r="H637" i="1"/>
  <c r="U637" i="1"/>
  <c r="Z637" i="1"/>
  <c r="H638" i="1"/>
  <c r="U638" i="1"/>
  <c r="Z638" i="1"/>
  <c r="H639" i="1"/>
  <c r="U639" i="1"/>
  <c r="Z639" i="1"/>
  <c r="H640" i="1"/>
  <c r="U640" i="1"/>
  <c r="Z640" i="1"/>
  <c r="H641" i="1"/>
  <c r="U641" i="1"/>
  <c r="Z641" i="1"/>
  <c r="H642" i="1"/>
  <c r="U642" i="1"/>
  <c r="H643" i="1"/>
  <c r="U643" i="1"/>
  <c r="Z643" i="1"/>
  <c r="H551" i="1"/>
  <c r="U551" i="1"/>
  <c r="Z551" i="1"/>
  <c r="H552" i="1"/>
  <c r="U552" i="1"/>
  <c r="Z552" i="1"/>
  <c r="H553" i="1"/>
  <c r="U553" i="1"/>
  <c r="Z553" i="1"/>
  <c r="H554" i="1"/>
  <c r="U554" i="1"/>
  <c r="Z554" i="1"/>
  <c r="H566" i="1"/>
  <c r="U566" i="1"/>
  <c r="Z566" i="1"/>
  <c r="H575" i="1"/>
  <c r="U575" i="1"/>
  <c r="Z575" i="1"/>
  <c r="H576" i="1"/>
  <c r="U576" i="1"/>
  <c r="Z576" i="1"/>
  <c r="H579" i="1"/>
  <c r="U579" i="1"/>
  <c r="Z579" i="1"/>
  <c r="H580" i="1"/>
  <c r="U580" i="1"/>
  <c r="Z580" i="1"/>
  <c r="H582" i="1"/>
  <c r="U582" i="1"/>
  <c r="Z582" i="1"/>
  <c r="H583" i="1"/>
  <c r="U583" i="1"/>
  <c r="Z583" i="1"/>
  <c r="H584" i="1"/>
  <c r="U584" i="1"/>
  <c r="Z584" i="1"/>
  <c r="H586" i="1"/>
  <c r="U586" i="1"/>
  <c r="Z586" i="1"/>
  <c r="H587" i="1"/>
  <c r="U587" i="1"/>
  <c r="Z587" i="1"/>
  <c r="H619" i="1"/>
  <c r="U619" i="1"/>
  <c r="Z619" i="1"/>
  <c r="H620" i="1"/>
  <c r="U620" i="1"/>
  <c r="Z620" i="1"/>
  <c r="H621" i="1"/>
  <c r="U621" i="1"/>
  <c r="Z621" i="1"/>
  <c r="H622" i="1"/>
  <c r="U622" i="1"/>
  <c r="Z622" i="1"/>
  <c r="H623" i="1"/>
  <c r="U623" i="1"/>
  <c r="Z623" i="1"/>
  <c r="H555" i="1"/>
  <c r="U555" i="1"/>
  <c r="Z555" i="1"/>
  <c r="H557" i="1"/>
  <c r="U557" i="1"/>
  <c r="Z557" i="1"/>
  <c r="H564" i="1"/>
  <c r="U564" i="1"/>
  <c r="Z564" i="1"/>
  <c r="H565" i="1"/>
  <c r="U565" i="1"/>
  <c r="Z565" i="1"/>
  <c r="H567" i="1"/>
  <c r="U567" i="1"/>
  <c r="Z567" i="1"/>
  <c r="H568" i="1"/>
  <c r="U568" i="1"/>
  <c r="Z568" i="1"/>
  <c r="H569" i="1"/>
  <c r="U569" i="1"/>
  <c r="Z569" i="1"/>
  <c r="H570" i="1"/>
  <c r="U570" i="1"/>
  <c r="Z570" i="1"/>
  <c r="H571" i="1"/>
  <c r="U571" i="1"/>
  <c r="Z571" i="1"/>
  <c r="H572" i="1"/>
  <c r="U572" i="1"/>
  <c r="Z572" i="1"/>
  <c r="H573" i="1"/>
  <c r="U573" i="1"/>
  <c r="Z573" i="1"/>
  <c r="H574" i="1"/>
  <c r="U574" i="1"/>
  <c r="Z574" i="1"/>
  <c r="H577" i="1"/>
  <c r="U577" i="1"/>
  <c r="Z577" i="1"/>
  <c r="H578" i="1"/>
  <c r="U578" i="1"/>
  <c r="Z578" i="1"/>
  <c r="H581" i="1"/>
  <c r="U581" i="1"/>
  <c r="Z581" i="1"/>
  <c r="H585" i="1"/>
  <c r="U585" i="1"/>
  <c r="Z585" i="1"/>
  <c r="H588" i="1"/>
  <c r="U588" i="1"/>
  <c r="Z588" i="1"/>
  <c r="H589" i="1"/>
  <c r="U589" i="1"/>
  <c r="Z589" i="1"/>
  <c r="H590" i="1"/>
  <c r="U590" i="1"/>
  <c r="Z590" i="1"/>
  <c r="H591" i="1"/>
  <c r="U591" i="1"/>
  <c r="Z591" i="1"/>
  <c r="H592" i="1"/>
  <c r="U592" i="1"/>
  <c r="Z592" i="1"/>
  <c r="H593" i="1"/>
  <c r="U593" i="1"/>
  <c r="Z593" i="1"/>
  <c r="H594" i="1"/>
  <c r="U594" i="1"/>
  <c r="Z594" i="1"/>
  <c r="H595" i="1"/>
  <c r="U595" i="1"/>
  <c r="Z595" i="1"/>
  <c r="H596" i="1"/>
  <c r="U596" i="1"/>
  <c r="Z596" i="1"/>
  <c r="H624" i="1"/>
  <c r="U624" i="1"/>
  <c r="Z624" i="1"/>
  <c r="H597" i="1"/>
  <c r="U597" i="1"/>
  <c r="Z597" i="1"/>
  <c r="H598" i="1"/>
  <c r="U598" i="1"/>
  <c r="Z598" i="1"/>
  <c r="H599" i="1"/>
  <c r="U599" i="1"/>
  <c r="Z599" i="1"/>
  <c r="H600" i="1"/>
  <c r="U600" i="1"/>
  <c r="Z600" i="1"/>
  <c r="H601" i="1"/>
  <c r="U601" i="1"/>
  <c r="Z601" i="1"/>
  <c r="H602" i="1"/>
  <c r="U602" i="1"/>
  <c r="Z602" i="1"/>
  <c r="H603" i="1"/>
  <c r="U603" i="1"/>
  <c r="Z603" i="1"/>
  <c r="H604" i="1"/>
  <c r="U604" i="1"/>
  <c r="Z604" i="1"/>
  <c r="H605" i="1"/>
  <c r="U605" i="1"/>
  <c r="Z605" i="1"/>
  <c r="H606" i="1"/>
  <c r="U606" i="1"/>
  <c r="Z606" i="1"/>
  <c r="H607" i="1"/>
  <c r="U607" i="1"/>
  <c r="Z607" i="1"/>
  <c r="H608" i="1"/>
  <c r="U608" i="1"/>
  <c r="Z608" i="1"/>
  <c r="H609" i="1"/>
  <c r="U609" i="1"/>
  <c r="Z609" i="1"/>
  <c r="H610" i="1"/>
  <c r="U610" i="1"/>
  <c r="Z610" i="1"/>
  <c r="H612" i="1"/>
  <c r="U612" i="1"/>
  <c r="Z612" i="1"/>
  <c r="H613" i="1"/>
  <c r="U613" i="1"/>
  <c r="Z613" i="1"/>
  <c r="H614" i="1"/>
  <c r="U614" i="1"/>
  <c r="Z614" i="1"/>
  <c r="H615" i="1"/>
  <c r="U615" i="1"/>
  <c r="Z615" i="1"/>
  <c r="H616" i="1"/>
  <c r="U616" i="1"/>
  <c r="Z616" i="1"/>
  <c r="H617" i="1"/>
  <c r="U617" i="1"/>
  <c r="Z617" i="1"/>
  <c r="H618" i="1"/>
  <c r="U618" i="1"/>
  <c r="Z618" i="1"/>
  <c r="H652" i="1"/>
  <c r="U652" i="1"/>
  <c r="Z652" i="1"/>
  <c r="H556" i="1"/>
  <c r="U556" i="1"/>
  <c r="Z556" i="1"/>
  <c r="H558" i="1"/>
  <c r="U558" i="1"/>
  <c r="Z558" i="1"/>
  <c r="H559" i="1"/>
  <c r="U559" i="1"/>
  <c r="Z559" i="1"/>
  <c r="H560" i="1"/>
  <c r="U560" i="1"/>
  <c r="Z560" i="1"/>
  <c r="H561" i="1"/>
  <c r="U561" i="1"/>
  <c r="Z561" i="1"/>
  <c r="H562" i="1"/>
  <c r="U562" i="1"/>
  <c r="Z562" i="1"/>
  <c r="H563" i="1"/>
  <c r="U563" i="1"/>
  <c r="Z563" i="1"/>
  <c r="H655" i="1"/>
  <c r="U655" i="1"/>
  <c r="Z655" i="1"/>
  <c r="H656" i="1"/>
  <c r="U656" i="1"/>
  <c r="Z656" i="1"/>
  <c r="H657" i="1"/>
  <c r="U657" i="1"/>
  <c r="Z657" i="1"/>
  <c r="H697" i="1"/>
  <c r="U697" i="1"/>
  <c r="Z697" i="1"/>
  <c r="H698" i="1"/>
  <c r="U698" i="1"/>
  <c r="Z698" i="1"/>
  <c r="H699" i="1"/>
  <c r="U699" i="1"/>
  <c r="Z699" i="1"/>
  <c r="H700" i="1"/>
  <c r="U700" i="1"/>
  <c r="Z700" i="1"/>
  <c r="H701" i="1"/>
  <c r="U701" i="1"/>
  <c r="Z701" i="1"/>
  <c r="H702" i="1"/>
  <c r="U702" i="1"/>
  <c r="Z702" i="1"/>
  <c r="H703" i="1"/>
  <c r="U703" i="1"/>
  <c r="Z703" i="1"/>
  <c r="H704" i="1"/>
  <c r="U704" i="1"/>
  <c r="Z704" i="1"/>
  <c r="H718" i="1"/>
  <c r="U718" i="1"/>
  <c r="Z718" i="1"/>
  <c r="H722" i="1"/>
  <c r="U722" i="1"/>
  <c r="Z722" i="1"/>
  <c r="H723" i="1"/>
  <c r="U723" i="1"/>
  <c r="Z723" i="1"/>
  <c r="H724" i="1"/>
  <c r="U724" i="1"/>
  <c r="Z724" i="1"/>
  <c r="H725" i="1"/>
  <c r="U725" i="1"/>
  <c r="Z725" i="1"/>
  <c r="H726" i="1"/>
  <c r="U726" i="1"/>
  <c r="Z726" i="1"/>
  <c r="H727" i="1"/>
  <c r="U727" i="1"/>
  <c r="Z727" i="1"/>
  <c r="H728" i="1"/>
  <c r="U728" i="1"/>
  <c r="Z728" i="1"/>
  <c r="H729" i="1"/>
  <c r="U729" i="1"/>
  <c r="Z729" i="1"/>
  <c r="H731" i="1"/>
  <c r="U731" i="1"/>
  <c r="Z731" i="1"/>
  <c r="H732" i="1"/>
  <c r="U732" i="1"/>
  <c r="Z732" i="1"/>
  <c r="H733" i="1"/>
  <c r="U733" i="1"/>
  <c r="Z733" i="1"/>
  <c r="H734" i="1"/>
  <c r="U734" i="1"/>
  <c r="Z734" i="1"/>
  <c r="H735" i="1"/>
  <c r="U735" i="1"/>
  <c r="Z735" i="1"/>
  <c r="H708" i="1"/>
  <c r="U708" i="1"/>
  <c r="H709" i="1"/>
  <c r="U709" i="1"/>
  <c r="Z709" i="1"/>
  <c r="H710" i="1"/>
  <c r="U710" i="1"/>
  <c r="Z710" i="1"/>
  <c r="H711" i="1"/>
  <c r="U711" i="1"/>
  <c r="Z711" i="1"/>
  <c r="H712" i="1"/>
  <c r="U712" i="1"/>
  <c r="Z712" i="1"/>
  <c r="H713" i="1"/>
  <c r="U713" i="1"/>
  <c r="Z713" i="1"/>
  <c r="H714" i="1"/>
  <c r="U714" i="1"/>
  <c r="Z714" i="1"/>
  <c r="H715" i="1"/>
  <c r="U715" i="1"/>
  <c r="Z715" i="1"/>
  <c r="H716" i="1"/>
  <c r="U716" i="1"/>
  <c r="Z716" i="1"/>
  <c r="H719" i="1"/>
  <c r="U719" i="1"/>
  <c r="Z719" i="1"/>
  <c r="H720" i="1"/>
  <c r="U720" i="1"/>
  <c r="Z720" i="1"/>
  <c r="H721" i="1"/>
  <c r="U721" i="1"/>
  <c r="Z721" i="1"/>
  <c r="H690" i="1"/>
  <c r="U690" i="1"/>
  <c r="Z690" i="1"/>
  <c r="H694" i="1"/>
  <c r="U694" i="1"/>
  <c r="Z694" i="1"/>
  <c r="H695" i="1"/>
  <c r="U695" i="1"/>
  <c r="Z695" i="1"/>
  <c r="H696" i="1"/>
  <c r="U696" i="1"/>
  <c r="Z696" i="1"/>
  <c r="H665" i="1"/>
  <c r="U665" i="1"/>
  <c r="Z665" i="1"/>
  <c r="H667" i="1"/>
  <c r="U667" i="1"/>
  <c r="Z667" i="1"/>
  <c r="H668" i="1"/>
  <c r="U668" i="1"/>
  <c r="Z668" i="1"/>
  <c r="H669" i="1"/>
  <c r="U669" i="1"/>
  <c r="Z669" i="1"/>
  <c r="H673" i="1"/>
  <c r="U673" i="1"/>
  <c r="Z673" i="1"/>
  <c r="H674" i="1"/>
  <c r="U674" i="1"/>
  <c r="Z674" i="1"/>
  <c r="H676" i="1"/>
  <c r="U676" i="1"/>
  <c r="Z676" i="1"/>
  <c r="H686" i="1"/>
  <c r="U686" i="1"/>
  <c r="Z686" i="1"/>
  <c r="H691" i="1"/>
  <c r="U691" i="1"/>
  <c r="Z691" i="1"/>
  <c r="H705" i="1"/>
  <c r="U705" i="1"/>
  <c r="Z705" i="1"/>
  <c r="H675" i="1"/>
  <c r="U675" i="1"/>
  <c r="Z675" i="1"/>
  <c r="H683" i="1"/>
  <c r="U683" i="1"/>
  <c r="Z683" i="1"/>
  <c r="H684" i="1"/>
  <c r="U684" i="1"/>
  <c r="Z684" i="1"/>
  <c r="H685" i="1"/>
  <c r="U685" i="1"/>
  <c r="Z685" i="1"/>
  <c r="H687" i="1"/>
  <c r="U687" i="1"/>
  <c r="Z687" i="1"/>
  <c r="H688" i="1"/>
  <c r="U688" i="1"/>
  <c r="Z688" i="1"/>
  <c r="H689" i="1"/>
  <c r="U689" i="1"/>
  <c r="Z689" i="1"/>
  <c r="H692" i="1"/>
  <c r="U692" i="1"/>
  <c r="Z692" i="1"/>
  <c r="H693" i="1"/>
  <c r="U693" i="1"/>
  <c r="Z693" i="1"/>
  <c r="H706" i="1"/>
  <c r="U706" i="1"/>
  <c r="Z706" i="1"/>
  <c r="H707" i="1"/>
  <c r="U707" i="1"/>
  <c r="Z707" i="1"/>
  <c r="H717" i="1"/>
  <c r="U717" i="1"/>
  <c r="Z717" i="1"/>
  <c r="H658" i="1"/>
  <c r="U658" i="1"/>
  <c r="Z658" i="1"/>
  <c r="H659" i="1"/>
  <c r="U659" i="1"/>
  <c r="Z659" i="1"/>
  <c r="H660" i="1"/>
  <c r="U660" i="1"/>
  <c r="Z660" i="1"/>
  <c r="H661" i="1"/>
  <c r="U661" i="1"/>
  <c r="Z661" i="1"/>
  <c r="H662" i="1"/>
  <c r="U662" i="1"/>
  <c r="Z662" i="1"/>
  <c r="H663" i="1"/>
  <c r="U663" i="1"/>
  <c r="Z663" i="1"/>
  <c r="H664" i="1"/>
  <c r="U664" i="1"/>
  <c r="Z664" i="1"/>
  <c r="H666" i="1"/>
  <c r="U666" i="1"/>
  <c r="Z666" i="1"/>
  <c r="H670" i="1"/>
  <c r="U670" i="1"/>
  <c r="Z670" i="1"/>
  <c r="H671" i="1"/>
  <c r="U671" i="1"/>
  <c r="Z671" i="1"/>
  <c r="H672" i="1"/>
  <c r="U672" i="1"/>
  <c r="Z672" i="1"/>
  <c r="H677" i="1"/>
  <c r="U677" i="1"/>
  <c r="Z677" i="1"/>
  <c r="H678" i="1"/>
  <c r="U678" i="1"/>
  <c r="Z678" i="1"/>
  <c r="H679" i="1"/>
  <c r="U679" i="1"/>
  <c r="Z679" i="1"/>
  <c r="H681" i="1"/>
  <c r="U681" i="1"/>
  <c r="Z681" i="1"/>
  <c r="H682" i="1"/>
  <c r="U682" i="1"/>
  <c r="Z682" i="1"/>
  <c r="H680" i="1"/>
  <c r="U680" i="1"/>
  <c r="Z680" i="1"/>
  <c r="H742" i="1"/>
  <c r="U742" i="1"/>
  <c r="Z742" i="1"/>
  <c r="H744" i="1"/>
  <c r="U744" i="1"/>
  <c r="Z744" i="1"/>
  <c r="H745" i="1"/>
  <c r="U745" i="1"/>
  <c r="Z745" i="1"/>
  <c r="H746" i="1"/>
  <c r="U746" i="1"/>
  <c r="Z746" i="1"/>
  <c r="H782" i="1"/>
  <c r="U782" i="1"/>
  <c r="Z782" i="1"/>
  <c r="H783" i="1"/>
  <c r="U783" i="1"/>
  <c r="Z783" i="1"/>
  <c r="H785" i="1"/>
  <c r="U785" i="1"/>
  <c r="Z785" i="1"/>
  <c r="H799" i="1"/>
  <c r="U799" i="1"/>
  <c r="Z799" i="1"/>
  <c r="H800" i="1"/>
  <c r="U800" i="1"/>
  <c r="Z800" i="1"/>
  <c r="H801" i="1"/>
  <c r="U801" i="1"/>
  <c r="Z801" i="1"/>
  <c r="H802" i="1"/>
  <c r="U802" i="1"/>
  <c r="Z802" i="1"/>
  <c r="H803" i="1"/>
  <c r="U803" i="1"/>
  <c r="Z803" i="1"/>
  <c r="H804" i="1"/>
  <c r="U804" i="1"/>
  <c r="Z804" i="1"/>
  <c r="H757" i="1"/>
  <c r="U757" i="1"/>
  <c r="Z757" i="1"/>
  <c r="H736" i="1"/>
  <c r="U736" i="1"/>
  <c r="Z736" i="1"/>
  <c r="H747" i="1"/>
  <c r="U747" i="1"/>
  <c r="Z747" i="1"/>
  <c r="H748" i="1"/>
  <c r="U748" i="1"/>
  <c r="Z748" i="1"/>
  <c r="H749" i="1"/>
  <c r="U749" i="1"/>
  <c r="Z749" i="1"/>
  <c r="H750" i="1"/>
  <c r="U750" i="1"/>
  <c r="Z750" i="1"/>
  <c r="H751" i="1"/>
  <c r="U751" i="1"/>
  <c r="Z751" i="1"/>
  <c r="H752" i="1"/>
  <c r="U752" i="1"/>
  <c r="Z752" i="1"/>
  <c r="H753" i="1"/>
  <c r="U753" i="1"/>
  <c r="Z753" i="1"/>
  <c r="H754" i="1"/>
  <c r="U754" i="1"/>
  <c r="Z754" i="1"/>
  <c r="H755" i="1"/>
  <c r="U755" i="1"/>
  <c r="Z755" i="1"/>
  <c r="H756" i="1"/>
  <c r="U756" i="1"/>
  <c r="Z756" i="1"/>
  <c r="H758" i="1"/>
  <c r="U758" i="1"/>
  <c r="Z758" i="1"/>
  <c r="H759" i="1"/>
  <c r="U759" i="1"/>
  <c r="Z759" i="1"/>
  <c r="H762" i="1"/>
  <c r="U762" i="1"/>
  <c r="Z762" i="1"/>
  <c r="H798" i="1"/>
  <c r="U798" i="1"/>
  <c r="H786" i="1"/>
  <c r="U786" i="1"/>
  <c r="Z786" i="1"/>
  <c r="H787" i="1"/>
  <c r="U787" i="1"/>
  <c r="Z787" i="1"/>
  <c r="H788" i="1"/>
  <c r="U788" i="1"/>
  <c r="Z788" i="1"/>
  <c r="H789" i="1"/>
  <c r="U789" i="1"/>
  <c r="Z789" i="1"/>
  <c r="H790" i="1"/>
  <c r="U790" i="1"/>
  <c r="Z790" i="1"/>
  <c r="H791" i="1"/>
  <c r="U791" i="1"/>
  <c r="Z791" i="1"/>
  <c r="H792" i="1"/>
  <c r="U792" i="1"/>
  <c r="Z792" i="1"/>
  <c r="H793" i="1"/>
  <c r="U793" i="1"/>
  <c r="Z793" i="1"/>
  <c r="H794" i="1"/>
  <c r="U794" i="1"/>
  <c r="Z794" i="1"/>
  <c r="H795" i="1"/>
  <c r="U795" i="1"/>
  <c r="Z795" i="1"/>
  <c r="H796" i="1"/>
  <c r="U796" i="1"/>
  <c r="Z796" i="1"/>
  <c r="H797" i="1"/>
  <c r="U797" i="1"/>
  <c r="Z797" i="1"/>
  <c r="H763" i="1"/>
  <c r="U763" i="1"/>
  <c r="Z763" i="1"/>
  <c r="H764" i="1"/>
  <c r="U764" i="1"/>
  <c r="Z764" i="1"/>
  <c r="H765" i="1"/>
  <c r="U765" i="1"/>
  <c r="Z765" i="1"/>
  <c r="H766" i="1"/>
  <c r="U766" i="1"/>
  <c r="Z766" i="1"/>
  <c r="H767" i="1"/>
  <c r="U767" i="1"/>
  <c r="Z767" i="1"/>
  <c r="H768" i="1"/>
  <c r="U768" i="1"/>
  <c r="Z768" i="1"/>
  <c r="H769" i="1"/>
  <c r="U769" i="1"/>
  <c r="Z769" i="1"/>
  <c r="H770" i="1"/>
  <c r="U770" i="1"/>
  <c r="Z770" i="1"/>
  <c r="H771" i="1"/>
  <c r="U771" i="1"/>
  <c r="Z771" i="1"/>
  <c r="H772" i="1"/>
  <c r="U772" i="1"/>
  <c r="Z772" i="1"/>
  <c r="H773" i="1"/>
  <c r="U773" i="1"/>
  <c r="Z773" i="1"/>
  <c r="H774" i="1"/>
  <c r="U774" i="1"/>
  <c r="Z774" i="1"/>
  <c r="H775" i="1"/>
  <c r="U775" i="1"/>
  <c r="Z775" i="1"/>
  <c r="H776" i="1"/>
  <c r="U776" i="1"/>
  <c r="Z776" i="1"/>
  <c r="H777" i="1"/>
  <c r="U777" i="1"/>
  <c r="Z777" i="1"/>
  <c r="H778" i="1"/>
  <c r="U778" i="1"/>
  <c r="Z778" i="1"/>
  <c r="H779" i="1"/>
  <c r="U779" i="1"/>
  <c r="Z779" i="1"/>
  <c r="H780" i="1"/>
  <c r="U780" i="1"/>
  <c r="Z780" i="1"/>
  <c r="H781" i="1"/>
  <c r="U781" i="1"/>
  <c r="Z781" i="1"/>
  <c r="H737" i="1"/>
  <c r="U737" i="1"/>
  <c r="Z737" i="1"/>
  <c r="H738" i="1"/>
  <c r="U738" i="1"/>
  <c r="Z738" i="1"/>
  <c r="H739" i="1"/>
  <c r="U739" i="1"/>
  <c r="Z739" i="1"/>
  <c r="H740" i="1"/>
  <c r="U740" i="1"/>
  <c r="Z740" i="1"/>
  <c r="H741" i="1"/>
  <c r="U741" i="1"/>
  <c r="Z741" i="1"/>
  <c r="H743" i="1"/>
  <c r="U743" i="1"/>
  <c r="Z743" i="1"/>
  <c r="H760" i="1"/>
  <c r="U760" i="1"/>
  <c r="Z760" i="1"/>
  <c r="H761" i="1"/>
  <c r="U761" i="1"/>
  <c r="Z761" i="1"/>
  <c r="H784" i="1"/>
  <c r="U784" i="1"/>
  <c r="Z784" i="1"/>
  <c r="H875" i="1"/>
  <c r="U875" i="1"/>
  <c r="Z875" i="1"/>
  <c r="H883" i="1"/>
  <c r="U883" i="1"/>
  <c r="Z883" i="1"/>
  <c r="H884" i="1"/>
  <c r="U884" i="1"/>
  <c r="Z884" i="1"/>
  <c r="H885" i="1"/>
  <c r="U885" i="1"/>
  <c r="Z885" i="1"/>
  <c r="H886" i="1"/>
  <c r="U886" i="1"/>
  <c r="Z886" i="1"/>
  <c r="H874" i="1"/>
  <c r="U874" i="1"/>
  <c r="Z874" i="1"/>
  <c r="H822" i="1"/>
  <c r="U822" i="1"/>
  <c r="Z822" i="1"/>
  <c r="H824" i="1"/>
  <c r="U824" i="1"/>
  <c r="Z824" i="1"/>
  <c r="H825" i="1"/>
  <c r="U825" i="1"/>
  <c r="Z825" i="1"/>
  <c r="H826" i="1"/>
  <c r="U826" i="1"/>
  <c r="Z826" i="1"/>
  <c r="H827" i="1"/>
  <c r="U827" i="1"/>
  <c r="Z827" i="1"/>
  <c r="H828" i="1"/>
  <c r="U828" i="1"/>
  <c r="Z828" i="1"/>
  <c r="H829" i="1"/>
  <c r="U829" i="1"/>
  <c r="Z829" i="1"/>
  <c r="H830" i="1"/>
  <c r="U830" i="1"/>
  <c r="Z830" i="1"/>
  <c r="H831" i="1"/>
  <c r="U831" i="1"/>
  <c r="Z831" i="1"/>
  <c r="H832" i="1"/>
  <c r="U832" i="1"/>
  <c r="Z832" i="1"/>
  <c r="H833" i="1"/>
  <c r="U833" i="1"/>
  <c r="Z833" i="1"/>
  <c r="H872" i="1"/>
  <c r="U872" i="1"/>
  <c r="Z872" i="1"/>
  <c r="H873" i="1"/>
  <c r="U873" i="1"/>
  <c r="Z873" i="1"/>
  <c r="H893" i="1"/>
  <c r="U893" i="1"/>
  <c r="Z893" i="1"/>
  <c r="H894" i="1"/>
  <c r="U894" i="1"/>
  <c r="Z894" i="1"/>
  <c r="H895" i="1"/>
  <c r="U895" i="1"/>
  <c r="Z895" i="1"/>
  <c r="H896" i="1"/>
  <c r="U896" i="1"/>
  <c r="Z896" i="1"/>
  <c r="H897" i="1"/>
  <c r="U897" i="1"/>
  <c r="Z897" i="1"/>
  <c r="H898" i="1"/>
  <c r="U898" i="1"/>
  <c r="Z898" i="1"/>
  <c r="H899" i="1"/>
  <c r="U899" i="1"/>
  <c r="Z899" i="1"/>
  <c r="H900" i="1"/>
  <c r="U900" i="1"/>
  <c r="Z900" i="1"/>
  <c r="H901" i="1"/>
  <c r="U901" i="1"/>
  <c r="Z901" i="1"/>
  <c r="H902" i="1"/>
  <c r="U902" i="1"/>
  <c r="Z902" i="1"/>
  <c r="H903" i="1"/>
  <c r="U903" i="1"/>
  <c r="Z903" i="1"/>
  <c r="H904" i="1"/>
  <c r="U904" i="1"/>
  <c r="Z904" i="1"/>
  <c r="H905" i="1"/>
  <c r="U905" i="1"/>
  <c r="Z905" i="1"/>
  <c r="H906" i="1"/>
  <c r="U906" i="1"/>
  <c r="Z906" i="1"/>
  <c r="H907" i="1"/>
  <c r="U907" i="1"/>
  <c r="Z907" i="1"/>
  <c r="H908" i="1"/>
  <c r="U908" i="1"/>
  <c r="Z908" i="1"/>
  <c r="H909" i="1"/>
  <c r="U909" i="1"/>
  <c r="Z909" i="1"/>
  <c r="H910" i="1"/>
  <c r="U910" i="1"/>
  <c r="Z910" i="1"/>
  <c r="H911" i="1"/>
  <c r="U911" i="1"/>
  <c r="Z911" i="1"/>
  <c r="H912" i="1"/>
  <c r="U912" i="1"/>
  <c r="Z912" i="1"/>
  <c r="H913" i="1"/>
  <c r="U913" i="1"/>
  <c r="Z913" i="1"/>
  <c r="H914" i="1"/>
  <c r="U914" i="1"/>
  <c r="Z914" i="1"/>
  <c r="H915" i="1"/>
  <c r="U915" i="1"/>
  <c r="Z915" i="1"/>
  <c r="H916" i="1"/>
  <c r="U916" i="1"/>
  <c r="Z916" i="1"/>
  <c r="H917" i="1"/>
  <c r="U917" i="1"/>
  <c r="Z917" i="1"/>
  <c r="H918" i="1"/>
  <c r="U918" i="1"/>
  <c r="Z918" i="1"/>
  <c r="H919" i="1"/>
  <c r="U919" i="1"/>
  <c r="Z919" i="1"/>
  <c r="H858" i="1"/>
  <c r="U858" i="1"/>
  <c r="Z858" i="1"/>
  <c r="H860" i="1"/>
  <c r="U860" i="1"/>
  <c r="Z860" i="1"/>
  <c r="H862" i="1"/>
  <c r="U862" i="1"/>
  <c r="Z862" i="1"/>
  <c r="H863" i="1"/>
  <c r="U863" i="1"/>
  <c r="Z863" i="1"/>
  <c r="H864" i="1"/>
  <c r="U864" i="1"/>
  <c r="Z864" i="1"/>
  <c r="H865" i="1"/>
  <c r="U865" i="1"/>
  <c r="Z865" i="1"/>
  <c r="H866" i="1"/>
  <c r="U866" i="1"/>
  <c r="Z866" i="1"/>
  <c r="H867" i="1"/>
  <c r="U867" i="1"/>
  <c r="Z867" i="1"/>
  <c r="H868" i="1"/>
  <c r="U868" i="1"/>
  <c r="Z868" i="1"/>
  <c r="H869" i="1"/>
  <c r="U869" i="1"/>
  <c r="Z869" i="1"/>
  <c r="H870" i="1"/>
  <c r="U870" i="1"/>
  <c r="Z870" i="1"/>
  <c r="H871" i="1"/>
  <c r="U871" i="1"/>
  <c r="Z871" i="1"/>
  <c r="H861" i="1"/>
  <c r="U861" i="1"/>
  <c r="Z861" i="1"/>
  <c r="H853" i="1"/>
  <c r="U853" i="1"/>
  <c r="Z853" i="1"/>
  <c r="H854" i="1"/>
  <c r="U854" i="1"/>
  <c r="H855" i="1"/>
  <c r="U855" i="1"/>
  <c r="Z855" i="1"/>
  <c r="H805" i="1"/>
  <c r="U805" i="1"/>
  <c r="Z805" i="1"/>
  <c r="H806" i="1"/>
  <c r="U806" i="1"/>
  <c r="Z806" i="1"/>
  <c r="H851" i="1"/>
  <c r="U851" i="1"/>
  <c r="Z851" i="1"/>
  <c r="H852" i="1"/>
  <c r="U852" i="1"/>
  <c r="Z852" i="1"/>
  <c r="H856" i="1"/>
  <c r="U856" i="1"/>
  <c r="Z856" i="1"/>
  <c r="H857" i="1"/>
  <c r="U857" i="1"/>
  <c r="Z857" i="1"/>
  <c r="H859" i="1"/>
  <c r="U859" i="1"/>
  <c r="Z859" i="1"/>
  <c r="H811" i="1"/>
  <c r="Z811" i="1"/>
  <c r="H812" i="1"/>
  <c r="U812" i="1"/>
  <c r="Z812" i="1"/>
  <c r="H813" i="1"/>
  <c r="U813" i="1"/>
  <c r="Z813" i="1"/>
  <c r="H816" i="1"/>
  <c r="U816" i="1"/>
  <c r="Z816" i="1"/>
  <c r="H817" i="1"/>
  <c r="U817" i="1"/>
  <c r="Z817" i="1"/>
  <c r="H818" i="1"/>
  <c r="U818" i="1"/>
  <c r="Z818" i="1"/>
  <c r="H819" i="1"/>
  <c r="U819" i="1"/>
  <c r="Z819" i="1"/>
  <c r="H820" i="1"/>
  <c r="U820" i="1"/>
  <c r="Z820" i="1"/>
  <c r="H821" i="1"/>
  <c r="U821" i="1"/>
  <c r="Z821" i="1"/>
  <c r="H823" i="1"/>
  <c r="U823" i="1"/>
  <c r="Z823" i="1"/>
  <c r="H807" i="1"/>
  <c r="U807" i="1"/>
  <c r="Z807" i="1"/>
  <c r="H808" i="1"/>
  <c r="U808" i="1"/>
  <c r="Z808" i="1"/>
  <c r="H809" i="1"/>
  <c r="U809" i="1"/>
  <c r="Z809" i="1"/>
  <c r="H810" i="1"/>
  <c r="U810" i="1"/>
  <c r="Z810" i="1"/>
  <c r="H814" i="1"/>
  <c r="U814" i="1"/>
  <c r="Z814" i="1"/>
  <c r="H815" i="1"/>
  <c r="U815" i="1"/>
  <c r="Z815" i="1"/>
  <c r="H920" i="1"/>
  <c r="U920" i="1"/>
  <c r="Z920" i="1"/>
  <c r="H921" i="1"/>
  <c r="U921" i="1"/>
  <c r="Z921" i="1"/>
  <c r="H922" i="1"/>
  <c r="U922" i="1"/>
  <c r="Z922" i="1"/>
  <c r="H923" i="1"/>
  <c r="U923" i="1"/>
  <c r="Z923" i="1"/>
  <c r="H834" i="1"/>
  <c r="U834" i="1"/>
  <c r="Z834" i="1"/>
  <c r="H730" i="1"/>
  <c r="U730" i="1"/>
  <c r="Z730" i="1"/>
  <c r="H835" i="1"/>
  <c r="U835" i="1"/>
  <c r="Z835" i="1"/>
  <c r="H836" i="1"/>
  <c r="U836" i="1"/>
  <c r="Z836" i="1"/>
  <c r="H837" i="1"/>
  <c r="U837" i="1"/>
  <c r="Z837" i="1"/>
  <c r="H838" i="1"/>
  <c r="U838" i="1"/>
  <c r="Z838" i="1"/>
  <c r="H839" i="1"/>
  <c r="U839" i="1"/>
  <c r="Z839" i="1"/>
  <c r="H840" i="1"/>
  <c r="U840" i="1"/>
  <c r="Z840" i="1"/>
  <c r="H841" i="1"/>
  <c r="U841" i="1"/>
  <c r="Z841" i="1"/>
  <c r="H842" i="1"/>
  <c r="U842" i="1"/>
  <c r="Z842" i="1"/>
  <c r="H843" i="1"/>
  <c r="U843" i="1"/>
  <c r="Z843" i="1"/>
  <c r="H844" i="1"/>
  <c r="U844" i="1"/>
  <c r="Z844" i="1"/>
  <c r="H845" i="1"/>
  <c r="U845" i="1"/>
  <c r="Z845" i="1"/>
  <c r="H847" i="1"/>
  <c r="U847" i="1"/>
  <c r="Z847" i="1"/>
  <c r="H848" i="1"/>
  <c r="U848" i="1"/>
  <c r="Z848" i="1"/>
  <c r="H849" i="1"/>
  <c r="U849" i="1"/>
  <c r="Z849" i="1"/>
  <c r="H846" i="1"/>
  <c r="U846" i="1"/>
  <c r="Z846" i="1"/>
  <c r="H850" i="1"/>
  <c r="U850" i="1"/>
  <c r="Z850" i="1"/>
  <c r="H876" i="1"/>
  <c r="U876" i="1"/>
  <c r="Z876" i="1"/>
  <c r="H877" i="1"/>
  <c r="U877" i="1"/>
  <c r="Z877" i="1"/>
  <c r="H878" i="1"/>
  <c r="U878" i="1"/>
  <c r="Z878" i="1"/>
  <c r="H879" i="1"/>
  <c r="U879" i="1"/>
  <c r="Z879" i="1"/>
  <c r="H880" i="1"/>
  <c r="U880" i="1"/>
  <c r="Z880" i="1"/>
  <c r="H881" i="1"/>
  <c r="U881" i="1"/>
  <c r="Z881" i="1"/>
  <c r="H882" i="1"/>
  <c r="U882" i="1"/>
  <c r="Z882" i="1"/>
  <c r="H887" i="1"/>
  <c r="U887" i="1"/>
  <c r="Z887" i="1"/>
  <c r="H888" i="1"/>
  <c r="U888" i="1"/>
  <c r="Z888" i="1"/>
  <c r="H889" i="1"/>
  <c r="U889" i="1"/>
  <c r="Z889" i="1"/>
  <c r="H890" i="1"/>
  <c r="U890" i="1"/>
  <c r="Z890" i="1"/>
  <c r="H891" i="1"/>
  <c r="U891" i="1"/>
  <c r="Z891" i="1"/>
  <c r="H892" i="1"/>
  <c r="U892" i="1"/>
  <c r="Z892" i="1"/>
  <c r="G64" i="1"/>
  <c r="H64" i="1"/>
  <c r="U64" i="1"/>
  <c r="Z64" i="1"/>
  <c r="F60" i="1" l="1"/>
  <c r="F57" i="1"/>
  <c r="F40" i="1"/>
  <c r="F28" i="1"/>
  <c r="F23" i="1"/>
  <c r="F10" i="1"/>
  <c r="F7" i="1"/>
  <c r="F64" i="1"/>
  <c r="F62" i="1"/>
  <c r="F29" i="1"/>
  <c r="F27" i="1"/>
  <c r="F12" i="1"/>
  <c r="F8" i="1"/>
  <c r="F4" i="1"/>
  <c r="F63" i="1"/>
  <c r="F61" i="1"/>
  <c r="F59" i="1"/>
  <c r="F56" i="1"/>
  <c r="F39" i="1"/>
  <c r="F32" i="1"/>
  <c r="F31" i="1"/>
  <c r="F30" i="1"/>
</calcChain>
</file>

<file path=xl/sharedStrings.xml><?xml version="1.0" encoding="utf-8"?>
<sst xmlns="http://schemas.openxmlformats.org/spreadsheetml/2006/main" count="18559" uniqueCount="274">
  <si>
    <t>SPA</t>
  </si>
  <si>
    <t>SD</t>
  </si>
  <si>
    <t>Tally Sheet Present</t>
  </si>
  <si>
    <t>Family Units</t>
  </si>
  <si>
    <t>Family Adults</t>
  </si>
  <si>
    <t>Encampments</t>
  </si>
  <si>
    <t>Census Tract #</t>
  </si>
  <si>
    <t>Individuals 18+</t>
  </si>
  <si>
    <t>Unaccompanied Male Youth (under 18)</t>
  </si>
  <si>
    <t>Unaccompanied Female Youth (under 18)</t>
  </si>
  <si>
    <t>Unaccompanied Unknown Gender Youth (under 18)</t>
  </si>
  <si>
    <t>Family Male Youth (under 18)</t>
  </si>
  <si>
    <t>Family Female Youth (under 18)</t>
  </si>
  <si>
    <t>Family Unknown Gender Youth (under 18)</t>
  </si>
  <si>
    <t>Vans</t>
  </si>
  <si>
    <t>Campers/RVs</t>
  </si>
  <si>
    <t>Tents</t>
  </si>
  <si>
    <t>Entry Date</t>
  </si>
  <si>
    <t>Deployment Site Code</t>
  </si>
  <si>
    <t>Priority</t>
  </si>
  <si>
    <t>City Area</t>
  </si>
  <si>
    <t>CD</t>
  </si>
  <si>
    <t>Total Individuals</t>
  </si>
  <si>
    <t>Total Family Members</t>
  </si>
  <si>
    <t>Data Entered By (Initials)</t>
  </si>
  <si>
    <t>Census Tract</t>
  </si>
  <si>
    <t>CITY/AREA</t>
  </si>
  <si>
    <t>% of Census Tract in City/Area</t>
  </si>
  <si>
    <t>Road Miles</t>
  </si>
  <si>
    <t>Teams Needed</t>
  </si>
  <si>
    <t># of Vols Needed</t>
  </si>
  <si>
    <t>Cluster</t>
  </si>
  <si>
    <t>Name</t>
  </si>
  <si>
    <t>Opt In</t>
  </si>
  <si>
    <t>Randomly Selected by UNC</t>
  </si>
  <si>
    <t>Combined</t>
  </si>
  <si>
    <t>LOS ANGELES</t>
  </si>
  <si>
    <t>No</t>
  </si>
  <si>
    <t>Yes</t>
  </si>
  <si>
    <t>East Hollywood</t>
  </si>
  <si>
    <t>Watts</t>
  </si>
  <si>
    <t>Harbor City</t>
  </si>
  <si>
    <t>Wilmington</t>
  </si>
  <si>
    <t>San Pedro</t>
  </si>
  <si>
    <t>BURBANK</t>
  </si>
  <si>
    <t>LA VERNE</t>
  </si>
  <si>
    <t>CLAREMONT</t>
  </si>
  <si>
    <t>SAN DIMAS</t>
  </si>
  <si>
    <t>GLENDORA</t>
  </si>
  <si>
    <t>AZUSA</t>
  </si>
  <si>
    <t>POMONA</t>
  </si>
  <si>
    <t>DIAMOND BAR</t>
  </si>
  <si>
    <t>WALNUT</t>
  </si>
  <si>
    <t>COVINA</t>
  </si>
  <si>
    <t>BALDWIN PARK</t>
  </si>
  <si>
    <t>WEST COVINA</t>
  </si>
  <si>
    <t>Unincorporated Area of County</t>
  </si>
  <si>
    <t>West Puente Valley</t>
  </si>
  <si>
    <t>yes</t>
  </si>
  <si>
    <t>CITY OF INDUSTRY</t>
  </si>
  <si>
    <t>LA PUENTE</t>
  </si>
  <si>
    <t>Valinda</t>
  </si>
  <si>
    <t>Avacado Heights</t>
  </si>
  <si>
    <t>Exclude</t>
  </si>
  <si>
    <t>DUARTE</t>
  </si>
  <si>
    <t>BRADBURY</t>
  </si>
  <si>
    <t>SIERRA MADRE</t>
  </si>
  <si>
    <t>ARCADIA</t>
  </si>
  <si>
    <t>MONROVIA</t>
  </si>
  <si>
    <t>TEMPLE CITY</t>
  </si>
  <si>
    <t>ROSEMEAD</t>
  </si>
  <si>
    <t>EL MONTE</t>
  </si>
  <si>
    <t>SOUTH EL MONTE</t>
  </si>
  <si>
    <t>Whittier Narrows</t>
  </si>
  <si>
    <t>Altadena</t>
  </si>
  <si>
    <t>SAN MARINO</t>
  </si>
  <si>
    <t>SAN GABRIEL</t>
  </si>
  <si>
    <t>East San Gabriel</t>
  </si>
  <si>
    <t>ALHAMBRA</t>
  </si>
  <si>
    <t>SOUTH PASADENA</t>
  </si>
  <si>
    <t>Unnamed</t>
  </si>
  <si>
    <t>MONTEREY PARK</t>
  </si>
  <si>
    <t>LA HABRA HEIGHTS</t>
  </si>
  <si>
    <t>PICO RIVERA</t>
  </si>
  <si>
    <t>LA MIRADA</t>
  </si>
  <si>
    <t>MONTEBELLO</t>
  </si>
  <si>
    <t>HUNTINGTON PARK</t>
  </si>
  <si>
    <t>BELL</t>
  </si>
  <si>
    <t>BELL GARDENS</t>
  </si>
  <si>
    <t>CUDAHY</t>
  </si>
  <si>
    <t>SOUTH GATE</t>
  </si>
  <si>
    <t>LYNWOOD</t>
  </si>
  <si>
    <t>CARSON</t>
  </si>
  <si>
    <t>COMPTON</t>
  </si>
  <si>
    <t>NORWALK</t>
  </si>
  <si>
    <t>DOWNEY</t>
  </si>
  <si>
    <t>BELLFLOWER</t>
  </si>
  <si>
    <t>PARAMOUNT</t>
  </si>
  <si>
    <t>CERRITOS</t>
  </si>
  <si>
    <t>LAKEWOOD</t>
  </si>
  <si>
    <t>INGLEWOOD</t>
  </si>
  <si>
    <t>HAWTHORNE</t>
  </si>
  <si>
    <t>GARDENA</t>
  </si>
  <si>
    <t>Alondra Park</t>
  </si>
  <si>
    <t>EL SEGUNDO</t>
  </si>
  <si>
    <t>MANHATTAN BEACH</t>
  </si>
  <si>
    <t>REDONDO BEACH</t>
  </si>
  <si>
    <t>HERMOSA BEACH</t>
  </si>
  <si>
    <t>TORRANCE</t>
  </si>
  <si>
    <t>ROLLING HILLS ESTATES</t>
  </si>
  <si>
    <t>RANCHO PALOS VERDES</t>
  </si>
  <si>
    <t>WEST HOLLYWOOD</t>
  </si>
  <si>
    <t>BEVERLY HILLS</t>
  </si>
  <si>
    <t>SANTA MONICA</t>
  </si>
  <si>
    <t>CULVER CITY</t>
  </si>
  <si>
    <t>AGOURA HILLS</t>
  </si>
  <si>
    <t>MALIBU</t>
  </si>
  <si>
    <t>LANCASTER</t>
  </si>
  <si>
    <t>PALMDALE</t>
  </si>
  <si>
    <t>SANTA CLARITA</t>
  </si>
  <si>
    <t>Method</t>
  </si>
  <si>
    <t>Deployment Sites</t>
  </si>
  <si>
    <t>Time</t>
  </si>
  <si>
    <t>LASD</t>
  </si>
  <si>
    <t>Drive</t>
  </si>
  <si>
    <t>PRIMARY</t>
  </si>
  <si>
    <t>1A</t>
  </si>
  <si>
    <t>6AM - 9AM</t>
  </si>
  <si>
    <t>x</t>
  </si>
  <si>
    <t>1B</t>
  </si>
  <si>
    <t>2A</t>
  </si>
  <si>
    <t>Walk</t>
  </si>
  <si>
    <t>2B</t>
  </si>
  <si>
    <t>2C</t>
  </si>
  <si>
    <t>2D</t>
  </si>
  <si>
    <t>2E</t>
  </si>
  <si>
    <t>CD7</t>
  </si>
  <si>
    <t>2F</t>
  </si>
  <si>
    <t>3A</t>
  </si>
  <si>
    <t>3B</t>
  </si>
  <si>
    <t>3C</t>
  </si>
  <si>
    <t>3D</t>
  </si>
  <si>
    <t>3E</t>
  </si>
  <si>
    <t>3F</t>
  </si>
  <si>
    <t>3G</t>
  </si>
  <si>
    <t>3I</t>
  </si>
  <si>
    <t>3J</t>
  </si>
  <si>
    <t>3K</t>
  </si>
  <si>
    <t>3L</t>
  </si>
  <si>
    <t>3N</t>
  </si>
  <si>
    <t>3O</t>
  </si>
  <si>
    <t>3P</t>
  </si>
  <si>
    <t>3Q</t>
  </si>
  <si>
    <t>3R</t>
  </si>
  <si>
    <t>4A</t>
  </si>
  <si>
    <t>4B</t>
  </si>
  <si>
    <t>4C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</si>
  <si>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</si>
  <si>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</si>
  <si>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</si>
  <si>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</si>
  <si>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</si>
  <si>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</si>
  <si>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</si>
  <si>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</si>
  <si>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</si>
  <si>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6A</t>
  </si>
  <si>
    <t>6B</t>
  </si>
  <si>
    <t>6C</t>
  </si>
  <si>
    <t>6D</t>
  </si>
  <si>
    <t>6E</t>
  </si>
  <si>
    <t>6F</t>
  </si>
  <si>
    <t>6G</t>
  </si>
  <si>
    <t>7A</t>
  </si>
  <si>
    <t>7B</t>
  </si>
  <si>
    <t>7C</t>
  </si>
  <si>
    <t>7D</t>
  </si>
  <si>
    <t>7F</t>
  </si>
  <si>
    <t>8A</t>
  </si>
  <si>
    <t>8B</t>
  </si>
  <si>
    <t>8C</t>
  </si>
  <si>
    <t>8D</t>
  </si>
  <si>
    <t>8E</t>
  </si>
  <si>
    <t>8F</t>
  </si>
  <si>
    <t>8G</t>
  </si>
  <si>
    <t>8I</t>
  </si>
  <si>
    <t>8J</t>
  </si>
  <si>
    <t>8K</t>
  </si>
  <si>
    <t>5F</t>
  </si>
  <si>
    <t>4K</t>
  </si>
  <si>
    <t>4J</t>
  </si>
  <si>
    <t>4I</t>
  </si>
  <si>
    <t>4D</t>
  </si>
  <si>
    <t>SECONDARY</t>
  </si>
  <si>
    <t>9AM - NOON</t>
  </si>
  <si>
    <t>1C</t>
  </si>
  <si>
    <t>3H</t>
  </si>
  <si>
    <t>3S</t>
  </si>
  <si>
    <t>do not assign</t>
  </si>
  <si>
    <t>BH</t>
  </si>
  <si>
    <t>MA</t>
  </si>
  <si>
    <t>CENSUS TRACT</t>
  </si>
  <si>
    <t>LA_CityCouncilDistrict</t>
  </si>
  <si>
    <t>CityCouncilPercArea</t>
  </si>
  <si>
    <t>?</t>
  </si>
  <si>
    <t># of Teams</t>
  </si>
  <si>
    <t>ID</t>
  </si>
  <si>
    <t>Amount Left</t>
  </si>
  <si>
    <t>Approx. Road Miles</t>
  </si>
  <si>
    <t>Check the box</t>
  </si>
  <si>
    <t>MS</t>
  </si>
  <si>
    <t>X</t>
  </si>
  <si>
    <t>AES</t>
  </si>
  <si>
    <t>CT00</t>
  </si>
  <si>
    <t>DISTRICT</t>
  </si>
  <si>
    <t>Per Cent</t>
  </si>
  <si>
    <t>Area (sq. miles)</t>
  </si>
  <si>
    <t>Skid Row</t>
  </si>
  <si>
    <t>Cars (with conversion factors)</t>
  </si>
  <si>
    <t>Vans (with conversion factors)</t>
  </si>
  <si>
    <t>Campers/RVs (with conversion factors)</t>
  </si>
  <si>
    <t>Tents (with conversion factors)</t>
  </si>
  <si>
    <t>SAN FERNANDO</t>
  </si>
  <si>
    <t>IRWINDALE</t>
  </si>
  <si>
    <t>LA CANADA FLINTRIDGE</t>
  </si>
  <si>
    <t>WHITTIER</t>
  </si>
  <si>
    <t>SANTA FE SPRINGS</t>
  </si>
  <si>
    <t>CITY OF COMMERCE</t>
  </si>
  <si>
    <t>VERNON</t>
  </si>
  <si>
    <t>MAYWOOD</t>
  </si>
  <si>
    <t>ARTESIA</t>
  </si>
  <si>
    <t>HAWAIIAN GARDENS</t>
  </si>
  <si>
    <t>Charter Oak</t>
  </si>
  <si>
    <t>Citrus</t>
  </si>
  <si>
    <t>Vincent</t>
  </si>
  <si>
    <t>South San Jose Hills</t>
  </si>
  <si>
    <t>Rowland Heights</t>
  </si>
  <si>
    <t>Hacienda Heights</t>
  </si>
  <si>
    <t>Mayflower Village</t>
  </si>
  <si>
    <t>North El Monte</t>
  </si>
  <si>
    <t>East Pasadena</t>
  </si>
  <si>
    <t>South San Gabriel</t>
  </si>
  <si>
    <t>SIGNAL HILL</t>
  </si>
  <si>
    <t>AVALON</t>
  </si>
  <si>
    <t>LAWNDALE</t>
  </si>
  <si>
    <t>LOMITA</t>
  </si>
  <si>
    <t>PALOS VERDES ESTATES</t>
  </si>
  <si>
    <t>ROLLING HILLS</t>
  </si>
  <si>
    <t>CALABASAS</t>
  </si>
  <si>
    <t>WESTLAKE VILLAGE</t>
  </si>
  <si>
    <t>possible</t>
  </si>
  <si>
    <t>SAN PEDRO</t>
  </si>
  <si>
    <t>HARBOR CITY</t>
  </si>
  <si>
    <t>WILMINGTON</t>
  </si>
  <si>
    <t>ALONDRA PARK</t>
  </si>
  <si>
    <t>Opt-In Name</t>
  </si>
  <si>
    <t>Boyle Heights</t>
  </si>
  <si>
    <t>Placita Olvera</t>
  </si>
  <si>
    <t>UNINCORPORATED LA COUNTY (79%)
SOUTH EL MONTE (19%)</t>
  </si>
  <si>
    <t>South Gate</t>
  </si>
  <si>
    <t>San Marino</t>
  </si>
  <si>
    <t>San Gabriel</t>
  </si>
  <si>
    <t>HOLLYWOOD</t>
  </si>
  <si>
    <t>EAST HOLLYWOOD</t>
  </si>
  <si>
    <t>WATTS</t>
  </si>
  <si>
    <t>CANOGA PARK AREA</t>
  </si>
  <si>
    <t>WEST COVINA (partial)</t>
  </si>
  <si>
    <t>Tally?</t>
  </si>
  <si>
    <t xml:space="preserve">Cars </t>
  </si>
  <si>
    <t>CTS in West LA Area</t>
  </si>
  <si>
    <t>Individuals</t>
  </si>
  <si>
    <t>Total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</si>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</sst>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%"/>
    <numFmt numFmtId="166" formatCode="0.000000"/>
  </numFmts>
  <fonts count="13" x14ac:knownFonts="1">
    <font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3.5"/>
      <color indexed="8"/>
      <name val="Arial"/>
      <family val="2"/>
    </font>
    <font>
      <sz val="13.5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22"/>
        <bgColor indexed="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</cellStyleXfs>
  <cellXfs count="102">
    <xf numFmtId="0" fontId="0" fillId="0" borderId="0" xfId="0"/>
    <xf numFmtId="0" fontId="4" fillId="0" borderId="1" xfId="0" applyFont="1" applyFill="1" applyBorder="1" applyAlignment="1">
      <alignment horizontal="left" textRotation="75"/>
    </xf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6" borderId="1" xfId="0" quotePrefix="1" applyNumberFormat="1" applyFont="1" applyFill="1" applyBorder="1" applyAlignment="1">
      <alignment horizontal="left" textRotation="75"/>
    </xf>
    <xf numFmtId="0" fontId="1" fillId="6" borderId="1" xfId="0" applyNumberFormat="1" applyFont="1" applyFill="1" applyBorder="1" applyAlignment="1">
      <alignment horizontal="left" textRotation="75"/>
    </xf>
    <xf numFmtId="0" fontId="1" fillId="6" borderId="1" xfId="0" applyFont="1" applyFill="1" applyBorder="1" applyAlignment="1">
      <alignment horizontal="center" textRotation="75"/>
    </xf>
    <xf numFmtId="0" fontId="2" fillId="6" borderId="1" xfId="0" applyNumberFormat="1" applyFont="1" applyFill="1" applyBorder="1" applyAlignment="1">
      <alignment horizontal="left" textRotation="75"/>
    </xf>
    <xf numFmtId="0" fontId="2" fillId="6" borderId="1" xfId="0" quotePrefix="1" applyNumberFormat="1" applyFont="1" applyFill="1" applyBorder="1" applyAlignment="1">
      <alignment horizontal="left" textRotation="75"/>
    </xf>
    <xf numFmtId="0" fontId="3" fillId="8" borderId="1" xfId="0" applyFont="1" applyFill="1" applyBorder="1" applyAlignment="1">
      <alignment horizontal="left" textRotation="75"/>
    </xf>
    <xf numFmtId="0" fontId="3" fillId="9" borderId="1" xfId="0" applyFont="1" applyFill="1" applyBorder="1" applyAlignment="1">
      <alignment horizontal="left" textRotation="75"/>
    </xf>
    <xf numFmtId="0" fontId="3" fillId="10" borderId="1" xfId="0" applyFont="1" applyFill="1" applyBorder="1" applyAlignment="1">
      <alignment horizontal="left" textRotation="75"/>
    </xf>
    <xf numFmtId="0" fontId="0" fillId="0" borderId="1" xfId="0" applyFill="1" applyBorder="1"/>
    <xf numFmtId="0" fontId="2" fillId="6" borderId="3" xfId="0" quotePrefix="1" applyNumberFormat="1" applyFont="1" applyFill="1" applyBorder="1" applyAlignment="1">
      <alignment horizontal="left" textRotation="75"/>
    </xf>
    <xf numFmtId="0" fontId="0" fillId="5" borderId="3" xfId="0" applyFill="1" applyBorder="1"/>
    <xf numFmtId="0" fontId="0" fillId="0" borderId="3" xfId="0" applyFill="1" applyBorder="1"/>
    <xf numFmtId="0" fontId="0" fillId="0" borderId="3" xfId="0" applyBorder="1"/>
    <xf numFmtId="0" fontId="3" fillId="8" borderId="2" xfId="0" applyFont="1" applyFill="1" applyBorder="1" applyAlignment="1">
      <alignment horizontal="left" textRotation="75"/>
    </xf>
    <xf numFmtId="0" fontId="0" fillId="5" borderId="2" xfId="0" applyFill="1" applyBorder="1"/>
    <xf numFmtId="0" fontId="0" fillId="0" borderId="2" xfId="0" applyFill="1" applyBorder="1"/>
    <xf numFmtId="0" fontId="0" fillId="3" borderId="2" xfId="0" applyFill="1" applyBorder="1"/>
    <xf numFmtId="0" fontId="3" fillId="8" borderId="3" xfId="0" applyFont="1" applyFill="1" applyBorder="1" applyAlignment="1">
      <alignment horizontal="left" textRotation="75"/>
    </xf>
    <xf numFmtId="0" fontId="0" fillId="3" borderId="3" xfId="0" applyFill="1" applyBorder="1"/>
    <xf numFmtId="0" fontId="3" fillId="9" borderId="2" xfId="0" applyFont="1" applyFill="1" applyBorder="1" applyAlignment="1">
      <alignment horizontal="left" textRotation="75"/>
    </xf>
    <xf numFmtId="0" fontId="0" fillId="0" borderId="2" xfId="0" applyBorder="1"/>
    <xf numFmtId="0" fontId="3" fillId="9" borderId="3" xfId="0" applyFont="1" applyFill="1" applyBorder="1" applyAlignment="1">
      <alignment horizontal="left" textRotation="75"/>
    </xf>
    <xf numFmtId="0" fontId="3" fillId="10" borderId="2" xfId="0" applyFont="1" applyFill="1" applyBorder="1" applyAlignment="1">
      <alignment horizontal="left" textRotation="75"/>
    </xf>
    <xf numFmtId="0" fontId="0" fillId="2" borderId="2" xfId="0" applyFill="1" applyBorder="1"/>
    <xf numFmtId="0" fontId="3" fillId="10" borderId="3" xfId="0" applyFont="1" applyFill="1" applyBorder="1" applyAlignment="1">
      <alignment horizontal="left" textRotation="75"/>
    </xf>
    <xf numFmtId="0" fontId="0" fillId="2" borderId="3" xfId="0" applyFill="1" applyBorder="1"/>
    <xf numFmtId="0" fontId="3" fillId="7" borderId="2" xfId="0" applyFont="1" applyFill="1" applyBorder="1" applyAlignment="1">
      <alignment horizontal="left" textRotation="75"/>
    </xf>
    <xf numFmtId="0" fontId="3" fillId="7" borderId="3" xfId="0" applyFont="1" applyFill="1" applyBorder="1" applyAlignment="1">
      <alignment horizontal="left" textRotation="75"/>
    </xf>
    <xf numFmtId="0" fontId="4" fillId="0" borderId="2" xfId="0" applyFont="1" applyFill="1" applyBorder="1" applyAlignment="1">
      <alignment horizontal="left" textRotation="75"/>
    </xf>
    <xf numFmtId="14" fontId="0" fillId="0" borderId="3" xfId="0" applyNumberFormat="1" applyFill="1" applyBorder="1"/>
    <xf numFmtId="14" fontId="0" fillId="5" borderId="3" xfId="0" applyNumberFormat="1" applyFill="1" applyBorder="1"/>
    <xf numFmtId="0" fontId="6" fillId="11" borderId="4" xfId="2" applyFont="1" applyFill="1" applyBorder="1" applyAlignment="1">
      <alignment horizontal="center"/>
    </xf>
    <xf numFmtId="0" fontId="6" fillId="0" borderId="5" xfId="2" applyFont="1" applyFill="1" applyBorder="1" applyAlignment="1">
      <alignment horizontal="right" wrapText="1"/>
    </xf>
    <xf numFmtId="9" fontId="6" fillId="11" borderId="4" xfId="1" applyFont="1" applyFill="1" applyBorder="1" applyAlignment="1">
      <alignment horizontal="center"/>
    </xf>
    <xf numFmtId="9" fontId="6" fillId="0" borderId="5" xfId="1" applyFont="1" applyFill="1" applyBorder="1" applyAlignment="1">
      <alignment horizontal="right" wrapText="1"/>
    </xf>
    <xf numFmtId="9" fontId="0" fillId="0" borderId="0" xfId="1" applyFont="1"/>
    <xf numFmtId="1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0" fontId="8" fillId="11" borderId="4" xfId="3" applyFont="1" applyFill="1" applyBorder="1" applyAlignment="1">
      <alignment horizontal="center"/>
    </xf>
    <xf numFmtId="0" fontId="8" fillId="0" borderId="5" xfId="3" applyFont="1" applyFill="1" applyBorder="1" applyAlignment="1">
      <alignment horizontal="right" wrapText="1"/>
    </xf>
    <xf numFmtId="0" fontId="8" fillId="11" borderId="4" xfId="3" applyNumberFormat="1" applyFont="1" applyFill="1" applyBorder="1" applyAlignment="1">
      <alignment horizontal="center"/>
    </xf>
    <xf numFmtId="0" fontId="8" fillId="0" borderId="5" xfId="3" applyNumberFormat="1" applyFont="1" applyFill="1" applyBorder="1" applyAlignment="1">
      <alignment horizontal="right" wrapText="1"/>
    </xf>
    <xf numFmtId="0" fontId="0" fillId="0" borderId="0" xfId="0" applyNumberFormat="1"/>
    <xf numFmtId="164" fontId="0" fillId="0" borderId="1" xfId="0" applyNumberFormat="1" applyFill="1" applyBorder="1"/>
    <xf numFmtId="0" fontId="0" fillId="0" borderId="6" xfId="0" applyFill="1" applyBorder="1"/>
    <xf numFmtId="0" fontId="0" fillId="5" borderId="6" xfId="0" applyFill="1" applyBorder="1"/>
    <xf numFmtId="0" fontId="0" fillId="0" borderId="6" xfId="0" applyBorder="1"/>
    <xf numFmtId="0" fontId="2" fillId="6" borderId="6" xfId="0" applyNumberFormat="1" applyFont="1" applyFill="1" applyBorder="1" applyAlignment="1">
      <alignment horizontal="left" textRotation="75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165" fontId="0" fillId="0" borderId="11" xfId="0" applyNumberFormat="1" applyBorder="1"/>
    <xf numFmtId="166" fontId="0" fillId="0" borderId="12" xfId="0" applyNumberFormat="1" applyBorder="1"/>
    <xf numFmtId="0" fontId="0" fillId="0" borderId="13" xfId="0" applyBorder="1"/>
    <xf numFmtId="0" fontId="0" fillId="0" borderId="14" xfId="0" applyBorder="1"/>
    <xf numFmtId="165" fontId="0" fillId="0" borderId="14" xfId="0" applyNumberFormat="1" applyBorder="1"/>
    <xf numFmtId="166" fontId="0" fillId="0" borderId="15" xfId="0" applyNumberFormat="1" applyBorder="1"/>
    <xf numFmtId="165" fontId="0" fillId="0" borderId="0" xfId="0" applyNumberFormat="1"/>
    <xf numFmtId="166" fontId="0" fillId="0" borderId="0" xfId="0" applyNumberFormat="1"/>
    <xf numFmtId="0" fontId="0" fillId="2" borderId="6" xfId="0" applyFill="1" applyBorder="1"/>
    <xf numFmtId="0" fontId="6" fillId="11" borderId="4" xfId="3" applyFont="1" applyFill="1" applyBorder="1" applyAlignment="1">
      <alignment horizontal="center"/>
    </xf>
    <xf numFmtId="2" fontId="6" fillId="11" borderId="4" xfId="3" applyNumberFormat="1" applyFont="1" applyFill="1" applyBorder="1" applyAlignment="1">
      <alignment horizontal="center"/>
    </xf>
    <xf numFmtId="0" fontId="6" fillId="0" borderId="5" xfId="3" applyFont="1" applyFill="1" applyBorder="1" applyAlignment="1">
      <alignment horizontal="center" wrapText="1"/>
    </xf>
    <xf numFmtId="10" fontId="6" fillId="0" borderId="5" xfId="3" applyNumberFormat="1" applyFont="1" applyFill="1" applyBorder="1" applyAlignment="1">
      <alignment horizontal="center" wrapText="1"/>
    </xf>
    <xf numFmtId="2" fontId="6" fillId="0" borderId="5" xfId="3" applyNumberFormat="1" applyFont="1" applyFill="1" applyBorder="1" applyAlignment="1">
      <alignment horizontal="center" wrapText="1"/>
    </xf>
    <xf numFmtId="164" fontId="6" fillId="0" borderId="5" xfId="3" applyNumberFormat="1" applyFont="1" applyFill="1" applyBorder="1" applyAlignment="1">
      <alignment horizontal="center" wrapText="1"/>
    </xf>
    <xf numFmtId="1" fontId="6" fillId="0" borderId="5" xfId="3" applyNumberFormat="1" applyFont="1" applyFill="1" applyBorder="1" applyAlignment="1">
      <alignment horizontal="center" wrapText="1"/>
    </xf>
    <xf numFmtId="0" fontId="6" fillId="9" borderId="5" xfId="3" applyFont="1" applyFill="1" applyBorder="1" applyAlignment="1">
      <alignment horizontal="center" wrapText="1"/>
    </xf>
    <xf numFmtId="10" fontId="6" fillId="9" borderId="5" xfId="3" applyNumberFormat="1" applyFont="1" applyFill="1" applyBorder="1" applyAlignment="1">
      <alignment horizontal="center" wrapText="1"/>
    </xf>
    <xf numFmtId="2" fontId="6" fillId="9" borderId="5" xfId="3" applyNumberFormat="1" applyFont="1" applyFill="1" applyBorder="1" applyAlignment="1">
      <alignment horizontal="center" wrapText="1"/>
    </xf>
    <xf numFmtId="0" fontId="6" fillId="11" borderId="16" xfId="3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17" xfId="3" applyFont="1" applyFill="1" applyBorder="1" applyAlignment="1">
      <alignment horizontal="center" wrapText="1"/>
    </xf>
    <xf numFmtId="0" fontId="6" fillId="0" borderId="0" xfId="3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9" borderId="17" xfId="3" applyFont="1" applyFill="1" applyBorder="1" applyAlignment="1">
      <alignment horizontal="center" wrapText="1"/>
    </xf>
    <xf numFmtId="0" fontId="10" fillId="0" borderId="1" xfId="4" applyFont="1" applyFill="1" applyBorder="1" applyAlignment="1">
      <alignment horizontal="center"/>
    </xf>
    <xf numFmtId="0" fontId="10" fillId="0" borderId="1" xfId="5" applyFont="1" applyFill="1" applyBorder="1" applyAlignment="1">
      <alignment horizontal="center"/>
    </xf>
    <xf numFmtId="0" fontId="5" fillId="0" borderId="1" xfId="6" applyNumberFormat="1" applyBorder="1" applyAlignment="1">
      <alignment horizontal="center"/>
    </xf>
    <xf numFmtId="0" fontId="6" fillId="0" borderId="1" xfId="5" applyFont="1" applyFill="1" applyBorder="1" applyAlignment="1">
      <alignment horizontal="center" wrapText="1"/>
    </xf>
    <xf numFmtId="0" fontId="6" fillId="0" borderId="1" xfId="5" applyNumberFormat="1" applyFont="1" applyFill="1" applyBorder="1" applyAlignment="1">
      <alignment wrapText="1"/>
    </xf>
    <xf numFmtId="0" fontId="6" fillId="0" borderId="1" xfId="5" applyFont="1" applyFill="1" applyBorder="1" applyAlignment="1">
      <alignment wrapText="1"/>
    </xf>
    <xf numFmtId="0" fontId="6" fillId="0" borderId="1" xfId="3" applyFont="1" applyFill="1" applyBorder="1" applyAlignment="1">
      <alignment horizontal="center" wrapText="1"/>
    </xf>
    <xf numFmtId="0" fontId="6" fillId="0" borderId="1" xfId="5" applyNumberFormat="1" applyFont="1" applyFill="1" applyBorder="1" applyAlignment="1">
      <alignment horizontal="center" wrapText="1"/>
    </xf>
    <xf numFmtId="1" fontId="5" fillId="0" borderId="1" xfId="6" applyNumberForma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9" fillId="0" borderId="0" xfId="0" applyFont="1"/>
    <xf numFmtId="0" fontId="6" fillId="0" borderId="18" xfId="5" applyFont="1" applyFill="1" applyBorder="1" applyAlignment="1">
      <alignment horizontal="center" wrapText="1"/>
    </xf>
    <xf numFmtId="0" fontId="6" fillId="0" borderId="19" xfId="5" applyFont="1" applyFill="1" applyBorder="1" applyAlignment="1">
      <alignment horizontal="center" wrapText="1"/>
    </xf>
    <xf numFmtId="0" fontId="12" fillId="0" borderId="0" xfId="0" applyFont="1"/>
  </cellXfs>
  <cellStyles count="7">
    <cellStyle name="Normal" xfId="0" builtinId="0"/>
    <cellStyle name="Normal 2" xfId="6"/>
    <cellStyle name="Normal_Sheet1" xfId="4"/>
    <cellStyle name="Normal_Sheet2" xfId="3"/>
    <cellStyle name="Normal_Sheet2_1" xfId="2"/>
    <cellStyle name="Normal_Sheet3" xfId="5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29"/>
  <sheetViews>
    <sheetView tabSelected="1" topLeftCell="J1" zoomScale="70" zoomScaleNormal="70" workbookViewId="0">
      <pane ySplit="4968" topLeftCell="A906"/>
      <selection activeCell="AG924" activeCellId="3" sqref="Q1:AA1 AG1:AK1 Q924:AA924 AG924:AK924"/>
      <selection pane="bottomLeft" activeCell="R929" sqref="R929"/>
    </sheetView>
  </sheetViews>
  <sheetFormatPr defaultColWidth="9.109375" defaultRowHeight="14.4" x14ac:dyDescent="0.3"/>
  <cols>
    <col min="1" max="1" width="10.109375" style="3" customWidth="1"/>
    <col min="2" max="2" width="7.6640625" style="3" bestFit="1" customWidth="1"/>
    <col min="3" max="3" width="13.6640625" style="3" bestFit="1" customWidth="1"/>
    <col min="4" max="4" width="10.44140625" style="5" bestFit="1" customWidth="1"/>
    <col min="5" max="8" width="10.44140625" style="5" customWidth="1"/>
    <col min="9" max="9" width="29.6640625" style="4" bestFit="1" customWidth="1"/>
    <col min="10" max="10" width="8.33203125" style="4" bestFit="1" customWidth="1"/>
    <col min="11" max="11" width="29.6640625" style="4" customWidth="1"/>
    <col min="12" max="14" width="7.6640625" style="4" customWidth="1"/>
    <col min="15" max="15" width="11.6640625" style="19" customWidth="1"/>
    <col min="16" max="16" width="11.6640625" style="53" customWidth="1"/>
    <col min="17" max="17" width="7.44140625" style="23" bestFit="1" customWidth="1"/>
    <col min="18" max="20" width="7.44140625" style="5" bestFit="1" customWidth="1"/>
    <col min="21" max="21" width="8.44140625" style="25" bestFit="1" customWidth="1"/>
    <col min="22" max="22" width="7.44140625" style="27" bestFit="1" customWidth="1"/>
    <col min="23" max="26" width="7.44140625" style="4" bestFit="1" customWidth="1"/>
    <col min="27" max="27" width="7.44140625" style="19" bestFit="1" customWidth="1"/>
    <col min="28" max="28" width="7.44140625" style="30" bestFit="1" customWidth="1"/>
    <col min="29" max="31" width="7.44140625" style="6" bestFit="1" customWidth="1"/>
    <col min="32" max="32" width="7.44140625" style="32" customWidth="1"/>
    <col min="33" max="37" width="7.44140625" style="69" customWidth="1"/>
    <col min="38" max="38" width="7.44140625" style="30" bestFit="1" customWidth="1"/>
    <col min="39" max="39" width="9.88671875" style="19" bestFit="1" customWidth="1"/>
    <col min="40" max="40" width="9.109375" style="27"/>
    <col min="41" max="16384" width="9.109375" style="4"/>
  </cols>
  <sheetData>
    <row r="1" spans="1:40" s="1" customFormat="1" ht="343.2" x14ac:dyDescent="0.3">
      <c r="A1" s="7" t="s">
        <v>6</v>
      </c>
      <c r="B1" s="7" t="s">
        <v>0</v>
      </c>
      <c r="C1" s="8" t="s">
        <v>18</v>
      </c>
      <c r="D1" s="9" t="s">
        <v>2</v>
      </c>
      <c r="E1" s="9" t="s">
        <v>205</v>
      </c>
      <c r="F1" s="9" t="s">
        <v>208</v>
      </c>
      <c r="G1" s="9" t="s">
        <v>207</v>
      </c>
      <c r="H1" s="9" t="s">
        <v>28</v>
      </c>
      <c r="I1" s="10" t="s">
        <v>20</v>
      </c>
      <c r="J1" s="10" t="s">
        <v>33</v>
      </c>
      <c r="K1" s="10" t="s">
        <v>255</v>
      </c>
      <c r="L1" s="10" t="s">
        <v>21</v>
      </c>
      <c r="M1" s="10" t="s">
        <v>217</v>
      </c>
      <c r="N1" s="11" t="s">
        <v>1</v>
      </c>
      <c r="O1" s="16" t="s">
        <v>19</v>
      </c>
      <c r="P1" s="54" t="s">
        <v>209</v>
      </c>
      <c r="Q1" s="20" t="s">
        <v>7</v>
      </c>
      <c r="R1" s="12" t="s">
        <v>8</v>
      </c>
      <c r="S1" s="12" t="s">
        <v>9</v>
      </c>
      <c r="T1" s="12" t="s">
        <v>10</v>
      </c>
      <c r="U1" s="24" t="s">
        <v>22</v>
      </c>
      <c r="V1" s="26" t="s">
        <v>4</v>
      </c>
      <c r="W1" s="13" t="s">
        <v>11</v>
      </c>
      <c r="X1" s="13" t="s">
        <v>12</v>
      </c>
      <c r="Y1" s="13" t="s">
        <v>13</v>
      </c>
      <c r="Z1" s="13" t="s">
        <v>23</v>
      </c>
      <c r="AA1" s="28" t="s">
        <v>3</v>
      </c>
      <c r="AB1" s="29" t="s">
        <v>218</v>
      </c>
      <c r="AC1" s="14" t="s">
        <v>219</v>
      </c>
      <c r="AD1" s="14" t="s">
        <v>220</v>
      </c>
      <c r="AE1" s="14" t="s">
        <v>221</v>
      </c>
      <c r="AF1" s="31" t="s">
        <v>5</v>
      </c>
      <c r="AG1" s="29" t="s">
        <v>268</v>
      </c>
      <c r="AH1" s="14" t="s">
        <v>14</v>
      </c>
      <c r="AI1" s="14" t="s">
        <v>15</v>
      </c>
      <c r="AJ1" s="14" t="s">
        <v>16</v>
      </c>
      <c r="AK1" s="31" t="s">
        <v>5</v>
      </c>
      <c r="AL1" s="33" t="s">
        <v>24</v>
      </c>
      <c r="AM1" s="34" t="s">
        <v>17</v>
      </c>
      <c r="AN1" s="35"/>
    </row>
    <row r="2" spans="1:40" s="2" customFormat="1" x14ac:dyDescent="0.3">
      <c r="A2" s="15">
        <v>900101</v>
      </c>
      <c r="B2" s="15">
        <v>1</v>
      </c>
      <c r="C2" s="2" t="s">
        <v>195</v>
      </c>
      <c r="D2" s="15" t="s">
        <v>128</v>
      </c>
      <c r="E2" s="15">
        <v>4</v>
      </c>
      <c r="F2" s="15"/>
      <c r="G2" s="15"/>
      <c r="H2" s="50">
        <f>VLOOKUP(A2,splits!A:E,5,FALSE)</f>
        <v>181.71742939253491</v>
      </c>
      <c r="I2" s="2" t="s">
        <v>56</v>
      </c>
      <c r="J2" s="2" t="str">
        <f>VLOOKUP(A2,'1887'!A:K,10,FALSE)</f>
        <v>No</v>
      </c>
      <c r="L2" s="15">
        <v>0</v>
      </c>
      <c r="M2" s="15"/>
      <c r="N2" s="15">
        <v>5</v>
      </c>
      <c r="O2" s="18" t="s">
        <v>125</v>
      </c>
      <c r="P2" s="51"/>
      <c r="Q2" s="22">
        <v>18</v>
      </c>
      <c r="R2" s="15">
        <v>0</v>
      </c>
      <c r="S2" s="15">
        <v>0</v>
      </c>
      <c r="T2" s="15">
        <v>0</v>
      </c>
      <c r="U2" s="18">
        <f t="shared" ref="U2:U65" si="0">SUM(Q2:T2)</f>
        <v>18</v>
      </c>
      <c r="V2" s="22">
        <v>0</v>
      </c>
      <c r="W2" s="15">
        <v>0</v>
      </c>
      <c r="X2" s="15">
        <v>0</v>
      </c>
      <c r="Y2" s="15">
        <v>0</v>
      </c>
      <c r="Z2" s="15">
        <f t="shared" ref="Z2:Z33" si="1">SUM(V2:Y2)</f>
        <v>0</v>
      </c>
      <c r="AA2" s="18">
        <v>0</v>
      </c>
      <c r="AB2" s="22">
        <v>2.92</v>
      </c>
      <c r="AC2" s="15">
        <v>3.32</v>
      </c>
      <c r="AD2" s="15">
        <v>37.590000000000003</v>
      </c>
      <c r="AE2" s="15">
        <v>1.62</v>
      </c>
      <c r="AF2" s="15">
        <v>25.09</v>
      </c>
      <c r="AG2" s="22">
        <v>2</v>
      </c>
      <c r="AH2" s="15">
        <v>2</v>
      </c>
      <c r="AI2" s="15">
        <v>21</v>
      </c>
      <c r="AJ2" s="15">
        <v>1</v>
      </c>
      <c r="AK2" s="18">
        <v>13</v>
      </c>
      <c r="AL2" s="22" t="s">
        <v>199</v>
      </c>
      <c r="AM2" s="36">
        <v>40578</v>
      </c>
      <c r="AN2" s="22"/>
    </row>
    <row r="3" spans="1:40" s="2" customFormat="1" x14ac:dyDescent="0.3">
      <c r="A3" s="15">
        <v>900102</v>
      </c>
      <c r="B3" s="15">
        <v>1</v>
      </c>
      <c r="C3" s="2" t="s">
        <v>195</v>
      </c>
      <c r="D3" s="15" t="s">
        <v>128</v>
      </c>
      <c r="E3" s="15">
        <v>11</v>
      </c>
      <c r="F3" s="50">
        <f>G3*H3/E3</f>
        <v>576.18529470302838</v>
      </c>
      <c r="G3" s="15">
        <v>10</v>
      </c>
      <c r="H3" s="50">
        <f>VLOOKUP(A3,splits!A:E,5,FALSE)</f>
        <v>633.80382417333124</v>
      </c>
      <c r="I3" s="2" t="s">
        <v>56</v>
      </c>
      <c r="J3" s="2" t="str">
        <f>VLOOKUP(A3,'1887'!A:K,10,FALSE)</f>
        <v>No</v>
      </c>
      <c r="L3" s="15">
        <v>0</v>
      </c>
      <c r="M3" s="15"/>
      <c r="N3" s="15">
        <v>5</v>
      </c>
      <c r="O3" s="18" t="s">
        <v>125</v>
      </c>
      <c r="P3" s="51"/>
      <c r="Q3" s="22">
        <v>14</v>
      </c>
      <c r="R3" s="15">
        <v>0</v>
      </c>
      <c r="S3" s="15">
        <v>0</v>
      </c>
      <c r="T3" s="15">
        <v>0</v>
      </c>
      <c r="U3" s="18">
        <f t="shared" si="0"/>
        <v>14</v>
      </c>
      <c r="V3" s="22">
        <v>0</v>
      </c>
      <c r="W3" s="15">
        <v>0</v>
      </c>
      <c r="X3" s="15">
        <v>0</v>
      </c>
      <c r="Y3" s="15">
        <v>0</v>
      </c>
      <c r="Z3" s="15">
        <f t="shared" si="1"/>
        <v>0</v>
      </c>
      <c r="AA3" s="18">
        <v>0</v>
      </c>
      <c r="AB3" s="22">
        <v>0</v>
      </c>
      <c r="AC3" s="15">
        <v>0</v>
      </c>
      <c r="AD3" s="15">
        <v>1.79</v>
      </c>
      <c r="AE3" s="15">
        <v>0</v>
      </c>
      <c r="AF3" s="15">
        <v>0</v>
      </c>
      <c r="AG3" s="22">
        <v>0</v>
      </c>
      <c r="AH3" s="15">
        <v>0</v>
      </c>
      <c r="AI3" s="15">
        <v>1</v>
      </c>
      <c r="AJ3" s="15">
        <v>0</v>
      </c>
      <c r="AK3" s="18">
        <v>0</v>
      </c>
      <c r="AL3" s="22" t="s">
        <v>212</v>
      </c>
      <c r="AM3" s="36">
        <v>40616</v>
      </c>
      <c r="AN3" s="22"/>
    </row>
    <row r="4" spans="1:40" s="2" customFormat="1" x14ac:dyDescent="0.3">
      <c r="A4" s="15">
        <v>900200</v>
      </c>
      <c r="B4" s="15">
        <v>1</v>
      </c>
      <c r="C4" s="2" t="s">
        <v>129</v>
      </c>
      <c r="D4" s="15" t="s">
        <v>128</v>
      </c>
      <c r="E4" s="15">
        <v>6</v>
      </c>
      <c r="F4" s="50">
        <f>G4*H4/E4</f>
        <v>403.37768044125238</v>
      </c>
      <c r="G4" s="15">
        <f>E4</f>
        <v>6</v>
      </c>
      <c r="H4" s="50">
        <f>VLOOKUP(A4,splits!A:E,5,FALSE)</f>
        <v>403.37768044125238</v>
      </c>
      <c r="I4" s="2" t="s">
        <v>56</v>
      </c>
      <c r="J4" s="2" t="str">
        <f>VLOOKUP(A4,'1887'!A:K,10,FALSE)</f>
        <v>No</v>
      </c>
      <c r="L4" s="15">
        <v>0</v>
      </c>
      <c r="M4" s="15"/>
      <c r="N4" s="15">
        <v>5</v>
      </c>
      <c r="O4" s="18" t="s">
        <v>125</v>
      </c>
      <c r="P4" s="51"/>
      <c r="Q4" s="22">
        <v>13</v>
      </c>
      <c r="R4" s="15">
        <v>2</v>
      </c>
      <c r="S4" s="15">
        <v>1</v>
      </c>
      <c r="T4" s="15">
        <v>0</v>
      </c>
      <c r="U4" s="18">
        <f t="shared" si="0"/>
        <v>16</v>
      </c>
      <c r="V4" s="22">
        <v>3</v>
      </c>
      <c r="W4" s="15">
        <v>1</v>
      </c>
      <c r="X4" s="15">
        <v>0</v>
      </c>
      <c r="Y4" s="15">
        <v>0</v>
      </c>
      <c r="Z4" s="15">
        <f t="shared" si="1"/>
        <v>4</v>
      </c>
      <c r="AA4" s="18">
        <v>0</v>
      </c>
      <c r="AB4" s="22">
        <v>1.46</v>
      </c>
      <c r="AC4" s="15">
        <v>0</v>
      </c>
      <c r="AD4" s="15">
        <v>14.32</v>
      </c>
      <c r="AE4" s="15">
        <v>3.24</v>
      </c>
      <c r="AF4" s="15">
        <v>5.79</v>
      </c>
      <c r="AG4" s="22">
        <v>1</v>
      </c>
      <c r="AH4" s="15">
        <v>0</v>
      </c>
      <c r="AI4" s="15">
        <v>8</v>
      </c>
      <c r="AJ4" s="15">
        <v>2</v>
      </c>
      <c r="AK4" s="18">
        <v>3</v>
      </c>
      <c r="AL4" s="22" t="s">
        <v>212</v>
      </c>
      <c r="AM4" s="36">
        <v>40617</v>
      </c>
      <c r="AN4" s="22"/>
    </row>
    <row r="5" spans="1:40" s="2" customFormat="1" x14ac:dyDescent="0.3">
      <c r="A5" s="15">
        <v>900300</v>
      </c>
      <c r="B5" s="15">
        <v>1</v>
      </c>
      <c r="C5" s="2" t="s">
        <v>129</v>
      </c>
      <c r="D5" s="15" t="s">
        <v>128</v>
      </c>
      <c r="E5" s="15">
        <v>2</v>
      </c>
      <c r="F5" s="15"/>
      <c r="G5" s="15"/>
      <c r="H5" s="50">
        <f>VLOOKUP(A5,splits!A:E,5,FALSE)</f>
        <v>101.5375357521982</v>
      </c>
      <c r="I5" s="2" t="s">
        <v>56</v>
      </c>
      <c r="J5" s="2" t="str">
        <f>VLOOKUP(A5,'1887'!A:K,10,FALSE)</f>
        <v>No</v>
      </c>
      <c r="L5" s="15">
        <v>0</v>
      </c>
      <c r="M5" s="15"/>
      <c r="N5" s="15">
        <v>5</v>
      </c>
      <c r="O5" s="18" t="s">
        <v>125</v>
      </c>
      <c r="P5" s="51"/>
      <c r="Q5" s="22">
        <v>0</v>
      </c>
      <c r="R5" s="15">
        <v>0</v>
      </c>
      <c r="S5" s="15">
        <v>0</v>
      </c>
      <c r="T5" s="15">
        <v>0</v>
      </c>
      <c r="U5" s="18">
        <f t="shared" si="0"/>
        <v>0</v>
      </c>
      <c r="V5" s="22">
        <v>0</v>
      </c>
      <c r="W5" s="15">
        <v>0</v>
      </c>
      <c r="X5" s="15">
        <v>0</v>
      </c>
      <c r="Y5" s="15">
        <v>0</v>
      </c>
      <c r="Z5" s="15">
        <f t="shared" si="1"/>
        <v>0</v>
      </c>
      <c r="AA5" s="18">
        <v>0</v>
      </c>
      <c r="AB5" s="22">
        <v>0</v>
      </c>
      <c r="AC5" s="15">
        <v>0</v>
      </c>
      <c r="AD5" s="15">
        <v>0</v>
      </c>
      <c r="AE5" s="15">
        <v>0</v>
      </c>
      <c r="AF5" s="15">
        <v>0</v>
      </c>
      <c r="AG5" s="22">
        <v>0</v>
      </c>
      <c r="AH5" s="15">
        <v>0</v>
      </c>
      <c r="AI5" s="15">
        <v>0</v>
      </c>
      <c r="AJ5" s="15">
        <v>0</v>
      </c>
      <c r="AK5" s="18">
        <v>0</v>
      </c>
      <c r="AL5" s="22" t="s">
        <v>200</v>
      </c>
      <c r="AM5" s="36">
        <v>40578</v>
      </c>
      <c r="AN5" s="22"/>
    </row>
    <row r="6" spans="1:40" s="2" customFormat="1" x14ac:dyDescent="0.3">
      <c r="A6" s="15">
        <v>900501</v>
      </c>
      <c r="B6" s="15">
        <v>1</v>
      </c>
      <c r="C6" s="2" t="s">
        <v>129</v>
      </c>
      <c r="D6" s="15" t="s">
        <v>128</v>
      </c>
      <c r="E6" s="15">
        <v>1</v>
      </c>
      <c r="F6" s="15"/>
      <c r="G6" s="15"/>
      <c r="H6" s="50">
        <f>VLOOKUP(A6,splits!A:E,5,FALSE)</f>
        <v>27.960374154197595</v>
      </c>
      <c r="I6" s="2" t="s">
        <v>117</v>
      </c>
      <c r="J6" s="2" t="str">
        <f>VLOOKUP(A6,'1887'!A:K,10,FALSE)</f>
        <v>No</v>
      </c>
      <c r="L6" s="15">
        <v>0</v>
      </c>
      <c r="M6" s="15"/>
      <c r="N6" s="15">
        <v>5</v>
      </c>
      <c r="O6" s="18" t="s">
        <v>125</v>
      </c>
      <c r="P6" s="51"/>
      <c r="Q6" s="22">
        <v>13</v>
      </c>
      <c r="R6" s="15">
        <v>0</v>
      </c>
      <c r="S6" s="15">
        <v>0</v>
      </c>
      <c r="T6" s="15">
        <v>0</v>
      </c>
      <c r="U6" s="18">
        <f t="shared" si="0"/>
        <v>13</v>
      </c>
      <c r="V6" s="22">
        <v>0</v>
      </c>
      <c r="W6" s="15">
        <v>0</v>
      </c>
      <c r="X6" s="15">
        <v>0</v>
      </c>
      <c r="Y6" s="15">
        <v>0</v>
      </c>
      <c r="Z6" s="15">
        <f t="shared" si="1"/>
        <v>0</v>
      </c>
      <c r="AA6" s="18">
        <v>0</v>
      </c>
      <c r="AB6" s="22">
        <v>0</v>
      </c>
      <c r="AC6" s="15">
        <v>0</v>
      </c>
      <c r="AD6" s="15">
        <v>0</v>
      </c>
      <c r="AE6" s="15">
        <v>0</v>
      </c>
      <c r="AF6" s="15">
        <v>15.44</v>
      </c>
      <c r="AG6" s="22">
        <v>0</v>
      </c>
      <c r="AH6" s="15">
        <v>0</v>
      </c>
      <c r="AI6" s="15">
        <v>0</v>
      </c>
      <c r="AJ6" s="15">
        <v>0</v>
      </c>
      <c r="AK6" s="18">
        <v>8</v>
      </c>
      <c r="AL6" s="22" t="s">
        <v>200</v>
      </c>
      <c r="AM6" s="36">
        <v>40578</v>
      </c>
      <c r="AN6" s="22"/>
    </row>
    <row r="7" spans="1:40" s="2" customFormat="1" x14ac:dyDescent="0.3">
      <c r="A7" s="15">
        <v>900502</v>
      </c>
      <c r="B7" s="15">
        <v>1</v>
      </c>
      <c r="C7" s="2" t="s">
        <v>129</v>
      </c>
      <c r="D7" s="15" t="s">
        <v>128</v>
      </c>
      <c r="E7" s="15">
        <v>1</v>
      </c>
      <c r="F7" s="50">
        <f>G7*H7/E7</f>
        <v>26.50462373719218</v>
      </c>
      <c r="G7" s="15">
        <f>E7</f>
        <v>1</v>
      </c>
      <c r="H7" s="50">
        <f>VLOOKUP(A7,splits!A:E,5,FALSE)</f>
        <v>26.50462373719218</v>
      </c>
      <c r="I7" s="2" t="s">
        <v>117</v>
      </c>
      <c r="J7" s="2" t="str">
        <f>VLOOKUP(A7,'1887'!A:K,10,FALSE)</f>
        <v>No</v>
      </c>
      <c r="L7" s="15">
        <v>0</v>
      </c>
      <c r="M7" s="15"/>
      <c r="N7" s="15">
        <v>5</v>
      </c>
      <c r="O7" s="18" t="s">
        <v>125</v>
      </c>
      <c r="P7" s="51"/>
      <c r="Q7" s="22">
        <v>0</v>
      </c>
      <c r="R7" s="15">
        <v>0</v>
      </c>
      <c r="S7" s="15">
        <v>0</v>
      </c>
      <c r="T7" s="15">
        <v>0</v>
      </c>
      <c r="U7" s="18">
        <f t="shared" si="0"/>
        <v>0</v>
      </c>
      <c r="V7" s="22">
        <v>0</v>
      </c>
      <c r="W7" s="15">
        <v>0</v>
      </c>
      <c r="X7" s="15">
        <v>0</v>
      </c>
      <c r="Y7" s="15">
        <v>0</v>
      </c>
      <c r="Z7" s="15">
        <f t="shared" si="1"/>
        <v>0</v>
      </c>
      <c r="AA7" s="18">
        <v>0</v>
      </c>
      <c r="AB7" s="22">
        <v>0</v>
      </c>
      <c r="AC7" s="15">
        <v>0</v>
      </c>
      <c r="AD7" s="15">
        <v>14.32</v>
      </c>
      <c r="AE7" s="15">
        <v>0</v>
      </c>
      <c r="AF7" s="15">
        <v>0</v>
      </c>
      <c r="AG7" s="22">
        <v>0</v>
      </c>
      <c r="AH7" s="15">
        <v>0</v>
      </c>
      <c r="AI7" s="15">
        <v>8</v>
      </c>
      <c r="AJ7" s="15">
        <v>0</v>
      </c>
      <c r="AK7" s="18">
        <v>0</v>
      </c>
      <c r="AL7" s="22" t="s">
        <v>212</v>
      </c>
      <c r="AM7" s="36">
        <v>40617</v>
      </c>
      <c r="AN7" s="22"/>
    </row>
    <row r="8" spans="1:40" s="2" customFormat="1" x14ac:dyDescent="0.3">
      <c r="A8" s="15">
        <v>900503</v>
      </c>
      <c r="B8" s="15">
        <v>1</v>
      </c>
      <c r="C8" s="2" t="s">
        <v>129</v>
      </c>
      <c r="D8" s="15" t="s">
        <v>128</v>
      </c>
      <c r="E8" s="15">
        <v>1</v>
      </c>
      <c r="F8" s="50">
        <f>G8*H8/E8</f>
        <v>37.719663401245491</v>
      </c>
      <c r="G8" s="15">
        <f>E8</f>
        <v>1</v>
      </c>
      <c r="H8" s="50">
        <f>VLOOKUP(A8,splits!A:E,5,FALSE)</f>
        <v>37.719663401245491</v>
      </c>
      <c r="I8" s="2" t="s">
        <v>117</v>
      </c>
      <c r="J8" s="2" t="str">
        <f>VLOOKUP(A8,'1887'!A:K,10,FALSE)</f>
        <v>No</v>
      </c>
      <c r="L8" s="15">
        <v>0</v>
      </c>
      <c r="M8" s="15"/>
      <c r="N8" s="15">
        <v>5</v>
      </c>
      <c r="O8" s="18" t="s">
        <v>125</v>
      </c>
      <c r="P8" s="51"/>
      <c r="Q8" s="22">
        <v>0</v>
      </c>
      <c r="R8" s="15">
        <v>0</v>
      </c>
      <c r="S8" s="15">
        <v>0</v>
      </c>
      <c r="T8" s="15">
        <v>0</v>
      </c>
      <c r="U8" s="18">
        <f t="shared" si="0"/>
        <v>0</v>
      </c>
      <c r="V8" s="22">
        <v>0</v>
      </c>
      <c r="W8" s="15">
        <v>0</v>
      </c>
      <c r="X8" s="15">
        <v>0</v>
      </c>
      <c r="Y8" s="15">
        <v>0</v>
      </c>
      <c r="Z8" s="15">
        <f t="shared" si="1"/>
        <v>0</v>
      </c>
      <c r="AA8" s="18">
        <v>0</v>
      </c>
      <c r="AB8" s="22">
        <v>0</v>
      </c>
      <c r="AC8" s="15">
        <v>0</v>
      </c>
      <c r="AD8" s="15">
        <v>0</v>
      </c>
      <c r="AE8" s="15">
        <v>0</v>
      </c>
      <c r="AF8" s="15">
        <v>0</v>
      </c>
      <c r="AG8" s="22">
        <v>0</v>
      </c>
      <c r="AH8" s="15">
        <v>0</v>
      </c>
      <c r="AI8" s="15">
        <v>0</v>
      </c>
      <c r="AJ8" s="15">
        <v>0</v>
      </c>
      <c r="AK8" s="18">
        <v>0</v>
      </c>
      <c r="AL8" s="22" t="s">
        <v>212</v>
      </c>
      <c r="AM8" s="36">
        <v>40617</v>
      </c>
      <c r="AN8" s="22"/>
    </row>
    <row r="9" spans="1:40" s="2" customFormat="1" x14ac:dyDescent="0.3">
      <c r="A9" s="15">
        <v>900504</v>
      </c>
      <c r="B9" s="15">
        <v>1</v>
      </c>
      <c r="C9" s="2" t="s">
        <v>129</v>
      </c>
      <c r="D9" s="15" t="s">
        <v>128</v>
      </c>
      <c r="E9" s="15">
        <v>1</v>
      </c>
      <c r="F9" s="15"/>
      <c r="G9" s="15"/>
      <c r="H9" s="50">
        <f>VLOOKUP(A9,splits!A:E,5,FALSE)</f>
        <v>45.015663756368568</v>
      </c>
      <c r="I9" s="2" t="s">
        <v>117</v>
      </c>
      <c r="J9" s="2" t="str">
        <f>VLOOKUP(A9,'1887'!A:K,10,FALSE)</f>
        <v>No</v>
      </c>
      <c r="L9" s="15">
        <v>0</v>
      </c>
      <c r="M9" s="15"/>
      <c r="N9" s="15">
        <v>5</v>
      </c>
      <c r="O9" s="18" t="s">
        <v>125</v>
      </c>
      <c r="P9" s="51"/>
      <c r="Q9" s="22">
        <v>0</v>
      </c>
      <c r="R9" s="15">
        <v>0</v>
      </c>
      <c r="S9" s="15">
        <v>0</v>
      </c>
      <c r="T9" s="15">
        <v>0</v>
      </c>
      <c r="U9" s="18">
        <f t="shared" si="0"/>
        <v>0</v>
      </c>
      <c r="V9" s="22">
        <v>0</v>
      </c>
      <c r="W9" s="15">
        <v>0</v>
      </c>
      <c r="X9" s="15">
        <v>0</v>
      </c>
      <c r="Y9" s="15">
        <v>0</v>
      </c>
      <c r="Z9" s="15">
        <f t="shared" si="1"/>
        <v>0</v>
      </c>
      <c r="AA9" s="18">
        <v>0</v>
      </c>
      <c r="AB9" s="22">
        <v>0</v>
      </c>
      <c r="AC9" s="15">
        <v>0</v>
      </c>
      <c r="AD9" s="15">
        <v>1.79</v>
      </c>
      <c r="AE9" s="15">
        <v>0</v>
      </c>
      <c r="AF9" s="15">
        <v>3.86</v>
      </c>
      <c r="AG9" s="22">
        <v>0</v>
      </c>
      <c r="AH9" s="15">
        <v>0</v>
      </c>
      <c r="AI9" s="15">
        <v>1</v>
      </c>
      <c r="AJ9" s="15">
        <v>0</v>
      </c>
      <c r="AK9" s="18">
        <v>2</v>
      </c>
      <c r="AL9" s="22" t="s">
        <v>200</v>
      </c>
      <c r="AM9" s="36">
        <v>40578</v>
      </c>
      <c r="AN9" s="22"/>
    </row>
    <row r="10" spans="1:40" s="2" customFormat="1" x14ac:dyDescent="0.3">
      <c r="A10" s="15">
        <v>900602</v>
      </c>
      <c r="B10" s="15">
        <v>1</v>
      </c>
      <c r="C10" s="2" t="s">
        <v>129</v>
      </c>
      <c r="D10" s="15" t="s">
        <v>128</v>
      </c>
      <c r="E10" s="15">
        <v>1</v>
      </c>
      <c r="F10" s="50">
        <f>G10*H10/E10</f>
        <v>25.525780681016304</v>
      </c>
      <c r="G10" s="15">
        <f>E10</f>
        <v>1</v>
      </c>
      <c r="H10" s="50">
        <f>VLOOKUP(A10,splits!A:E,5,FALSE)</f>
        <v>25.525780681016304</v>
      </c>
      <c r="I10" s="2" t="s">
        <v>117</v>
      </c>
      <c r="J10" s="2" t="str">
        <f>VLOOKUP(A10,'1887'!A:K,10,FALSE)</f>
        <v>No</v>
      </c>
      <c r="L10" s="15">
        <v>0</v>
      </c>
      <c r="M10" s="15"/>
      <c r="N10" s="15">
        <v>5</v>
      </c>
      <c r="O10" s="18" t="s">
        <v>125</v>
      </c>
      <c r="P10" s="51"/>
      <c r="Q10" s="22">
        <v>2</v>
      </c>
      <c r="R10" s="15">
        <v>0</v>
      </c>
      <c r="S10" s="15">
        <v>0</v>
      </c>
      <c r="T10" s="15">
        <v>0</v>
      </c>
      <c r="U10" s="18">
        <f t="shared" si="0"/>
        <v>2</v>
      </c>
      <c r="V10" s="22">
        <v>0</v>
      </c>
      <c r="W10" s="15">
        <v>0</v>
      </c>
      <c r="X10" s="15">
        <v>0</v>
      </c>
      <c r="Y10" s="15">
        <v>0</v>
      </c>
      <c r="Z10" s="15">
        <f t="shared" si="1"/>
        <v>0</v>
      </c>
      <c r="AA10" s="18">
        <v>0</v>
      </c>
      <c r="AB10" s="22">
        <v>0</v>
      </c>
      <c r="AC10" s="15">
        <v>0</v>
      </c>
      <c r="AD10" s="15">
        <v>3.58</v>
      </c>
      <c r="AE10" s="15">
        <v>0</v>
      </c>
      <c r="AF10" s="15">
        <v>0</v>
      </c>
      <c r="AG10" s="22">
        <v>0</v>
      </c>
      <c r="AH10" s="15">
        <v>0</v>
      </c>
      <c r="AI10" s="15">
        <v>2</v>
      </c>
      <c r="AJ10" s="15">
        <v>0</v>
      </c>
      <c r="AK10" s="18">
        <v>0</v>
      </c>
      <c r="AL10" s="22" t="s">
        <v>212</v>
      </c>
      <c r="AM10" s="36">
        <v>40617</v>
      </c>
      <c r="AN10" s="22"/>
    </row>
    <row r="11" spans="1:40" s="2" customFormat="1" x14ac:dyDescent="0.3">
      <c r="A11" s="15">
        <v>900604</v>
      </c>
      <c r="B11" s="15">
        <v>1</v>
      </c>
      <c r="C11" s="2" t="s">
        <v>129</v>
      </c>
      <c r="D11" s="15" t="s">
        <v>128</v>
      </c>
      <c r="E11" s="15">
        <v>1</v>
      </c>
      <c r="F11" s="15"/>
      <c r="G11" s="15"/>
      <c r="H11" s="50">
        <f>VLOOKUP(A11,splits!A:E,5,FALSE)</f>
        <v>27.914396911313702</v>
      </c>
      <c r="I11" s="2" t="s">
        <v>117</v>
      </c>
      <c r="J11" s="2" t="str">
        <f>VLOOKUP(A11,'1887'!A:K,10,FALSE)</f>
        <v>No</v>
      </c>
      <c r="L11" s="15">
        <v>0</v>
      </c>
      <c r="M11" s="15"/>
      <c r="N11" s="15">
        <v>5</v>
      </c>
      <c r="O11" s="18" t="s">
        <v>125</v>
      </c>
      <c r="P11" s="51"/>
      <c r="Q11" s="22">
        <v>2</v>
      </c>
      <c r="R11" s="15">
        <v>0</v>
      </c>
      <c r="S11" s="15">
        <v>0</v>
      </c>
      <c r="T11" s="15">
        <v>0</v>
      </c>
      <c r="U11" s="18">
        <f t="shared" si="0"/>
        <v>2</v>
      </c>
      <c r="V11" s="22">
        <v>0</v>
      </c>
      <c r="W11" s="15">
        <v>0</v>
      </c>
      <c r="X11" s="15">
        <v>0</v>
      </c>
      <c r="Y11" s="15">
        <v>0</v>
      </c>
      <c r="Z11" s="15">
        <f t="shared" si="1"/>
        <v>0</v>
      </c>
      <c r="AA11" s="18">
        <v>0</v>
      </c>
      <c r="AB11" s="22">
        <v>0</v>
      </c>
      <c r="AC11" s="15">
        <v>0</v>
      </c>
      <c r="AD11" s="15">
        <v>0</v>
      </c>
      <c r="AE11" s="15">
        <v>0</v>
      </c>
      <c r="AF11" s="15">
        <v>0</v>
      </c>
      <c r="AG11" s="22">
        <v>0</v>
      </c>
      <c r="AH11" s="15">
        <v>0</v>
      </c>
      <c r="AI11" s="15">
        <v>0</v>
      </c>
      <c r="AJ11" s="15">
        <v>0</v>
      </c>
      <c r="AK11" s="18">
        <v>0</v>
      </c>
      <c r="AL11" s="22" t="s">
        <v>200</v>
      </c>
      <c r="AM11" s="36">
        <v>40578</v>
      </c>
      <c r="AN11" s="22"/>
    </row>
    <row r="12" spans="1:40" s="2" customFormat="1" x14ac:dyDescent="0.3">
      <c r="A12" s="15">
        <v>900605</v>
      </c>
      <c r="B12" s="15">
        <v>1</v>
      </c>
      <c r="C12" s="2" t="s">
        <v>129</v>
      </c>
      <c r="D12" s="15" t="s">
        <v>128</v>
      </c>
      <c r="E12" s="15">
        <v>1</v>
      </c>
      <c r="F12" s="50">
        <f>G12*H12/E12</f>
        <v>32.022728006141556</v>
      </c>
      <c r="G12" s="15">
        <f>E12</f>
        <v>1</v>
      </c>
      <c r="H12" s="50">
        <f>VLOOKUP(A12,splits!A:E,5,FALSE)</f>
        <v>32.022728006141556</v>
      </c>
      <c r="I12" s="2" t="s">
        <v>117</v>
      </c>
      <c r="J12" s="2" t="str">
        <f>VLOOKUP(A12,'1887'!A:K,10,FALSE)</f>
        <v>No</v>
      </c>
      <c r="L12" s="15">
        <v>0</v>
      </c>
      <c r="M12" s="15"/>
      <c r="N12" s="15">
        <v>5</v>
      </c>
      <c r="O12" s="18" t="s">
        <v>125</v>
      </c>
      <c r="P12" s="51"/>
      <c r="Q12" s="22">
        <v>4</v>
      </c>
      <c r="R12" s="15">
        <v>0</v>
      </c>
      <c r="S12" s="15">
        <v>0</v>
      </c>
      <c r="T12" s="15">
        <v>0</v>
      </c>
      <c r="U12" s="18">
        <f t="shared" si="0"/>
        <v>4</v>
      </c>
      <c r="V12" s="22">
        <v>0</v>
      </c>
      <c r="W12" s="15">
        <v>0</v>
      </c>
      <c r="X12" s="15">
        <v>0</v>
      </c>
      <c r="Y12" s="15">
        <v>0</v>
      </c>
      <c r="Z12" s="15">
        <f t="shared" si="1"/>
        <v>0</v>
      </c>
      <c r="AA12" s="18">
        <v>0</v>
      </c>
      <c r="AB12" s="22">
        <v>0</v>
      </c>
      <c r="AC12" s="15">
        <v>1.66</v>
      </c>
      <c r="AD12" s="15">
        <v>0</v>
      </c>
      <c r="AE12" s="15">
        <v>0</v>
      </c>
      <c r="AF12" s="15">
        <v>3.86</v>
      </c>
      <c r="AG12" s="22">
        <v>0</v>
      </c>
      <c r="AH12" s="15">
        <v>1</v>
      </c>
      <c r="AI12" s="15">
        <v>0</v>
      </c>
      <c r="AJ12" s="15">
        <v>0</v>
      </c>
      <c r="AK12" s="18">
        <v>2</v>
      </c>
      <c r="AL12" s="22" t="s">
        <v>212</v>
      </c>
      <c r="AM12" s="36">
        <v>40617</v>
      </c>
      <c r="AN12" s="22"/>
    </row>
    <row r="13" spans="1:40" s="2" customFormat="1" x14ac:dyDescent="0.3">
      <c r="A13" s="15">
        <v>900606</v>
      </c>
      <c r="B13" s="15">
        <v>1</v>
      </c>
      <c r="C13" s="2" t="s">
        <v>129</v>
      </c>
      <c r="D13" s="15" t="s">
        <v>128</v>
      </c>
      <c r="E13" s="15">
        <v>0.5</v>
      </c>
      <c r="F13" s="15"/>
      <c r="G13" s="15"/>
      <c r="H13" s="50">
        <f>VLOOKUP(A13,splits!A:E,5,FALSE)</f>
        <v>15.125611423475902</v>
      </c>
      <c r="I13" s="2" t="s">
        <v>117</v>
      </c>
      <c r="J13" s="2" t="str">
        <f>VLOOKUP(A13,'1887'!A:K,10,FALSE)</f>
        <v>No</v>
      </c>
      <c r="L13" s="15">
        <v>0</v>
      </c>
      <c r="M13" s="15"/>
      <c r="N13" s="15">
        <v>5</v>
      </c>
      <c r="O13" s="18" t="s">
        <v>125</v>
      </c>
      <c r="P13" s="51"/>
      <c r="Q13" s="22">
        <v>0</v>
      </c>
      <c r="R13" s="15">
        <v>0</v>
      </c>
      <c r="S13" s="15">
        <v>0</v>
      </c>
      <c r="T13" s="15">
        <v>0</v>
      </c>
      <c r="U13" s="18">
        <f t="shared" si="0"/>
        <v>0</v>
      </c>
      <c r="V13" s="22">
        <v>0</v>
      </c>
      <c r="W13" s="15">
        <v>0</v>
      </c>
      <c r="X13" s="15">
        <v>0</v>
      </c>
      <c r="Y13" s="15">
        <v>0</v>
      </c>
      <c r="Z13" s="15">
        <f t="shared" si="1"/>
        <v>0</v>
      </c>
      <c r="AA13" s="18">
        <v>0</v>
      </c>
      <c r="AB13" s="22">
        <v>0</v>
      </c>
      <c r="AC13" s="15">
        <v>0</v>
      </c>
      <c r="AD13" s="15">
        <v>0</v>
      </c>
      <c r="AE13" s="15">
        <v>0</v>
      </c>
      <c r="AF13" s="15">
        <v>0</v>
      </c>
      <c r="AG13" s="22">
        <v>0</v>
      </c>
      <c r="AH13" s="15">
        <v>0</v>
      </c>
      <c r="AI13" s="15">
        <v>0</v>
      </c>
      <c r="AJ13" s="15">
        <v>0</v>
      </c>
      <c r="AK13" s="18">
        <v>0</v>
      </c>
      <c r="AL13" s="22" t="s">
        <v>200</v>
      </c>
      <c r="AM13" s="36">
        <v>40578</v>
      </c>
      <c r="AN13" s="22"/>
    </row>
    <row r="14" spans="1:40" s="2" customFormat="1" x14ac:dyDescent="0.3">
      <c r="A14" s="15">
        <v>900607</v>
      </c>
      <c r="B14" s="15">
        <v>1</v>
      </c>
      <c r="C14" s="2" t="s">
        <v>129</v>
      </c>
      <c r="D14" s="15" t="s">
        <v>128</v>
      </c>
      <c r="E14" s="15">
        <v>0.5</v>
      </c>
      <c r="F14" s="15"/>
      <c r="G14" s="15"/>
      <c r="H14" s="50">
        <f>VLOOKUP(A14,splits!A:E,5,FALSE)</f>
        <v>16.469293569228491</v>
      </c>
      <c r="I14" s="2" t="s">
        <v>117</v>
      </c>
      <c r="J14" s="2" t="str">
        <f>VLOOKUP(A14,'1887'!A:K,10,FALSE)</f>
        <v>No</v>
      </c>
      <c r="L14" s="15">
        <v>0</v>
      </c>
      <c r="M14" s="15"/>
      <c r="N14" s="15">
        <v>5</v>
      </c>
      <c r="O14" s="18" t="s">
        <v>125</v>
      </c>
      <c r="P14" s="51"/>
      <c r="Q14" s="22">
        <v>7</v>
      </c>
      <c r="R14" s="15">
        <v>0</v>
      </c>
      <c r="S14" s="15">
        <v>0</v>
      </c>
      <c r="T14" s="15">
        <v>0</v>
      </c>
      <c r="U14" s="18">
        <f t="shared" si="0"/>
        <v>7</v>
      </c>
      <c r="V14" s="22">
        <v>0</v>
      </c>
      <c r="W14" s="15">
        <v>0</v>
      </c>
      <c r="X14" s="15">
        <v>0</v>
      </c>
      <c r="Y14" s="15">
        <v>0</v>
      </c>
      <c r="Z14" s="15">
        <f t="shared" si="1"/>
        <v>0</v>
      </c>
      <c r="AA14" s="18">
        <v>0</v>
      </c>
      <c r="AB14" s="22">
        <v>0</v>
      </c>
      <c r="AC14" s="15">
        <v>0</v>
      </c>
      <c r="AD14" s="15">
        <v>0</v>
      </c>
      <c r="AE14" s="15">
        <v>0</v>
      </c>
      <c r="AF14" s="15">
        <v>0</v>
      </c>
      <c r="AG14" s="22">
        <v>0</v>
      </c>
      <c r="AH14" s="15">
        <v>0</v>
      </c>
      <c r="AI14" s="15">
        <v>0</v>
      </c>
      <c r="AJ14" s="15">
        <v>0</v>
      </c>
      <c r="AK14" s="18">
        <v>0</v>
      </c>
      <c r="AL14" s="22" t="s">
        <v>200</v>
      </c>
      <c r="AM14" s="36">
        <v>40578</v>
      </c>
      <c r="AN14" s="22"/>
    </row>
    <row r="15" spans="1:40" s="2" customFormat="1" x14ac:dyDescent="0.3">
      <c r="A15" s="15">
        <v>900701</v>
      </c>
      <c r="B15" s="15">
        <v>1</v>
      </c>
      <c r="C15" s="2" t="s">
        <v>129</v>
      </c>
      <c r="D15" s="15" t="s">
        <v>128</v>
      </c>
      <c r="E15" s="15">
        <v>0.5</v>
      </c>
      <c r="F15" s="15"/>
      <c r="G15" s="15"/>
      <c r="H15" s="50">
        <f>VLOOKUP(A15,splits!A:E,5,FALSE)</f>
        <v>17.034133404374234</v>
      </c>
      <c r="I15" s="2" t="s">
        <v>117</v>
      </c>
      <c r="J15" s="2" t="str">
        <f>VLOOKUP(A15,'1887'!A:K,10,FALSE)</f>
        <v>No</v>
      </c>
      <c r="L15" s="15">
        <v>0</v>
      </c>
      <c r="M15" s="15"/>
      <c r="N15" s="15">
        <v>5</v>
      </c>
      <c r="O15" s="18" t="s">
        <v>125</v>
      </c>
      <c r="P15" s="51"/>
      <c r="Q15" s="22">
        <v>0</v>
      </c>
      <c r="R15" s="15">
        <v>0</v>
      </c>
      <c r="S15" s="15">
        <v>0</v>
      </c>
      <c r="T15" s="15">
        <v>0</v>
      </c>
      <c r="U15" s="18">
        <f t="shared" si="0"/>
        <v>0</v>
      </c>
      <c r="V15" s="22">
        <v>0</v>
      </c>
      <c r="W15" s="15">
        <v>0</v>
      </c>
      <c r="X15" s="15">
        <v>0</v>
      </c>
      <c r="Y15" s="15">
        <v>0</v>
      </c>
      <c r="Z15" s="15">
        <f t="shared" si="1"/>
        <v>0</v>
      </c>
      <c r="AA15" s="18">
        <v>0</v>
      </c>
      <c r="AB15" s="22">
        <v>0</v>
      </c>
      <c r="AC15" s="15">
        <v>0</v>
      </c>
      <c r="AD15" s="15">
        <v>10.74</v>
      </c>
      <c r="AE15" s="15">
        <v>0</v>
      </c>
      <c r="AF15" s="15">
        <v>0</v>
      </c>
      <c r="AG15" s="22">
        <v>0</v>
      </c>
      <c r="AH15" s="15">
        <v>0</v>
      </c>
      <c r="AI15" s="15">
        <v>6</v>
      </c>
      <c r="AJ15" s="15">
        <v>0</v>
      </c>
      <c r="AK15" s="18">
        <v>0</v>
      </c>
      <c r="AL15" s="22" t="s">
        <v>200</v>
      </c>
      <c r="AM15" s="36">
        <v>40578</v>
      </c>
      <c r="AN15" s="22"/>
    </row>
    <row r="16" spans="1:40" s="2" customFormat="1" x14ac:dyDescent="0.3">
      <c r="A16" s="15">
        <v>900703</v>
      </c>
      <c r="B16" s="15">
        <v>1</v>
      </c>
      <c r="C16" s="2" t="s">
        <v>129</v>
      </c>
      <c r="D16" s="15" t="s">
        <v>128</v>
      </c>
      <c r="E16" s="15">
        <v>0.5</v>
      </c>
      <c r="F16" s="15"/>
      <c r="G16" s="15"/>
      <c r="H16" s="50">
        <f>VLOOKUP(A16,splits!A:E,5,FALSE)</f>
        <v>17.644575422752386</v>
      </c>
      <c r="I16" s="2" t="s">
        <v>117</v>
      </c>
      <c r="J16" s="2" t="str">
        <f>VLOOKUP(A16,'1887'!A:K,10,FALSE)</f>
        <v>No</v>
      </c>
      <c r="L16" s="15">
        <v>0</v>
      </c>
      <c r="M16" s="15"/>
      <c r="N16" s="15">
        <v>5</v>
      </c>
      <c r="O16" s="18" t="s">
        <v>125</v>
      </c>
      <c r="P16" s="51"/>
      <c r="Q16" s="22">
        <v>0</v>
      </c>
      <c r="R16" s="15">
        <v>0</v>
      </c>
      <c r="S16" s="15">
        <v>0</v>
      </c>
      <c r="T16" s="15">
        <v>0</v>
      </c>
      <c r="U16" s="18">
        <f t="shared" si="0"/>
        <v>0</v>
      </c>
      <c r="V16" s="22">
        <v>0</v>
      </c>
      <c r="W16" s="15">
        <v>0</v>
      </c>
      <c r="X16" s="15">
        <v>0</v>
      </c>
      <c r="Y16" s="15">
        <v>0</v>
      </c>
      <c r="Z16" s="15">
        <f t="shared" si="1"/>
        <v>0</v>
      </c>
      <c r="AA16" s="18">
        <v>0</v>
      </c>
      <c r="AB16" s="22">
        <v>0</v>
      </c>
      <c r="AC16" s="15">
        <v>0</v>
      </c>
      <c r="AD16" s="15">
        <v>8.9499999999999993</v>
      </c>
      <c r="AE16" s="15">
        <v>1.62</v>
      </c>
      <c r="AF16" s="15">
        <v>0</v>
      </c>
      <c r="AG16" s="22">
        <v>0</v>
      </c>
      <c r="AH16" s="15">
        <v>0</v>
      </c>
      <c r="AI16" s="15">
        <v>5</v>
      </c>
      <c r="AJ16" s="15">
        <v>1</v>
      </c>
      <c r="AK16" s="18">
        <v>0</v>
      </c>
      <c r="AL16" s="22" t="s">
        <v>200</v>
      </c>
      <c r="AM16" s="36">
        <v>40578</v>
      </c>
      <c r="AN16" s="22"/>
    </row>
    <row r="17" spans="1:40" s="2" customFormat="1" x14ac:dyDescent="0.3">
      <c r="A17" s="15">
        <v>900704</v>
      </c>
      <c r="B17" s="15">
        <v>1</v>
      </c>
      <c r="C17" s="2" t="s">
        <v>129</v>
      </c>
      <c r="D17" s="15" t="s">
        <v>128</v>
      </c>
      <c r="E17" s="15">
        <v>0.5</v>
      </c>
      <c r="F17" s="15"/>
      <c r="G17" s="15"/>
      <c r="H17" s="50">
        <f>VLOOKUP(A17,splits!A:E,5,FALSE)</f>
        <v>13.732648825582752</v>
      </c>
      <c r="I17" s="2" t="s">
        <v>117</v>
      </c>
      <c r="J17" s="2" t="str">
        <f>VLOOKUP(A17,'1887'!A:K,10,FALSE)</f>
        <v>No</v>
      </c>
      <c r="L17" s="15">
        <v>0</v>
      </c>
      <c r="M17" s="15"/>
      <c r="N17" s="15">
        <v>5</v>
      </c>
      <c r="O17" s="18" t="s">
        <v>125</v>
      </c>
      <c r="P17" s="51"/>
      <c r="Q17" s="22">
        <v>6</v>
      </c>
      <c r="R17" s="15">
        <v>0</v>
      </c>
      <c r="S17" s="15">
        <v>0</v>
      </c>
      <c r="T17" s="15">
        <v>0</v>
      </c>
      <c r="U17" s="18">
        <f t="shared" si="0"/>
        <v>6</v>
      </c>
      <c r="V17" s="22">
        <v>0</v>
      </c>
      <c r="W17" s="15">
        <v>0</v>
      </c>
      <c r="X17" s="15">
        <v>0</v>
      </c>
      <c r="Y17" s="15">
        <v>0</v>
      </c>
      <c r="Z17" s="15">
        <f t="shared" si="1"/>
        <v>0</v>
      </c>
      <c r="AA17" s="18">
        <v>0</v>
      </c>
      <c r="AB17" s="22">
        <v>1.46</v>
      </c>
      <c r="AC17" s="15">
        <v>0</v>
      </c>
      <c r="AD17" s="15">
        <v>0</v>
      </c>
      <c r="AE17" s="15">
        <v>6.48</v>
      </c>
      <c r="AF17" s="15">
        <v>9.65</v>
      </c>
      <c r="AG17" s="22">
        <v>1</v>
      </c>
      <c r="AH17" s="15">
        <v>0</v>
      </c>
      <c r="AI17" s="15">
        <v>0</v>
      </c>
      <c r="AJ17" s="15">
        <v>4</v>
      </c>
      <c r="AK17" s="18">
        <v>5</v>
      </c>
      <c r="AL17" s="22" t="s">
        <v>200</v>
      </c>
      <c r="AM17" s="36">
        <v>40578</v>
      </c>
      <c r="AN17" s="22"/>
    </row>
    <row r="18" spans="1:40" s="2" customFormat="1" x14ac:dyDescent="0.3">
      <c r="A18" s="15">
        <v>900705</v>
      </c>
      <c r="B18" s="15">
        <v>1</v>
      </c>
      <c r="C18" s="2" t="s">
        <v>129</v>
      </c>
      <c r="D18" s="15" t="s">
        <v>128</v>
      </c>
      <c r="E18" s="15">
        <v>1</v>
      </c>
      <c r="F18" s="15"/>
      <c r="G18" s="15"/>
      <c r="H18" s="50">
        <f>VLOOKUP(A18,splits!A:E,5,FALSE)</f>
        <v>29.606713780149544</v>
      </c>
      <c r="I18" s="2" t="s">
        <v>117</v>
      </c>
      <c r="J18" s="2" t="str">
        <f>VLOOKUP(A18,'1887'!A:K,10,FALSE)</f>
        <v>No</v>
      </c>
      <c r="L18" s="15">
        <v>0</v>
      </c>
      <c r="M18" s="15"/>
      <c r="N18" s="15">
        <v>5</v>
      </c>
      <c r="O18" s="18" t="s">
        <v>125</v>
      </c>
      <c r="P18" s="51"/>
      <c r="Q18" s="22">
        <v>0</v>
      </c>
      <c r="R18" s="15">
        <v>0</v>
      </c>
      <c r="S18" s="15">
        <v>0</v>
      </c>
      <c r="T18" s="15">
        <v>0</v>
      </c>
      <c r="U18" s="18">
        <f t="shared" si="0"/>
        <v>0</v>
      </c>
      <c r="V18" s="22">
        <v>0</v>
      </c>
      <c r="W18" s="15">
        <v>0</v>
      </c>
      <c r="X18" s="15">
        <v>0</v>
      </c>
      <c r="Y18" s="15">
        <v>0</v>
      </c>
      <c r="Z18" s="15">
        <f t="shared" si="1"/>
        <v>0</v>
      </c>
      <c r="AA18" s="18">
        <v>0</v>
      </c>
      <c r="AB18" s="22">
        <v>0</v>
      </c>
      <c r="AC18" s="15">
        <v>0</v>
      </c>
      <c r="AD18" s="15">
        <v>0</v>
      </c>
      <c r="AE18" s="15">
        <v>0</v>
      </c>
      <c r="AF18" s="15">
        <v>0</v>
      </c>
      <c r="AG18" s="22">
        <v>0</v>
      </c>
      <c r="AH18" s="15">
        <v>0</v>
      </c>
      <c r="AI18" s="15">
        <v>0</v>
      </c>
      <c r="AJ18" s="15">
        <v>0</v>
      </c>
      <c r="AK18" s="18">
        <v>0</v>
      </c>
      <c r="AL18" s="22" t="s">
        <v>200</v>
      </c>
      <c r="AM18" s="36">
        <v>40578</v>
      </c>
      <c r="AN18" s="22"/>
    </row>
    <row r="19" spans="1:40" s="2" customFormat="1" x14ac:dyDescent="0.3">
      <c r="A19" s="15">
        <v>900803</v>
      </c>
      <c r="B19" s="15">
        <v>1</v>
      </c>
      <c r="C19" s="2" t="s">
        <v>129</v>
      </c>
      <c r="D19" s="15" t="s">
        <v>128</v>
      </c>
      <c r="E19" s="15">
        <v>1</v>
      </c>
      <c r="F19" s="15"/>
      <c r="G19" s="15"/>
      <c r="H19" s="50">
        <f>VLOOKUP(A19,splits!A:E,5,FALSE)</f>
        <v>26.979386621763886</v>
      </c>
      <c r="I19" s="2" t="s">
        <v>117</v>
      </c>
      <c r="J19" s="2" t="str">
        <f>VLOOKUP(A19,'1887'!A:K,10,FALSE)</f>
        <v>No</v>
      </c>
      <c r="L19" s="15">
        <v>0</v>
      </c>
      <c r="M19" s="15"/>
      <c r="N19" s="15">
        <v>5</v>
      </c>
      <c r="O19" s="18" t="s">
        <v>125</v>
      </c>
      <c r="P19" s="51"/>
      <c r="Q19" s="22">
        <v>0</v>
      </c>
      <c r="R19" s="15">
        <v>0</v>
      </c>
      <c r="S19" s="15">
        <v>0</v>
      </c>
      <c r="T19" s="15">
        <v>0</v>
      </c>
      <c r="U19" s="18">
        <f t="shared" si="0"/>
        <v>0</v>
      </c>
      <c r="V19" s="22">
        <v>0</v>
      </c>
      <c r="W19" s="15">
        <v>0</v>
      </c>
      <c r="X19" s="15">
        <v>0</v>
      </c>
      <c r="Y19" s="15">
        <v>0</v>
      </c>
      <c r="Z19" s="15">
        <f t="shared" si="1"/>
        <v>0</v>
      </c>
      <c r="AA19" s="18">
        <v>0</v>
      </c>
      <c r="AB19" s="22">
        <v>0</v>
      </c>
      <c r="AC19" s="15">
        <v>0</v>
      </c>
      <c r="AD19" s="15">
        <v>0</v>
      </c>
      <c r="AE19" s="15">
        <v>0</v>
      </c>
      <c r="AF19" s="15">
        <v>0</v>
      </c>
      <c r="AG19" s="22">
        <v>0</v>
      </c>
      <c r="AH19" s="15">
        <v>0</v>
      </c>
      <c r="AI19" s="15">
        <v>0</v>
      </c>
      <c r="AJ19" s="15">
        <v>0</v>
      </c>
      <c r="AK19" s="18">
        <v>0</v>
      </c>
      <c r="AL19" s="22" t="s">
        <v>200</v>
      </c>
      <c r="AM19" s="36">
        <v>40578</v>
      </c>
      <c r="AN19" s="22"/>
    </row>
    <row r="20" spans="1:40" s="2" customFormat="1" x14ac:dyDescent="0.3">
      <c r="A20" s="15">
        <v>900804</v>
      </c>
      <c r="B20" s="15">
        <v>1</v>
      </c>
      <c r="C20" s="2" t="s">
        <v>129</v>
      </c>
      <c r="D20" s="15" t="s">
        <v>128</v>
      </c>
      <c r="E20" s="15">
        <v>0.5</v>
      </c>
      <c r="F20" s="15"/>
      <c r="G20" s="15"/>
      <c r="H20" s="50">
        <f>VLOOKUP(A20,splits!A:E,5,FALSE)</f>
        <v>11.741539902458745</v>
      </c>
      <c r="I20" s="2" t="s">
        <v>117</v>
      </c>
      <c r="J20" s="2" t="str">
        <f>VLOOKUP(A20,'1887'!A:K,10,FALSE)</f>
        <v>No</v>
      </c>
      <c r="L20" s="15">
        <v>0</v>
      </c>
      <c r="M20" s="15"/>
      <c r="N20" s="15">
        <v>5</v>
      </c>
      <c r="O20" s="18" t="s">
        <v>125</v>
      </c>
      <c r="P20" s="51"/>
      <c r="Q20" s="22">
        <v>0</v>
      </c>
      <c r="R20" s="15">
        <v>0</v>
      </c>
      <c r="S20" s="15">
        <v>0</v>
      </c>
      <c r="T20" s="15">
        <v>0</v>
      </c>
      <c r="U20" s="18">
        <f t="shared" si="0"/>
        <v>0</v>
      </c>
      <c r="V20" s="22">
        <v>0</v>
      </c>
      <c r="W20" s="15">
        <v>0</v>
      </c>
      <c r="X20" s="15">
        <v>0</v>
      </c>
      <c r="Y20" s="15">
        <v>0</v>
      </c>
      <c r="Z20" s="15">
        <f t="shared" si="1"/>
        <v>0</v>
      </c>
      <c r="AA20" s="18">
        <v>0</v>
      </c>
      <c r="AB20" s="22">
        <v>0</v>
      </c>
      <c r="AC20" s="15">
        <v>0</v>
      </c>
      <c r="AD20" s="15">
        <v>1.79</v>
      </c>
      <c r="AE20" s="15">
        <v>0</v>
      </c>
      <c r="AF20" s="15">
        <v>0</v>
      </c>
      <c r="AG20" s="22">
        <v>0</v>
      </c>
      <c r="AH20" s="15">
        <v>0</v>
      </c>
      <c r="AI20" s="15">
        <v>1</v>
      </c>
      <c r="AJ20" s="15">
        <v>0</v>
      </c>
      <c r="AK20" s="18">
        <v>0</v>
      </c>
      <c r="AL20" s="22" t="s">
        <v>200</v>
      </c>
      <c r="AM20" s="36">
        <v>40578</v>
      </c>
      <c r="AN20" s="22"/>
    </row>
    <row r="21" spans="1:40" s="2" customFormat="1" x14ac:dyDescent="0.3">
      <c r="A21" s="15">
        <v>900805</v>
      </c>
      <c r="B21" s="15">
        <v>1</v>
      </c>
      <c r="C21" s="2" t="s">
        <v>129</v>
      </c>
      <c r="D21" s="15" t="s">
        <v>128</v>
      </c>
      <c r="E21" s="15">
        <v>1</v>
      </c>
      <c r="F21" s="15"/>
      <c r="G21" s="15"/>
      <c r="H21" s="50">
        <f>VLOOKUP(A21,splits!A:E,5,FALSE)</f>
        <v>22.306275343424716</v>
      </c>
      <c r="I21" s="2" t="s">
        <v>117</v>
      </c>
      <c r="J21" s="2" t="str">
        <f>VLOOKUP(A21,'1887'!A:K,10,FALSE)</f>
        <v>No</v>
      </c>
      <c r="L21" s="15">
        <v>0</v>
      </c>
      <c r="M21" s="15"/>
      <c r="N21" s="15">
        <v>5</v>
      </c>
      <c r="O21" s="18" t="s">
        <v>125</v>
      </c>
      <c r="P21" s="51"/>
      <c r="Q21" s="22">
        <v>15</v>
      </c>
      <c r="R21" s="15">
        <v>0</v>
      </c>
      <c r="S21" s="15">
        <v>0</v>
      </c>
      <c r="T21" s="15">
        <v>0</v>
      </c>
      <c r="U21" s="18">
        <f t="shared" si="0"/>
        <v>15</v>
      </c>
      <c r="V21" s="22">
        <v>0</v>
      </c>
      <c r="W21" s="15">
        <v>0</v>
      </c>
      <c r="X21" s="15">
        <v>0</v>
      </c>
      <c r="Y21" s="15">
        <v>0</v>
      </c>
      <c r="Z21" s="15">
        <f t="shared" si="1"/>
        <v>0</v>
      </c>
      <c r="AA21" s="18">
        <v>0</v>
      </c>
      <c r="AB21" s="22">
        <v>0</v>
      </c>
      <c r="AC21" s="15">
        <v>0</v>
      </c>
      <c r="AD21" s="15">
        <v>0</v>
      </c>
      <c r="AE21" s="15">
        <v>0</v>
      </c>
      <c r="AF21" s="15">
        <v>5.79</v>
      </c>
      <c r="AG21" s="22">
        <v>0</v>
      </c>
      <c r="AH21" s="15">
        <v>0</v>
      </c>
      <c r="AI21" s="15">
        <v>0</v>
      </c>
      <c r="AJ21" s="15">
        <v>0</v>
      </c>
      <c r="AK21" s="18">
        <v>3</v>
      </c>
      <c r="AL21" s="22" t="s">
        <v>200</v>
      </c>
      <c r="AM21" s="36">
        <v>40578</v>
      </c>
      <c r="AN21" s="22"/>
    </row>
    <row r="22" spans="1:40" s="2" customFormat="1" x14ac:dyDescent="0.3">
      <c r="A22" s="15">
        <v>900806</v>
      </c>
      <c r="B22" s="15">
        <v>1</v>
      </c>
      <c r="C22" s="2" t="s">
        <v>129</v>
      </c>
      <c r="D22" s="15" t="s">
        <v>128</v>
      </c>
      <c r="E22" s="15">
        <v>0.5</v>
      </c>
      <c r="F22" s="15"/>
      <c r="G22" s="15"/>
      <c r="H22" s="50">
        <f>VLOOKUP(A22,splits!A:E,5,FALSE)</f>
        <v>14.962925757825802</v>
      </c>
      <c r="I22" s="2" t="s">
        <v>117</v>
      </c>
      <c r="J22" s="2" t="str">
        <f>VLOOKUP(A22,'1887'!A:K,10,FALSE)</f>
        <v>No</v>
      </c>
      <c r="L22" s="15">
        <v>0</v>
      </c>
      <c r="M22" s="15"/>
      <c r="N22" s="15">
        <v>5</v>
      </c>
      <c r="O22" s="18" t="s">
        <v>125</v>
      </c>
      <c r="P22" s="51"/>
      <c r="Q22" s="22">
        <v>17</v>
      </c>
      <c r="R22" s="15">
        <v>0</v>
      </c>
      <c r="S22" s="15">
        <v>0</v>
      </c>
      <c r="T22" s="15">
        <v>0</v>
      </c>
      <c r="U22" s="18">
        <f t="shared" si="0"/>
        <v>17</v>
      </c>
      <c r="V22" s="22">
        <v>0</v>
      </c>
      <c r="W22" s="15">
        <v>0</v>
      </c>
      <c r="X22" s="15">
        <v>0</v>
      </c>
      <c r="Y22" s="15">
        <v>0</v>
      </c>
      <c r="Z22" s="15">
        <f t="shared" si="1"/>
        <v>0</v>
      </c>
      <c r="AA22" s="18">
        <v>0</v>
      </c>
      <c r="AB22" s="22">
        <v>0</v>
      </c>
      <c r="AC22" s="15">
        <v>0</v>
      </c>
      <c r="AD22" s="15">
        <v>0</v>
      </c>
      <c r="AE22" s="15">
        <v>0</v>
      </c>
      <c r="AF22" s="15">
        <v>0</v>
      </c>
      <c r="AG22" s="22">
        <v>0</v>
      </c>
      <c r="AH22" s="15">
        <v>0</v>
      </c>
      <c r="AI22" s="15">
        <v>0</v>
      </c>
      <c r="AJ22" s="15">
        <v>0</v>
      </c>
      <c r="AK22" s="18">
        <v>0</v>
      </c>
      <c r="AL22" s="22" t="s">
        <v>200</v>
      </c>
      <c r="AM22" s="36">
        <v>40578</v>
      </c>
      <c r="AN22" s="22"/>
    </row>
    <row r="23" spans="1:40" s="2" customFormat="1" x14ac:dyDescent="0.3">
      <c r="A23" s="15">
        <v>900900</v>
      </c>
      <c r="B23" s="15">
        <v>1</v>
      </c>
      <c r="C23" s="2" t="s">
        <v>129</v>
      </c>
      <c r="D23" s="15" t="s">
        <v>128</v>
      </c>
      <c r="E23" s="15">
        <v>8</v>
      </c>
      <c r="F23" s="50">
        <f>G23*H23/E23</f>
        <v>446.39828037113409</v>
      </c>
      <c r="G23" s="15">
        <f>E23</f>
        <v>8</v>
      </c>
      <c r="H23" s="50">
        <f>VLOOKUP(A23,splits!A:E,5,FALSE)</f>
        <v>446.39828037113409</v>
      </c>
      <c r="I23" s="2" t="s">
        <v>56</v>
      </c>
      <c r="J23" s="2" t="str">
        <f>VLOOKUP(A23,'1887'!A:K,10,FALSE)</f>
        <v>No</v>
      </c>
      <c r="L23" s="15">
        <v>0</v>
      </c>
      <c r="M23" s="15"/>
      <c r="N23" s="15">
        <v>5</v>
      </c>
      <c r="O23" s="18" t="s">
        <v>125</v>
      </c>
      <c r="P23" s="51"/>
      <c r="Q23" s="22">
        <v>0</v>
      </c>
      <c r="R23" s="15">
        <v>0</v>
      </c>
      <c r="S23" s="15">
        <v>0</v>
      </c>
      <c r="T23" s="15">
        <v>0</v>
      </c>
      <c r="U23" s="18">
        <f t="shared" si="0"/>
        <v>0</v>
      </c>
      <c r="V23" s="22">
        <v>1</v>
      </c>
      <c r="W23" s="15">
        <v>0</v>
      </c>
      <c r="X23" s="15">
        <v>0</v>
      </c>
      <c r="Y23" s="15">
        <v>0</v>
      </c>
      <c r="Z23" s="15">
        <f t="shared" si="1"/>
        <v>1</v>
      </c>
      <c r="AA23" s="18">
        <f>SUM(V23:Z23)</f>
        <v>2</v>
      </c>
      <c r="AB23" s="22">
        <v>43.8</v>
      </c>
      <c r="AC23" s="15">
        <v>1.66</v>
      </c>
      <c r="AD23" s="15">
        <v>134.25</v>
      </c>
      <c r="AE23" s="15">
        <v>1.62</v>
      </c>
      <c r="AF23" s="15">
        <v>0</v>
      </c>
      <c r="AG23" s="22">
        <v>30</v>
      </c>
      <c r="AH23" s="15">
        <v>1</v>
      </c>
      <c r="AI23" s="15">
        <v>75</v>
      </c>
      <c r="AJ23" s="15">
        <v>1</v>
      </c>
      <c r="AK23" s="18">
        <v>0</v>
      </c>
      <c r="AL23" s="22" t="s">
        <v>212</v>
      </c>
      <c r="AM23" s="36">
        <v>40617</v>
      </c>
      <c r="AN23" s="22"/>
    </row>
    <row r="24" spans="1:40" s="2" customFormat="1" x14ac:dyDescent="0.3">
      <c r="A24" s="15">
        <v>901004</v>
      </c>
      <c r="B24" s="15">
        <v>1</v>
      </c>
      <c r="C24" s="2" t="s">
        <v>129</v>
      </c>
      <c r="D24" s="15" t="s">
        <v>128</v>
      </c>
      <c r="E24" s="15">
        <v>1</v>
      </c>
      <c r="F24" s="15"/>
      <c r="G24" s="15"/>
      <c r="H24" s="50">
        <f>VLOOKUP(A24,splits!A:E,5,FALSE)</f>
        <v>49.678245775585061</v>
      </c>
      <c r="I24" s="2" t="s">
        <v>117</v>
      </c>
      <c r="J24" s="2" t="str">
        <f>VLOOKUP(A24,'1887'!A:K,10,FALSE)</f>
        <v>No</v>
      </c>
      <c r="L24" s="15">
        <v>0</v>
      </c>
      <c r="M24" s="15"/>
      <c r="N24" s="15">
        <v>5</v>
      </c>
      <c r="O24" s="18" t="s">
        <v>125</v>
      </c>
      <c r="P24" s="51"/>
      <c r="Q24" s="22">
        <v>1</v>
      </c>
      <c r="R24" s="15">
        <v>0</v>
      </c>
      <c r="S24" s="15">
        <v>0</v>
      </c>
      <c r="T24" s="15">
        <v>0</v>
      </c>
      <c r="U24" s="18">
        <f t="shared" si="0"/>
        <v>1</v>
      </c>
      <c r="V24" s="22">
        <v>0</v>
      </c>
      <c r="W24" s="15">
        <v>0</v>
      </c>
      <c r="X24" s="15">
        <v>0</v>
      </c>
      <c r="Y24" s="15">
        <v>0</v>
      </c>
      <c r="Z24" s="15">
        <f t="shared" si="1"/>
        <v>0</v>
      </c>
      <c r="AA24" s="18">
        <v>0</v>
      </c>
      <c r="AB24" s="22">
        <v>0</v>
      </c>
      <c r="AC24" s="15">
        <v>0</v>
      </c>
      <c r="AD24" s="15">
        <v>0</v>
      </c>
      <c r="AE24" s="15">
        <v>0</v>
      </c>
      <c r="AF24" s="15">
        <v>0</v>
      </c>
      <c r="AG24" s="22">
        <v>0</v>
      </c>
      <c r="AH24" s="15">
        <v>0</v>
      </c>
      <c r="AI24" s="15">
        <v>0</v>
      </c>
      <c r="AJ24" s="15">
        <v>0</v>
      </c>
      <c r="AK24" s="18">
        <v>0</v>
      </c>
      <c r="AL24" s="22" t="s">
        <v>200</v>
      </c>
      <c r="AM24" s="36">
        <v>40578</v>
      </c>
      <c r="AN24" s="22"/>
    </row>
    <row r="25" spans="1:40" s="2" customFormat="1" x14ac:dyDescent="0.3">
      <c r="A25" s="15">
        <v>901006</v>
      </c>
      <c r="B25" s="15">
        <v>1</v>
      </c>
      <c r="C25" s="2" t="s">
        <v>129</v>
      </c>
      <c r="D25" s="15" t="s">
        <v>128</v>
      </c>
      <c r="E25" s="15">
        <v>1</v>
      </c>
      <c r="F25" s="15"/>
      <c r="G25" s="15"/>
      <c r="H25" s="50">
        <f>VLOOKUP(A25,splits!A:E,5,FALSE)</f>
        <v>40.415917277571886</v>
      </c>
      <c r="I25" s="2" t="s">
        <v>117</v>
      </c>
      <c r="J25" s="2" t="str">
        <f>VLOOKUP(A25,'1887'!A:K,10,FALSE)</f>
        <v>No</v>
      </c>
      <c r="L25" s="15">
        <v>0</v>
      </c>
      <c r="M25" s="15"/>
      <c r="N25" s="15">
        <v>5</v>
      </c>
      <c r="O25" s="18" t="s">
        <v>125</v>
      </c>
      <c r="P25" s="51"/>
      <c r="Q25" s="22">
        <v>0</v>
      </c>
      <c r="R25" s="15">
        <v>0</v>
      </c>
      <c r="S25" s="15">
        <v>0</v>
      </c>
      <c r="T25" s="15">
        <v>0</v>
      </c>
      <c r="U25" s="18">
        <f t="shared" si="0"/>
        <v>0</v>
      </c>
      <c r="V25" s="22">
        <v>0</v>
      </c>
      <c r="W25" s="15">
        <v>0</v>
      </c>
      <c r="X25" s="15">
        <v>0</v>
      </c>
      <c r="Y25" s="15">
        <v>0</v>
      </c>
      <c r="Z25" s="15">
        <f t="shared" si="1"/>
        <v>0</v>
      </c>
      <c r="AA25" s="18">
        <v>0</v>
      </c>
      <c r="AB25" s="22">
        <v>0</v>
      </c>
      <c r="AC25" s="15">
        <v>0</v>
      </c>
      <c r="AD25" s="15">
        <v>0</v>
      </c>
      <c r="AE25" s="15">
        <v>1.62</v>
      </c>
      <c r="AF25" s="15">
        <v>3.86</v>
      </c>
      <c r="AG25" s="22">
        <v>0</v>
      </c>
      <c r="AH25" s="15">
        <v>0</v>
      </c>
      <c r="AI25" s="15">
        <v>0</v>
      </c>
      <c r="AJ25" s="15">
        <v>1</v>
      </c>
      <c r="AK25" s="18">
        <v>2</v>
      </c>
      <c r="AL25" s="22" t="s">
        <v>200</v>
      </c>
      <c r="AM25" s="36">
        <v>40578</v>
      </c>
      <c r="AN25" s="22"/>
    </row>
    <row r="26" spans="1:40" s="2" customFormat="1" x14ac:dyDescent="0.3">
      <c r="A26" s="15">
        <v>901007</v>
      </c>
      <c r="B26" s="15">
        <v>1</v>
      </c>
      <c r="C26" s="2" t="s">
        <v>129</v>
      </c>
      <c r="D26" s="15" t="s">
        <v>128</v>
      </c>
      <c r="E26" s="15">
        <v>1</v>
      </c>
      <c r="F26" s="15"/>
      <c r="G26" s="15"/>
      <c r="H26" s="50">
        <f>VLOOKUP(A26,splits!A:E,5,FALSE)</f>
        <v>20.295552217254038</v>
      </c>
      <c r="I26" s="2" t="s">
        <v>117</v>
      </c>
      <c r="J26" s="2" t="str">
        <f>VLOOKUP(A26,'1887'!A:K,10,FALSE)</f>
        <v>No</v>
      </c>
      <c r="L26" s="15">
        <v>0</v>
      </c>
      <c r="M26" s="15"/>
      <c r="N26" s="15">
        <v>5</v>
      </c>
      <c r="O26" s="18" t="s">
        <v>125</v>
      </c>
      <c r="P26" s="51"/>
      <c r="Q26" s="22">
        <v>3</v>
      </c>
      <c r="R26" s="15">
        <v>0</v>
      </c>
      <c r="S26" s="15">
        <v>0</v>
      </c>
      <c r="T26" s="15">
        <v>0</v>
      </c>
      <c r="U26" s="18">
        <f t="shared" si="0"/>
        <v>3</v>
      </c>
      <c r="V26" s="22">
        <v>0</v>
      </c>
      <c r="W26" s="15">
        <v>0</v>
      </c>
      <c r="X26" s="15">
        <v>0</v>
      </c>
      <c r="Y26" s="15">
        <v>0</v>
      </c>
      <c r="Z26" s="15">
        <f t="shared" si="1"/>
        <v>0</v>
      </c>
      <c r="AA26" s="18">
        <v>0</v>
      </c>
      <c r="AB26" s="22">
        <v>0</v>
      </c>
      <c r="AC26" s="15">
        <v>0</v>
      </c>
      <c r="AD26" s="15">
        <v>0</v>
      </c>
      <c r="AE26" s="15">
        <v>0</v>
      </c>
      <c r="AF26" s="15">
        <v>0</v>
      </c>
      <c r="AG26" s="22">
        <v>0</v>
      </c>
      <c r="AH26" s="15">
        <v>0</v>
      </c>
      <c r="AI26" s="15">
        <v>0</v>
      </c>
      <c r="AJ26" s="15">
        <v>0</v>
      </c>
      <c r="AK26" s="18">
        <v>0</v>
      </c>
      <c r="AL26" s="22" t="s">
        <v>200</v>
      </c>
      <c r="AM26" s="36">
        <v>40578</v>
      </c>
      <c r="AN26" s="22"/>
    </row>
    <row r="27" spans="1:40" s="2" customFormat="1" x14ac:dyDescent="0.3">
      <c r="A27" s="15">
        <v>901102</v>
      </c>
      <c r="B27" s="15">
        <v>1</v>
      </c>
      <c r="C27" s="2" t="s">
        <v>129</v>
      </c>
      <c r="D27" s="15" t="s">
        <v>128</v>
      </c>
      <c r="E27" s="15">
        <v>1</v>
      </c>
      <c r="F27" s="50">
        <f t="shared" ref="F27:F33" si="2">G27*H27/E27</f>
        <v>27.604282231164913</v>
      </c>
      <c r="G27" s="15">
        <f t="shared" ref="G27:G32" si="3">E27</f>
        <v>1</v>
      </c>
      <c r="H27" s="50">
        <f>VLOOKUP(A27,splits!A:E,5,FALSE)</f>
        <v>27.604282231164913</v>
      </c>
      <c r="I27" s="2" t="s">
        <v>56</v>
      </c>
      <c r="J27" s="2" t="str">
        <f>VLOOKUP(A27,'1887'!A:K,10,FALSE)</f>
        <v>No</v>
      </c>
      <c r="L27" s="15">
        <v>0</v>
      </c>
      <c r="M27" s="15"/>
      <c r="N27" s="15">
        <v>5</v>
      </c>
      <c r="O27" s="18" t="s">
        <v>125</v>
      </c>
      <c r="P27" s="51"/>
      <c r="Q27" s="22">
        <v>1</v>
      </c>
      <c r="R27" s="15">
        <v>0</v>
      </c>
      <c r="S27" s="15">
        <v>0</v>
      </c>
      <c r="T27" s="15">
        <v>0</v>
      </c>
      <c r="U27" s="18">
        <f t="shared" si="0"/>
        <v>1</v>
      </c>
      <c r="V27" s="22">
        <v>0</v>
      </c>
      <c r="W27" s="15">
        <v>0</v>
      </c>
      <c r="X27" s="15">
        <v>0</v>
      </c>
      <c r="Y27" s="15">
        <v>0</v>
      </c>
      <c r="Z27" s="15">
        <f t="shared" si="1"/>
        <v>0</v>
      </c>
      <c r="AA27" s="18">
        <v>0</v>
      </c>
      <c r="AB27" s="22">
        <v>0</v>
      </c>
      <c r="AC27" s="15">
        <v>0</v>
      </c>
      <c r="AD27" s="15">
        <v>12.530000000000001</v>
      </c>
      <c r="AE27" s="15">
        <v>0</v>
      </c>
      <c r="AF27" s="15">
        <v>1.93</v>
      </c>
      <c r="AG27" s="22">
        <v>0</v>
      </c>
      <c r="AH27" s="15">
        <v>0</v>
      </c>
      <c r="AI27" s="15">
        <v>7</v>
      </c>
      <c r="AJ27" s="15">
        <v>0</v>
      </c>
      <c r="AK27" s="18">
        <v>1</v>
      </c>
      <c r="AL27" s="22" t="s">
        <v>212</v>
      </c>
      <c r="AM27" s="36">
        <v>40617</v>
      </c>
      <c r="AN27" s="22"/>
    </row>
    <row r="28" spans="1:40" s="2" customFormat="1" x14ac:dyDescent="0.3">
      <c r="A28" s="15">
        <v>901203</v>
      </c>
      <c r="B28" s="15">
        <v>1</v>
      </c>
      <c r="C28" s="2" t="s">
        <v>129</v>
      </c>
      <c r="D28" s="15" t="s">
        <v>128</v>
      </c>
      <c r="E28" s="15">
        <v>6</v>
      </c>
      <c r="F28" s="50">
        <f t="shared" si="2"/>
        <v>791.56187484679049</v>
      </c>
      <c r="G28" s="15">
        <f t="shared" si="3"/>
        <v>6</v>
      </c>
      <c r="H28" s="50">
        <f>VLOOKUP(A28,splits!A:E,5,FALSE)</f>
        <v>791.56187484679049</v>
      </c>
      <c r="I28" s="2" t="s">
        <v>56</v>
      </c>
      <c r="J28" s="2" t="str">
        <f>VLOOKUP(A28,'1887'!A:K,10,FALSE)</f>
        <v>No</v>
      </c>
      <c r="L28" s="15">
        <v>0</v>
      </c>
      <c r="M28" s="15"/>
      <c r="N28" s="15">
        <v>5</v>
      </c>
      <c r="O28" s="18" t="s">
        <v>125</v>
      </c>
      <c r="P28" s="51"/>
      <c r="Q28" s="22">
        <v>0</v>
      </c>
      <c r="R28" s="15">
        <v>0</v>
      </c>
      <c r="S28" s="15">
        <v>0</v>
      </c>
      <c r="T28" s="15">
        <v>0</v>
      </c>
      <c r="U28" s="18">
        <f t="shared" si="0"/>
        <v>0</v>
      </c>
      <c r="V28" s="22">
        <v>0</v>
      </c>
      <c r="W28" s="15">
        <v>0</v>
      </c>
      <c r="X28" s="15">
        <v>0</v>
      </c>
      <c r="Y28" s="15">
        <v>0</v>
      </c>
      <c r="Z28" s="15">
        <f t="shared" si="1"/>
        <v>0</v>
      </c>
      <c r="AA28" s="18">
        <v>0</v>
      </c>
      <c r="AB28" s="22">
        <v>0</v>
      </c>
      <c r="AC28" s="15">
        <v>0</v>
      </c>
      <c r="AD28" s="15">
        <v>3.58</v>
      </c>
      <c r="AE28" s="15">
        <v>0</v>
      </c>
      <c r="AF28" s="15">
        <v>0</v>
      </c>
      <c r="AG28" s="22">
        <v>0</v>
      </c>
      <c r="AH28" s="15">
        <v>0</v>
      </c>
      <c r="AI28" s="15">
        <v>2</v>
      </c>
      <c r="AJ28" s="15">
        <v>0</v>
      </c>
      <c r="AK28" s="18">
        <v>0</v>
      </c>
      <c r="AL28" s="22" t="s">
        <v>212</v>
      </c>
      <c r="AM28" s="36">
        <v>40616</v>
      </c>
      <c r="AN28" s="22"/>
    </row>
    <row r="29" spans="1:40" s="2" customFormat="1" x14ac:dyDescent="0.3">
      <c r="A29" s="15">
        <v>901204</v>
      </c>
      <c r="B29" s="15">
        <v>1</v>
      </c>
      <c r="C29" s="2" t="s">
        <v>129</v>
      </c>
      <c r="D29" s="15" t="s">
        <v>128</v>
      </c>
      <c r="E29" s="15">
        <v>2</v>
      </c>
      <c r="F29" s="50">
        <f t="shared" si="2"/>
        <v>62.099466094152611</v>
      </c>
      <c r="G29" s="15">
        <f t="shared" si="3"/>
        <v>2</v>
      </c>
      <c r="H29" s="50">
        <f>VLOOKUP(A29,splits!A:E,5,FALSE)</f>
        <v>62.099466094152611</v>
      </c>
      <c r="I29" s="2" t="s">
        <v>56</v>
      </c>
      <c r="J29" s="2" t="str">
        <f>VLOOKUP(A29,'1887'!A:K,10,FALSE)</f>
        <v>No</v>
      </c>
      <c r="L29" s="15">
        <v>0</v>
      </c>
      <c r="M29" s="15"/>
      <c r="N29" s="15">
        <v>5</v>
      </c>
      <c r="O29" s="18" t="s">
        <v>125</v>
      </c>
      <c r="P29" s="51"/>
      <c r="Q29" s="22">
        <v>0</v>
      </c>
      <c r="R29" s="15">
        <v>0</v>
      </c>
      <c r="S29" s="15">
        <v>0</v>
      </c>
      <c r="T29" s="15">
        <v>0</v>
      </c>
      <c r="U29" s="18">
        <f t="shared" si="0"/>
        <v>0</v>
      </c>
      <c r="V29" s="22">
        <v>0</v>
      </c>
      <c r="W29" s="15">
        <v>0</v>
      </c>
      <c r="X29" s="15">
        <v>0</v>
      </c>
      <c r="Y29" s="15">
        <v>0</v>
      </c>
      <c r="Z29" s="15">
        <f t="shared" si="1"/>
        <v>0</v>
      </c>
      <c r="AA29" s="18">
        <v>0</v>
      </c>
      <c r="AB29" s="22">
        <v>0</v>
      </c>
      <c r="AC29" s="15">
        <v>0</v>
      </c>
      <c r="AD29" s="15">
        <v>0</v>
      </c>
      <c r="AE29" s="15">
        <v>0</v>
      </c>
      <c r="AF29" s="15">
        <v>0</v>
      </c>
      <c r="AG29" s="22">
        <v>0</v>
      </c>
      <c r="AH29" s="15">
        <v>0</v>
      </c>
      <c r="AI29" s="15">
        <v>0</v>
      </c>
      <c r="AJ29" s="15">
        <v>0</v>
      </c>
      <c r="AK29" s="18">
        <v>0</v>
      </c>
      <c r="AL29" s="22" t="s">
        <v>212</v>
      </c>
      <c r="AM29" s="36">
        <v>40617</v>
      </c>
      <c r="AN29" s="22"/>
    </row>
    <row r="30" spans="1:40" s="2" customFormat="1" x14ac:dyDescent="0.3">
      <c r="A30" s="15">
        <v>901205</v>
      </c>
      <c r="B30" s="15">
        <v>1</v>
      </c>
      <c r="C30" s="2" t="s">
        <v>129</v>
      </c>
      <c r="D30" s="15" t="s">
        <v>128</v>
      </c>
      <c r="E30" s="15">
        <v>2</v>
      </c>
      <c r="F30" s="50">
        <f t="shared" si="2"/>
        <v>106.05671002272216</v>
      </c>
      <c r="G30" s="15">
        <f t="shared" si="3"/>
        <v>2</v>
      </c>
      <c r="H30" s="50">
        <f>VLOOKUP(A30,splits!A:E,5,FALSE)</f>
        <v>106.05671002272216</v>
      </c>
      <c r="I30" s="2" t="s">
        <v>117</v>
      </c>
      <c r="J30" s="2" t="str">
        <f>VLOOKUP(A30,'1887'!A:K,10,FALSE)</f>
        <v>No</v>
      </c>
      <c r="L30" s="15">
        <v>0</v>
      </c>
      <c r="M30" s="15"/>
      <c r="N30" s="15">
        <v>5</v>
      </c>
      <c r="O30" s="18" t="s">
        <v>125</v>
      </c>
      <c r="P30" s="51"/>
      <c r="Q30" s="22">
        <v>0</v>
      </c>
      <c r="R30" s="15">
        <v>0</v>
      </c>
      <c r="S30" s="15">
        <v>0</v>
      </c>
      <c r="T30" s="15">
        <v>0</v>
      </c>
      <c r="U30" s="18">
        <f t="shared" si="0"/>
        <v>0</v>
      </c>
      <c r="V30" s="22">
        <v>0</v>
      </c>
      <c r="W30" s="15">
        <v>0</v>
      </c>
      <c r="X30" s="15">
        <v>0</v>
      </c>
      <c r="Y30" s="15">
        <v>0</v>
      </c>
      <c r="Z30" s="15">
        <f t="shared" si="1"/>
        <v>0</v>
      </c>
      <c r="AA30" s="18">
        <v>0</v>
      </c>
      <c r="AB30" s="22">
        <v>0</v>
      </c>
      <c r="AC30" s="15">
        <v>0</v>
      </c>
      <c r="AD30" s="15">
        <v>14.32</v>
      </c>
      <c r="AE30" s="15">
        <v>0</v>
      </c>
      <c r="AF30" s="15">
        <v>1.93</v>
      </c>
      <c r="AG30" s="22">
        <v>0</v>
      </c>
      <c r="AH30" s="15">
        <v>0</v>
      </c>
      <c r="AI30" s="15">
        <v>8</v>
      </c>
      <c r="AJ30" s="15">
        <v>0</v>
      </c>
      <c r="AK30" s="18">
        <v>1</v>
      </c>
      <c r="AL30" s="22" t="s">
        <v>212</v>
      </c>
      <c r="AM30" s="36">
        <v>40617</v>
      </c>
      <c r="AN30" s="22"/>
    </row>
    <row r="31" spans="1:40" s="2" customFormat="1" x14ac:dyDescent="0.3">
      <c r="A31" s="15">
        <v>901206</v>
      </c>
      <c r="B31" s="15">
        <v>1</v>
      </c>
      <c r="C31" s="2" t="s">
        <v>126</v>
      </c>
      <c r="D31" s="15" t="s">
        <v>128</v>
      </c>
      <c r="E31" s="15">
        <v>2</v>
      </c>
      <c r="F31" s="50">
        <f t="shared" si="2"/>
        <v>75.694804313727218</v>
      </c>
      <c r="G31" s="15">
        <f t="shared" si="3"/>
        <v>2</v>
      </c>
      <c r="H31" s="50">
        <f>VLOOKUP(A31,splits!A:E,5,FALSE)</f>
        <v>75.694804313727218</v>
      </c>
      <c r="I31" s="2" t="s">
        <v>56</v>
      </c>
      <c r="J31" s="2" t="str">
        <f>VLOOKUP(A31,'1887'!A:K,10,FALSE)</f>
        <v>No</v>
      </c>
      <c r="L31" s="15">
        <v>0</v>
      </c>
      <c r="M31" s="15"/>
      <c r="N31" s="15">
        <v>5</v>
      </c>
      <c r="O31" s="18" t="s">
        <v>125</v>
      </c>
      <c r="P31" s="51"/>
      <c r="Q31" s="22">
        <v>0</v>
      </c>
      <c r="R31" s="15">
        <v>0</v>
      </c>
      <c r="S31" s="15">
        <v>0</v>
      </c>
      <c r="T31" s="15">
        <v>0</v>
      </c>
      <c r="U31" s="18">
        <f t="shared" si="0"/>
        <v>0</v>
      </c>
      <c r="V31" s="22">
        <v>0</v>
      </c>
      <c r="W31" s="15">
        <v>0</v>
      </c>
      <c r="X31" s="15">
        <v>0</v>
      </c>
      <c r="Y31" s="15">
        <v>0</v>
      </c>
      <c r="Z31" s="15">
        <f t="shared" si="1"/>
        <v>0</v>
      </c>
      <c r="AA31" s="18">
        <v>0</v>
      </c>
      <c r="AB31" s="22">
        <v>0</v>
      </c>
      <c r="AC31" s="15">
        <v>0</v>
      </c>
      <c r="AD31" s="15">
        <v>0</v>
      </c>
      <c r="AE31" s="15">
        <v>0</v>
      </c>
      <c r="AF31" s="15">
        <v>0</v>
      </c>
      <c r="AG31" s="22">
        <v>0</v>
      </c>
      <c r="AH31" s="15">
        <v>0</v>
      </c>
      <c r="AI31" s="15">
        <v>0</v>
      </c>
      <c r="AJ31" s="15">
        <v>0</v>
      </c>
      <c r="AK31" s="18">
        <v>0</v>
      </c>
      <c r="AL31" s="22" t="s">
        <v>212</v>
      </c>
      <c r="AM31" s="36">
        <v>40616</v>
      </c>
      <c r="AN31" s="22"/>
    </row>
    <row r="32" spans="1:40" s="2" customFormat="1" x14ac:dyDescent="0.3">
      <c r="A32" s="15">
        <v>901207</v>
      </c>
      <c r="B32" s="15">
        <v>1</v>
      </c>
      <c r="C32" s="2" t="s">
        <v>126</v>
      </c>
      <c r="D32" s="15" t="s">
        <v>128</v>
      </c>
      <c r="E32" s="15">
        <v>2</v>
      </c>
      <c r="F32" s="50">
        <f t="shared" si="2"/>
        <v>77.285436023928526</v>
      </c>
      <c r="G32" s="15">
        <f t="shared" si="3"/>
        <v>2</v>
      </c>
      <c r="H32" s="50">
        <f>VLOOKUP(A32,splits!A:E,5,FALSE)</f>
        <v>77.285436023928526</v>
      </c>
      <c r="I32" s="2" t="s">
        <v>56</v>
      </c>
      <c r="J32" s="2" t="str">
        <f>VLOOKUP(A32,'1887'!A:K,10,FALSE)</f>
        <v>No</v>
      </c>
      <c r="L32" s="15">
        <v>0</v>
      </c>
      <c r="M32" s="15"/>
      <c r="N32" s="15">
        <v>5</v>
      </c>
      <c r="O32" s="18" t="s">
        <v>125</v>
      </c>
      <c r="P32" s="51"/>
      <c r="Q32" s="22">
        <v>0</v>
      </c>
      <c r="R32" s="15">
        <v>0</v>
      </c>
      <c r="S32" s="15">
        <v>0</v>
      </c>
      <c r="T32" s="15">
        <v>0</v>
      </c>
      <c r="U32" s="18">
        <f t="shared" si="0"/>
        <v>0</v>
      </c>
      <c r="V32" s="22">
        <v>0</v>
      </c>
      <c r="W32" s="15">
        <v>0</v>
      </c>
      <c r="X32" s="15">
        <v>0</v>
      </c>
      <c r="Y32" s="15">
        <v>0</v>
      </c>
      <c r="Z32" s="15">
        <f t="shared" si="1"/>
        <v>0</v>
      </c>
      <c r="AA32" s="18">
        <v>0</v>
      </c>
      <c r="AB32" s="22">
        <v>0</v>
      </c>
      <c r="AC32" s="15">
        <v>0</v>
      </c>
      <c r="AD32" s="15">
        <v>1.79</v>
      </c>
      <c r="AE32" s="15">
        <v>0</v>
      </c>
      <c r="AF32" s="15">
        <v>0</v>
      </c>
      <c r="AG32" s="22">
        <v>0</v>
      </c>
      <c r="AH32" s="15">
        <v>0</v>
      </c>
      <c r="AI32" s="15">
        <v>1</v>
      </c>
      <c r="AJ32" s="15">
        <v>0</v>
      </c>
      <c r="AK32" s="18">
        <v>0</v>
      </c>
      <c r="AL32" s="22" t="s">
        <v>212</v>
      </c>
      <c r="AM32" s="36">
        <v>40617</v>
      </c>
      <c r="AN32" s="22"/>
    </row>
    <row r="33" spans="1:40" s="2" customFormat="1" x14ac:dyDescent="0.3">
      <c r="A33" s="15">
        <v>910000</v>
      </c>
      <c r="B33" s="15">
        <v>1</v>
      </c>
      <c r="C33" s="2" t="s">
        <v>195</v>
      </c>
      <c r="D33" s="15" t="s">
        <v>128</v>
      </c>
      <c r="E33" s="15">
        <v>6</v>
      </c>
      <c r="F33" s="50">
        <f t="shared" si="2"/>
        <v>58.726194253000891</v>
      </c>
      <c r="G33" s="15">
        <v>1</v>
      </c>
      <c r="H33" s="50">
        <f>VLOOKUP(A33,splits!A:E,5,FALSE)</f>
        <v>352.35716551800533</v>
      </c>
      <c r="I33" s="2" t="s">
        <v>56</v>
      </c>
      <c r="J33" s="2" t="str">
        <f>VLOOKUP(A33,'1887'!A:K,10,FALSE)</f>
        <v>No</v>
      </c>
      <c r="L33" s="15">
        <v>0</v>
      </c>
      <c r="M33" s="15"/>
      <c r="N33" s="15">
        <v>5</v>
      </c>
      <c r="O33" s="18" t="s">
        <v>125</v>
      </c>
      <c r="P33" s="51"/>
      <c r="Q33" s="22">
        <v>16</v>
      </c>
      <c r="R33" s="15">
        <v>0</v>
      </c>
      <c r="S33" s="15">
        <v>0</v>
      </c>
      <c r="T33" s="15">
        <v>0</v>
      </c>
      <c r="U33" s="18">
        <f t="shared" si="0"/>
        <v>16</v>
      </c>
      <c r="V33" s="22">
        <v>2</v>
      </c>
      <c r="W33" s="15">
        <v>1</v>
      </c>
      <c r="X33" s="15">
        <v>1</v>
      </c>
      <c r="Y33" s="15">
        <v>0</v>
      </c>
      <c r="Z33" s="15">
        <f t="shared" si="1"/>
        <v>4</v>
      </c>
      <c r="AA33" s="18">
        <v>0</v>
      </c>
      <c r="AB33" s="22">
        <v>14.6</v>
      </c>
      <c r="AC33" s="15">
        <v>4.9799999999999995</v>
      </c>
      <c r="AD33" s="15">
        <v>94.87</v>
      </c>
      <c r="AE33" s="15">
        <v>0</v>
      </c>
      <c r="AF33" s="15">
        <v>19.3</v>
      </c>
      <c r="AG33" s="22">
        <v>10</v>
      </c>
      <c r="AH33" s="15">
        <v>3</v>
      </c>
      <c r="AI33" s="15">
        <v>53</v>
      </c>
      <c r="AJ33" s="15">
        <v>0</v>
      </c>
      <c r="AK33" s="18">
        <v>10</v>
      </c>
      <c r="AL33" s="22" t="s">
        <v>199</v>
      </c>
      <c r="AM33" s="36">
        <v>40578</v>
      </c>
      <c r="AN33" s="22"/>
    </row>
    <row r="34" spans="1:40" s="2" customFormat="1" x14ac:dyDescent="0.3">
      <c r="A34" s="15">
        <v>910100</v>
      </c>
      <c r="B34" s="15">
        <v>1</v>
      </c>
      <c r="C34" s="2" t="s">
        <v>126</v>
      </c>
      <c r="D34" s="15" t="s">
        <v>128</v>
      </c>
      <c r="E34" s="15">
        <v>2</v>
      </c>
      <c r="F34" s="15"/>
      <c r="G34" s="15"/>
      <c r="H34" s="50">
        <f>VLOOKUP(A34,splits!A:E,5,FALSE)</f>
        <v>115.60636031136767</v>
      </c>
      <c r="I34" s="2" t="s">
        <v>56</v>
      </c>
      <c r="J34" s="2" t="str">
        <f>VLOOKUP(A34,'1887'!A:K,10,FALSE)</f>
        <v>No</v>
      </c>
      <c r="L34" s="15">
        <v>0</v>
      </c>
      <c r="M34" s="15"/>
      <c r="N34" s="15">
        <v>5</v>
      </c>
      <c r="O34" s="18" t="s">
        <v>125</v>
      </c>
      <c r="P34" s="51"/>
      <c r="Q34" s="22">
        <v>10</v>
      </c>
      <c r="R34" s="15">
        <v>0</v>
      </c>
      <c r="S34" s="15">
        <v>0</v>
      </c>
      <c r="T34" s="15">
        <v>0</v>
      </c>
      <c r="U34" s="18">
        <f t="shared" si="0"/>
        <v>10</v>
      </c>
      <c r="V34" s="22">
        <v>0</v>
      </c>
      <c r="W34" s="15">
        <v>0</v>
      </c>
      <c r="X34" s="15">
        <v>0</v>
      </c>
      <c r="Y34" s="15">
        <v>0</v>
      </c>
      <c r="Z34" s="15">
        <f t="shared" ref="Z34:Z61" si="4">SUM(V34:Y34)</f>
        <v>0</v>
      </c>
      <c r="AA34" s="18">
        <v>0</v>
      </c>
      <c r="AB34" s="22">
        <v>2.92</v>
      </c>
      <c r="AC34" s="15">
        <v>0</v>
      </c>
      <c r="AD34" s="15">
        <v>8.9499999999999993</v>
      </c>
      <c r="AE34" s="15">
        <v>0</v>
      </c>
      <c r="AF34" s="15">
        <v>5.79</v>
      </c>
      <c r="AG34" s="22">
        <v>2</v>
      </c>
      <c r="AH34" s="15">
        <v>0</v>
      </c>
      <c r="AI34" s="15">
        <v>5</v>
      </c>
      <c r="AJ34" s="15">
        <v>0</v>
      </c>
      <c r="AK34" s="18">
        <v>3</v>
      </c>
      <c r="AL34" s="22" t="s">
        <v>199</v>
      </c>
      <c r="AM34" s="36">
        <v>40578</v>
      </c>
      <c r="AN34" s="22"/>
    </row>
    <row r="35" spans="1:40" s="2" customFormat="1" x14ac:dyDescent="0.3">
      <c r="A35" s="15">
        <v>910202</v>
      </c>
      <c r="B35" s="15">
        <v>1</v>
      </c>
      <c r="C35" s="2" t="s">
        <v>126</v>
      </c>
      <c r="D35" s="15" t="s">
        <v>128</v>
      </c>
      <c r="E35" s="15">
        <v>2</v>
      </c>
      <c r="F35" s="15"/>
      <c r="G35" s="15"/>
      <c r="H35" s="50">
        <f>VLOOKUP(A35,splits!A:E,5,FALSE)</f>
        <v>81.695597678173442</v>
      </c>
      <c r="I35" s="2" t="s">
        <v>56</v>
      </c>
      <c r="J35" s="2" t="str">
        <f>VLOOKUP(A35,'1887'!A:K,10,FALSE)</f>
        <v>No</v>
      </c>
      <c r="L35" s="15">
        <v>0</v>
      </c>
      <c r="M35" s="15"/>
      <c r="N35" s="15">
        <v>5</v>
      </c>
      <c r="O35" s="18" t="s">
        <v>125</v>
      </c>
      <c r="P35" s="51"/>
      <c r="Q35" s="22">
        <v>0</v>
      </c>
      <c r="R35" s="15">
        <v>0</v>
      </c>
      <c r="S35" s="15">
        <v>0</v>
      </c>
      <c r="T35" s="15">
        <v>0</v>
      </c>
      <c r="U35" s="18">
        <f t="shared" si="0"/>
        <v>0</v>
      </c>
      <c r="V35" s="22">
        <v>0</v>
      </c>
      <c r="W35" s="15">
        <v>0</v>
      </c>
      <c r="X35" s="15">
        <v>0</v>
      </c>
      <c r="Y35" s="15">
        <v>0</v>
      </c>
      <c r="Z35" s="15">
        <f t="shared" si="4"/>
        <v>0</v>
      </c>
      <c r="AA35" s="18">
        <v>0</v>
      </c>
      <c r="AB35" s="22">
        <v>0</v>
      </c>
      <c r="AC35" s="15">
        <v>0</v>
      </c>
      <c r="AD35" s="15">
        <v>0</v>
      </c>
      <c r="AE35" s="15">
        <v>0</v>
      </c>
      <c r="AF35" s="15">
        <v>0</v>
      </c>
      <c r="AG35" s="22">
        <v>0</v>
      </c>
      <c r="AH35" s="15">
        <v>0</v>
      </c>
      <c r="AI35" s="15">
        <v>0</v>
      </c>
      <c r="AJ35" s="15">
        <v>0</v>
      </c>
      <c r="AK35" s="18">
        <v>0</v>
      </c>
      <c r="AL35" s="22" t="s">
        <v>199</v>
      </c>
      <c r="AM35" s="36">
        <v>40578</v>
      </c>
      <c r="AN35" s="22"/>
    </row>
    <row r="36" spans="1:40" s="2" customFormat="1" x14ac:dyDescent="0.3">
      <c r="A36" s="15">
        <v>910203</v>
      </c>
      <c r="B36" s="15">
        <v>1</v>
      </c>
      <c r="C36" s="2" t="s">
        <v>126</v>
      </c>
      <c r="D36" s="15" t="s">
        <v>128</v>
      </c>
      <c r="E36" s="15">
        <v>1</v>
      </c>
      <c r="F36" s="15"/>
      <c r="G36" s="15"/>
      <c r="H36" s="50">
        <f>VLOOKUP(A36,splits!A:E,5,FALSE)</f>
        <v>44.8338202226752</v>
      </c>
      <c r="I36" s="2" t="s">
        <v>118</v>
      </c>
      <c r="J36" s="2" t="str">
        <f>VLOOKUP(A36,'1887'!A:K,10,FALSE)</f>
        <v>No</v>
      </c>
      <c r="L36" s="15">
        <v>0</v>
      </c>
      <c r="M36" s="15"/>
      <c r="N36" s="15">
        <v>5</v>
      </c>
      <c r="O36" s="18" t="s">
        <v>125</v>
      </c>
      <c r="P36" s="51"/>
      <c r="Q36" s="22">
        <v>0</v>
      </c>
      <c r="R36" s="15">
        <v>0</v>
      </c>
      <c r="S36" s="15">
        <v>0</v>
      </c>
      <c r="T36" s="15">
        <v>0</v>
      </c>
      <c r="U36" s="18">
        <f t="shared" si="0"/>
        <v>0</v>
      </c>
      <c r="V36" s="22">
        <v>0</v>
      </c>
      <c r="W36" s="15">
        <v>0</v>
      </c>
      <c r="X36" s="15">
        <v>0</v>
      </c>
      <c r="Y36" s="15">
        <v>0</v>
      </c>
      <c r="Z36" s="15">
        <f t="shared" si="4"/>
        <v>0</v>
      </c>
      <c r="AA36" s="18">
        <v>0</v>
      </c>
      <c r="AB36" s="22">
        <v>0</v>
      </c>
      <c r="AC36" s="15">
        <v>0</v>
      </c>
      <c r="AD36" s="15">
        <v>0</v>
      </c>
      <c r="AE36" s="15">
        <v>0</v>
      </c>
      <c r="AF36" s="15">
        <v>0</v>
      </c>
      <c r="AG36" s="22">
        <v>0</v>
      </c>
      <c r="AH36" s="15">
        <v>0</v>
      </c>
      <c r="AI36" s="15">
        <v>0</v>
      </c>
      <c r="AJ36" s="15">
        <v>0</v>
      </c>
      <c r="AK36" s="18">
        <v>0</v>
      </c>
      <c r="AL36" s="22" t="s">
        <v>199</v>
      </c>
      <c r="AM36" s="36">
        <v>40578</v>
      </c>
      <c r="AN36" s="22"/>
    </row>
    <row r="37" spans="1:40" s="2" customFormat="1" x14ac:dyDescent="0.3">
      <c r="A37" s="15">
        <v>910205</v>
      </c>
      <c r="B37" s="15">
        <v>1</v>
      </c>
      <c r="C37" s="2" t="s">
        <v>126</v>
      </c>
      <c r="D37" s="15" t="s">
        <v>128</v>
      </c>
      <c r="E37" s="15">
        <v>1</v>
      </c>
      <c r="F37" s="15"/>
      <c r="G37" s="15"/>
      <c r="H37" s="50">
        <f>VLOOKUP(A37,splits!A:E,5,FALSE)</f>
        <v>59.223835279216608</v>
      </c>
      <c r="I37" s="2" t="s">
        <v>56</v>
      </c>
      <c r="J37" s="2" t="str">
        <f>VLOOKUP(A37,'1887'!A:K,10,FALSE)</f>
        <v>No</v>
      </c>
      <c r="L37" s="15">
        <v>0</v>
      </c>
      <c r="M37" s="15"/>
      <c r="N37" s="15">
        <v>5</v>
      </c>
      <c r="O37" s="18" t="s">
        <v>125</v>
      </c>
      <c r="P37" s="51"/>
      <c r="Q37" s="22">
        <v>0</v>
      </c>
      <c r="R37" s="15">
        <v>0</v>
      </c>
      <c r="S37" s="15">
        <v>0</v>
      </c>
      <c r="T37" s="15">
        <v>0</v>
      </c>
      <c r="U37" s="18">
        <f t="shared" si="0"/>
        <v>0</v>
      </c>
      <c r="V37" s="22">
        <v>0</v>
      </c>
      <c r="W37" s="15">
        <v>0</v>
      </c>
      <c r="X37" s="15">
        <v>0</v>
      </c>
      <c r="Y37" s="15">
        <v>0</v>
      </c>
      <c r="Z37" s="15">
        <f t="shared" si="4"/>
        <v>0</v>
      </c>
      <c r="AA37" s="18">
        <v>0</v>
      </c>
      <c r="AB37" s="22">
        <v>0</v>
      </c>
      <c r="AC37" s="15">
        <v>0</v>
      </c>
      <c r="AD37" s="15">
        <v>0</v>
      </c>
      <c r="AE37" s="15">
        <v>0</v>
      </c>
      <c r="AF37" s="15">
        <v>0</v>
      </c>
      <c r="AG37" s="22">
        <v>0</v>
      </c>
      <c r="AH37" s="15">
        <v>0</v>
      </c>
      <c r="AI37" s="15">
        <v>0</v>
      </c>
      <c r="AJ37" s="15">
        <v>0</v>
      </c>
      <c r="AK37" s="18">
        <v>0</v>
      </c>
      <c r="AL37" s="22" t="s">
        <v>199</v>
      </c>
      <c r="AM37" s="36">
        <v>40578</v>
      </c>
      <c r="AN37" s="22"/>
    </row>
    <row r="38" spans="1:40" s="2" customFormat="1" x14ac:dyDescent="0.3">
      <c r="A38" s="15">
        <v>910206</v>
      </c>
      <c r="B38" s="15">
        <v>1</v>
      </c>
      <c r="C38" s="2" t="s">
        <v>198</v>
      </c>
      <c r="D38" s="15" t="s">
        <v>128</v>
      </c>
      <c r="E38" s="15">
        <v>2</v>
      </c>
      <c r="F38" s="50"/>
      <c r="G38" s="15"/>
      <c r="H38" s="50">
        <f>VLOOKUP(A38,splits!A:E,5,FALSE)</f>
        <v>68.385653755793584</v>
      </c>
      <c r="I38" s="2" t="s">
        <v>118</v>
      </c>
      <c r="J38" s="2" t="str">
        <f>VLOOKUP(A38,'1887'!A:K,10,FALSE)</f>
        <v>No</v>
      </c>
      <c r="L38" s="15">
        <v>0</v>
      </c>
      <c r="M38" s="15"/>
      <c r="N38" s="15">
        <v>5</v>
      </c>
      <c r="O38" s="18" t="s">
        <v>125</v>
      </c>
      <c r="P38" s="51"/>
      <c r="Q38" s="22">
        <v>0</v>
      </c>
      <c r="R38" s="15">
        <v>0</v>
      </c>
      <c r="S38" s="15">
        <v>0</v>
      </c>
      <c r="T38" s="15">
        <v>0</v>
      </c>
      <c r="U38" s="18">
        <f t="shared" si="0"/>
        <v>0</v>
      </c>
      <c r="V38" s="22">
        <v>0</v>
      </c>
      <c r="W38" s="15">
        <v>0</v>
      </c>
      <c r="X38" s="15">
        <v>0</v>
      </c>
      <c r="Y38" s="15">
        <v>0</v>
      </c>
      <c r="Z38" s="15">
        <f t="shared" si="4"/>
        <v>0</v>
      </c>
      <c r="AA38" s="18">
        <v>0</v>
      </c>
      <c r="AB38" s="22">
        <v>0</v>
      </c>
      <c r="AC38" s="15">
        <v>0</v>
      </c>
      <c r="AD38" s="15">
        <v>0</v>
      </c>
      <c r="AE38" s="15">
        <v>0</v>
      </c>
      <c r="AF38" s="15">
        <v>0</v>
      </c>
      <c r="AG38" s="22">
        <v>0</v>
      </c>
      <c r="AH38" s="15">
        <v>0</v>
      </c>
      <c r="AI38" s="15">
        <v>0</v>
      </c>
      <c r="AJ38" s="15">
        <v>0</v>
      </c>
      <c r="AK38" s="18">
        <v>0</v>
      </c>
      <c r="AL38" s="22" t="s">
        <v>210</v>
      </c>
      <c r="AM38" s="36">
        <v>40590</v>
      </c>
      <c r="AN38" s="22"/>
    </row>
    <row r="39" spans="1:40" s="2" customFormat="1" x14ac:dyDescent="0.3">
      <c r="A39" s="15">
        <v>910301</v>
      </c>
      <c r="B39" s="15">
        <v>1</v>
      </c>
      <c r="C39" s="2" t="s">
        <v>126</v>
      </c>
      <c r="D39" s="15" t="s">
        <v>128</v>
      </c>
      <c r="E39" s="15">
        <v>1</v>
      </c>
      <c r="F39" s="50">
        <f>G39*H39/E39</f>
        <v>21.998674234021802</v>
      </c>
      <c r="G39" s="15">
        <f>E39</f>
        <v>1</v>
      </c>
      <c r="H39" s="50">
        <f>VLOOKUP(A39,splits!A:E,5,FALSE)</f>
        <v>21.998674234021802</v>
      </c>
      <c r="I39" s="2" t="s">
        <v>56</v>
      </c>
      <c r="J39" s="2" t="str">
        <f>VLOOKUP(A39,'1887'!A:K,10,FALSE)</f>
        <v>No</v>
      </c>
      <c r="L39" s="15">
        <v>0</v>
      </c>
      <c r="M39" s="15"/>
      <c r="N39" s="15">
        <v>5</v>
      </c>
      <c r="O39" s="18" t="s">
        <v>125</v>
      </c>
      <c r="P39" s="51"/>
      <c r="Q39" s="22">
        <v>3</v>
      </c>
      <c r="R39" s="15">
        <v>3</v>
      </c>
      <c r="S39" s="15">
        <v>0</v>
      </c>
      <c r="T39" s="15">
        <v>0</v>
      </c>
      <c r="U39" s="18">
        <f t="shared" si="0"/>
        <v>6</v>
      </c>
      <c r="V39" s="22">
        <v>0</v>
      </c>
      <c r="W39" s="15">
        <v>0</v>
      </c>
      <c r="X39" s="15">
        <v>0</v>
      </c>
      <c r="Y39" s="15">
        <v>0</v>
      </c>
      <c r="Z39" s="15">
        <f t="shared" si="4"/>
        <v>0</v>
      </c>
      <c r="AA39" s="18">
        <v>0</v>
      </c>
      <c r="AB39" s="22">
        <v>0</v>
      </c>
      <c r="AC39" s="15">
        <v>0</v>
      </c>
      <c r="AD39" s="15">
        <v>0</v>
      </c>
      <c r="AE39" s="15">
        <v>0</v>
      </c>
      <c r="AF39" s="15">
        <v>0</v>
      </c>
      <c r="AG39" s="22">
        <v>0</v>
      </c>
      <c r="AH39" s="15">
        <v>0</v>
      </c>
      <c r="AI39" s="15">
        <v>0</v>
      </c>
      <c r="AJ39" s="15">
        <v>0</v>
      </c>
      <c r="AK39" s="18">
        <v>0</v>
      </c>
      <c r="AL39" s="22"/>
      <c r="AM39" s="18"/>
      <c r="AN39" s="22"/>
    </row>
    <row r="40" spans="1:40" s="2" customFormat="1" x14ac:dyDescent="0.3">
      <c r="A40" s="15">
        <v>910302</v>
      </c>
      <c r="B40" s="15">
        <v>1</v>
      </c>
      <c r="C40" s="2" t="s">
        <v>126</v>
      </c>
      <c r="D40" s="15" t="s">
        <v>128</v>
      </c>
      <c r="E40" s="15">
        <v>1</v>
      </c>
      <c r="F40" s="50">
        <f>G40*H40/E40</f>
        <v>23.583621143461766</v>
      </c>
      <c r="G40" s="15">
        <f>E40</f>
        <v>1</v>
      </c>
      <c r="H40" s="50">
        <f>VLOOKUP(A40,splits!A:E,5,FALSE)</f>
        <v>23.583621143461766</v>
      </c>
      <c r="I40" s="2" t="s">
        <v>118</v>
      </c>
      <c r="J40" s="2" t="str">
        <f>VLOOKUP(A40,'1887'!A:K,10,FALSE)</f>
        <v>No</v>
      </c>
      <c r="L40" s="15">
        <v>0</v>
      </c>
      <c r="M40" s="15"/>
      <c r="N40" s="15">
        <v>5</v>
      </c>
      <c r="O40" s="18" t="s">
        <v>125</v>
      </c>
      <c r="P40" s="51"/>
      <c r="Q40" s="22">
        <v>0</v>
      </c>
      <c r="R40" s="15">
        <v>0</v>
      </c>
      <c r="S40" s="15">
        <v>0</v>
      </c>
      <c r="T40" s="15">
        <v>0</v>
      </c>
      <c r="U40" s="18">
        <f t="shared" si="0"/>
        <v>0</v>
      </c>
      <c r="V40" s="22">
        <v>0</v>
      </c>
      <c r="W40" s="15">
        <v>0</v>
      </c>
      <c r="X40" s="15">
        <v>0</v>
      </c>
      <c r="Y40" s="15">
        <v>0</v>
      </c>
      <c r="Z40" s="15">
        <f t="shared" si="4"/>
        <v>0</v>
      </c>
      <c r="AA40" s="18">
        <v>0</v>
      </c>
      <c r="AB40" s="22">
        <v>0</v>
      </c>
      <c r="AC40" s="15">
        <v>0</v>
      </c>
      <c r="AD40" s="15">
        <v>8.9499999999999993</v>
      </c>
      <c r="AE40" s="15">
        <v>0</v>
      </c>
      <c r="AF40" s="15">
        <v>0</v>
      </c>
      <c r="AG40" s="22">
        <v>0</v>
      </c>
      <c r="AH40" s="15">
        <v>0</v>
      </c>
      <c r="AI40" s="15">
        <v>5</v>
      </c>
      <c r="AJ40" s="15">
        <v>0</v>
      </c>
      <c r="AK40" s="18">
        <v>0</v>
      </c>
      <c r="AL40" s="22" t="s">
        <v>212</v>
      </c>
      <c r="AM40" s="36">
        <v>40617</v>
      </c>
      <c r="AN40" s="22"/>
    </row>
    <row r="41" spans="1:40" s="2" customFormat="1" x14ac:dyDescent="0.3">
      <c r="A41" s="15">
        <v>910401</v>
      </c>
      <c r="B41" s="15">
        <v>1</v>
      </c>
      <c r="C41" s="2" t="s">
        <v>126</v>
      </c>
      <c r="D41" s="15" t="s">
        <v>128</v>
      </c>
      <c r="E41" s="15">
        <v>1</v>
      </c>
      <c r="F41" s="15"/>
      <c r="G41" s="15"/>
      <c r="H41" s="50">
        <f>VLOOKUP(A41,splits!A:E,5,FALSE)</f>
        <v>32.757857599036626</v>
      </c>
      <c r="I41" s="2" t="s">
        <v>118</v>
      </c>
      <c r="J41" s="2" t="str">
        <f>VLOOKUP(A41,'1887'!A:K,10,FALSE)</f>
        <v>No</v>
      </c>
      <c r="L41" s="15">
        <v>0</v>
      </c>
      <c r="M41" s="15"/>
      <c r="N41" s="15">
        <v>5</v>
      </c>
      <c r="O41" s="18" t="s">
        <v>125</v>
      </c>
      <c r="P41" s="51"/>
      <c r="Q41" s="22">
        <v>2</v>
      </c>
      <c r="R41" s="15">
        <v>0</v>
      </c>
      <c r="S41" s="15">
        <v>0</v>
      </c>
      <c r="T41" s="15">
        <v>0</v>
      </c>
      <c r="U41" s="18">
        <f t="shared" si="0"/>
        <v>2</v>
      </c>
      <c r="V41" s="22">
        <v>0</v>
      </c>
      <c r="W41" s="15">
        <v>0</v>
      </c>
      <c r="X41" s="15">
        <v>0</v>
      </c>
      <c r="Y41" s="15">
        <v>0</v>
      </c>
      <c r="Z41" s="15">
        <f t="shared" si="4"/>
        <v>0</v>
      </c>
      <c r="AA41" s="18">
        <v>0</v>
      </c>
      <c r="AB41" s="22">
        <v>1.46</v>
      </c>
      <c r="AC41" s="15">
        <v>1.66</v>
      </c>
      <c r="AD41" s="15">
        <v>1.79</v>
      </c>
      <c r="AE41" s="15">
        <v>0</v>
      </c>
      <c r="AF41" s="15">
        <v>0</v>
      </c>
      <c r="AG41" s="22">
        <v>1</v>
      </c>
      <c r="AH41" s="15">
        <v>1</v>
      </c>
      <c r="AI41" s="15">
        <v>1</v>
      </c>
      <c r="AJ41" s="15">
        <v>0</v>
      </c>
      <c r="AK41" s="18">
        <v>0</v>
      </c>
      <c r="AL41" s="22" t="s">
        <v>199</v>
      </c>
      <c r="AM41" s="36">
        <v>40578</v>
      </c>
      <c r="AN41" s="22"/>
    </row>
    <row r="42" spans="1:40" s="2" customFormat="1" x14ac:dyDescent="0.3">
      <c r="A42" s="15">
        <v>910402</v>
      </c>
      <c r="B42" s="15">
        <v>1</v>
      </c>
      <c r="C42" s="2" t="s">
        <v>126</v>
      </c>
      <c r="D42" s="15" t="s">
        <v>128</v>
      </c>
      <c r="E42" s="15">
        <v>0.5</v>
      </c>
      <c r="F42" s="15"/>
      <c r="G42" s="15"/>
      <c r="H42" s="50">
        <f>VLOOKUP(A42,splits!A:E,5,FALSE)</f>
        <v>10.534490571018084</v>
      </c>
      <c r="I42" s="2" t="s">
        <v>118</v>
      </c>
      <c r="J42" s="2" t="str">
        <f>VLOOKUP(A42,'1887'!A:K,10,FALSE)</f>
        <v>No</v>
      </c>
      <c r="L42" s="15">
        <v>0</v>
      </c>
      <c r="M42" s="15"/>
      <c r="N42" s="15">
        <v>5</v>
      </c>
      <c r="O42" s="18" t="s">
        <v>125</v>
      </c>
      <c r="P42" s="51"/>
      <c r="Q42" s="22">
        <v>4</v>
      </c>
      <c r="R42" s="15">
        <v>0</v>
      </c>
      <c r="S42" s="15">
        <v>0</v>
      </c>
      <c r="T42" s="15">
        <v>0</v>
      </c>
      <c r="U42" s="18">
        <f t="shared" si="0"/>
        <v>4</v>
      </c>
      <c r="V42" s="22">
        <v>0</v>
      </c>
      <c r="W42" s="15">
        <v>0</v>
      </c>
      <c r="X42" s="15">
        <v>0</v>
      </c>
      <c r="Y42" s="15">
        <v>0</v>
      </c>
      <c r="Z42" s="15">
        <f t="shared" si="4"/>
        <v>0</v>
      </c>
      <c r="AA42" s="18">
        <v>0</v>
      </c>
      <c r="AB42" s="22">
        <v>1.46</v>
      </c>
      <c r="AC42" s="15">
        <v>0</v>
      </c>
      <c r="AD42" s="15">
        <v>1.79</v>
      </c>
      <c r="AE42" s="15">
        <v>0</v>
      </c>
      <c r="AF42" s="15">
        <v>0</v>
      </c>
      <c r="AG42" s="22">
        <v>1</v>
      </c>
      <c r="AH42" s="15">
        <v>0</v>
      </c>
      <c r="AI42" s="15">
        <v>1</v>
      </c>
      <c r="AJ42" s="15">
        <v>0</v>
      </c>
      <c r="AK42" s="18">
        <v>0</v>
      </c>
      <c r="AL42" s="22" t="s">
        <v>199</v>
      </c>
      <c r="AM42" s="36">
        <v>40578</v>
      </c>
      <c r="AN42" s="22"/>
    </row>
    <row r="43" spans="1:40" s="2" customFormat="1" x14ac:dyDescent="0.3">
      <c r="A43" s="15">
        <v>910403</v>
      </c>
      <c r="B43" s="15">
        <v>1</v>
      </c>
      <c r="C43" s="2" t="s">
        <v>126</v>
      </c>
      <c r="D43" s="15" t="s">
        <v>128</v>
      </c>
      <c r="E43" s="15">
        <v>0.5</v>
      </c>
      <c r="F43" s="15"/>
      <c r="G43" s="15"/>
      <c r="H43" s="50">
        <f>VLOOKUP(A43,splits!A:E,5,FALSE)</f>
        <v>8.5542076738980555</v>
      </c>
      <c r="I43" s="2" t="s">
        <v>118</v>
      </c>
      <c r="J43" s="2" t="str">
        <f>VLOOKUP(A43,'1887'!A:K,10,FALSE)</f>
        <v>No</v>
      </c>
      <c r="L43" s="15">
        <v>0</v>
      </c>
      <c r="M43" s="15"/>
      <c r="N43" s="15">
        <v>5</v>
      </c>
      <c r="O43" s="18" t="s">
        <v>125</v>
      </c>
      <c r="P43" s="51"/>
      <c r="Q43" s="22">
        <v>6</v>
      </c>
      <c r="R43" s="15">
        <v>0</v>
      </c>
      <c r="S43" s="15">
        <v>0</v>
      </c>
      <c r="T43" s="15">
        <v>0</v>
      </c>
      <c r="U43" s="18">
        <f t="shared" si="0"/>
        <v>6</v>
      </c>
      <c r="V43" s="22">
        <v>0</v>
      </c>
      <c r="W43" s="15">
        <v>0</v>
      </c>
      <c r="X43" s="15">
        <v>0</v>
      </c>
      <c r="Y43" s="15">
        <v>0</v>
      </c>
      <c r="Z43" s="15">
        <f t="shared" si="4"/>
        <v>0</v>
      </c>
      <c r="AA43" s="18">
        <v>0</v>
      </c>
      <c r="AB43" s="22">
        <v>0</v>
      </c>
      <c r="AC43" s="15">
        <v>1.66</v>
      </c>
      <c r="AD43" s="15">
        <v>0</v>
      </c>
      <c r="AE43" s="15">
        <v>0</v>
      </c>
      <c r="AF43" s="15">
        <v>0</v>
      </c>
      <c r="AG43" s="22">
        <v>0</v>
      </c>
      <c r="AH43" s="15">
        <v>1</v>
      </c>
      <c r="AI43" s="15">
        <v>0</v>
      </c>
      <c r="AJ43" s="15">
        <v>0</v>
      </c>
      <c r="AK43" s="18">
        <v>0</v>
      </c>
      <c r="AL43" s="22" t="s">
        <v>199</v>
      </c>
      <c r="AM43" s="36">
        <v>40578</v>
      </c>
      <c r="AN43" s="22"/>
    </row>
    <row r="44" spans="1:40" s="2" customFormat="1" x14ac:dyDescent="0.3">
      <c r="A44" s="15">
        <v>910404</v>
      </c>
      <c r="B44" s="15">
        <v>1</v>
      </c>
      <c r="C44" s="2" t="s">
        <v>126</v>
      </c>
      <c r="D44" s="15" t="s">
        <v>128</v>
      </c>
      <c r="E44" s="15">
        <v>0.5</v>
      </c>
      <c r="F44" s="15"/>
      <c r="G44" s="15"/>
      <c r="H44" s="50">
        <f>VLOOKUP(A44,splits!A:E,5,FALSE)</f>
        <v>16.392020096339849</v>
      </c>
      <c r="I44" s="2" t="s">
        <v>118</v>
      </c>
      <c r="J44" s="2" t="str">
        <f>VLOOKUP(A44,'1887'!A:K,10,FALSE)</f>
        <v>No</v>
      </c>
      <c r="L44" s="15">
        <v>0</v>
      </c>
      <c r="M44" s="15"/>
      <c r="N44" s="15">
        <v>5</v>
      </c>
      <c r="O44" s="18" t="s">
        <v>125</v>
      </c>
      <c r="P44" s="51"/>
      <c r="Q44" s="22">
        <v>2</v>
      </c>
      <c r="R44" s="15">
        <v>0</v>
      </c>
      <c r="S44" s="15">
        <v>0</v>
      </c>
      <c r="T44" s="15">
        <v>0</v>
      </c>
      <c r="U44" s="18">
        <f t="shared" si="0"/>
        <v>2</v>
      </c>
      <c r="V44" s="22">
        <v>0</v>
      </c>
      <c r="W44" s="15">
        <v>0</v>
      </c>
      <c r="X44" s="15">
        <v>0</v>
      </c>
      <c r="Y44" s="15">
        <v>0</v>
      </c>
      <c r="Z44" s="15">
        <f t="shared" si="4"/>
        <v>0</v>
      </c>
      <c r="AA44" s="18">
        <v>0</v>
      </c>
      <c r="AB44" s="22">
        <v>0</v>
      </c>
      <c r="AC44" s="15">
        <v>0</v>
      </c>
      <c r="AD44" s="15">
        <v>3.58</v>
      </c>
      <c r="AE44" s="15">
        <v>0</v>
      </c>
      <c r="AF44" s="15">
        <v>0</v>
      </c>
      <c r="AG44" s="22">
        <v>0</v>
      </c>
      <c r="AH44" s="15">
        <v>0</v>
      </c>
      <c r="AI44" s="15">
        <v>2</v>
      </c>
      <c r="AJ44" s="15">
        <v>0</v>
      </c>
      <c r="AK44" s="18">
        <v>0</v>
      </c>
      <c r="AL44" s="22" t="s">
        <v>199</v>
      </c>
      <c r="AM44" s="36">
        <v>40578</v>
      </c>
      <c r="AN44" s="22"/>
    </row>
    <row r="45" spans="1:40" s="2" customFormat="1" x14ac:dyDescent="0.3">
      <c r="A45" s="15">
        <v>910501</v>
      </c>
      <c r="B45" s="15">
        <v>1</v>
      </c>
      <c r="C45" s="2" t="s">
        <v>126</v>
      </c>
      <c r="D45" s="15" t="s">
        <v>128</v>
      </c>
      <c r="E45" s="15">
        <v>0.5</v>
      </c>
      <c r="F45" s="15"/>
      <c r="G45" s="15"/>
      <c r="H45" s="50">
        <f>VLOOKUP(A45,splits!A:E,5,FALSE)</f>
        <v>9.7494564207572072</v>
      </c>
      <c r="I45" s="2" t="s">
        <v>118</v>
      </c>
      <c r="J45" s="2" t="str">
        <f>VLOOKUP(A45,'1887'!A:K,10,FALSE)</f>
        <v>No</v>
      </c>
      <c r="L45" s="15">
        <v>0</v>
      </c>
      <c r="M45" s="15"/>
      <c r="N45" s="15">
        <v>5</v>
      </c>
      <c r="O45" s="18" t="s">
        <v>125</v>
      </c>
      <c r="P45" s="51"/>
      <c r="Q45" s="22">
        <v>2</v>
      </c>
      <c r="R45" s="15">
        <v>0</v>
      </c>
      <c r="S45" s="15">
        <v>0</v>
      </c>
      <c r="T45" s="15">
        <v>0</v>
      </c>
      <c r="U45" s="18">
        <f t="shared" si="0"/>
        <v>2</v>
      </c>
      <c r="V45" s="22">
        <v>0</v>
      </c>
      <c r="W45" s="15">
        <v>0</v>
      </c>
      <c r="X45" s="15">
        <v>0</v>
      </c>
      <c r="Y45" s="15">
        <v>0</v>
      </c>
      <c r="Z45" s="15">
        <f t="shared" si="4"/>
        <v>0</v>
      </c>
      <c r="AA45" s="18">
        <v>0</v>
      </c>
      <c r="AB45" s="22">
        <v>0</v>
      </c>
      <c r="AC45" s="15">
        <v>0</v>
      </c>
      <c r="AD45" s="15">
        <v>0</v>
      </c>
      <c r="AE45" s="15">
        <v>0</v>
      </c>
      <c r="AF45" s="15">
        <v>0</v>
      </c>
      <c r="AG45" s="22">
        <v>0</v>
      </c>
      <c r="AH45" s="15">
        <v>0</v>
      </c>
      <c r="AI45" s="15">
        <v>0</v>
      </c>
      <c r="AJ45" s="15">
        <v>0</v>
      </c>
      <c r="AK45" s="18">
        <v>0</v>
      </c>
      <c r="AL45" s="22" t="s">
        <v>199</v>
      </c>
      <c r="AM45" s="36">
        <v>40578</v>
      </c>
      <c r="AN45" s="22"/>
    </row>
    <row r="46" spans="1:40" s="2" customFormat="1" x14ac:dyDescent="0.3">
      <c r="A46" s="15">
        <v>910502</v>
      </c>
      <c r="B46" s="15">
        <v>1</v>
      </c>
      <c r="C46" s="2" t="s">
        <v>126</v>
      </c>
      <c r="D46" s="15" t="s">
        <v>128</v>
      </c>
      <c r="E46" s="15">
        <v>0.5</v>
      </c>
      <c r="F46" s="15"/>
      <c r="G46" s="15"/>
      <c r="H46" s="50">
        <f>VLOOKUP(A46,splits!A:E,5,FALSE)</f>
        <v>14.07888257038012</v>
      </c>
      <c r="I46" s="2" t="s">
        <v>118</v>
      </c>
      <c r="J46" s="2" t="str">
        <f>VLOOKUP(A46,'1887'!A:K,10,FALSE)</f>
        <v>No</v>
      </c>
      <c r="L46" s="15">
        <v>0</v>
      </c>
      <c r="M46" s="15"/>
      <c r="N46" s="15">
        <v>5</v>
      </c>
      <c r="O46" s="18" t="s">
        <v>125</v>
      </c>
      <c r="P46" s="51"/>
      <c r="Q46" s="22">
        <v>0</v>
      </c>
      <c r="R46" s="15">
        <v>0</v>
      </c>
      <c r="S46" s="15">
        <v>0</v>
      </c>
      <c r="T46" s="15">
        <v>0</v>
      </c>
      <c r="U46" s="18">
        <f t="shared" si="0"/>
        <v>0</v>
      </c>
      <c r="V46" s="22">
        <v>0</v>
      </c>
      <c r="W46" s="15">
        <v>0</v>
      </c>
      <c r="X46" s="15">
        <v>0</v>
      </c>
      <c r="Y46" s="15">
        <v>0</v>
      </c>
      <c r="Z46" s="15">
        <f t="shared" si="4"/>
        <v>0</v>
      </c>
      <c r="AA46" s="18">
        <v>0</v>
      </c>
      <c r="AB46" s="22">
        <v>0</v>
      </c>
      <c r="AC46" s="15">
        <v>0</v>
      </c>
      <c r="AD46" s="15">
        <v>0</v>
      </c>
      <c r="AE46" s="15">
        <v>0</v>
      </c>
      <c r="AF46" s="15">
        <v>0</v>
      </c>
      <c r="AG46" s="22">
        <v>0</v>
      </c>
      <c r="AH46" s="15">
        <v>0</v>
      </c>
      <c r="AI46" s="15">
        <v>0</v>
      </c>
      <c r="AJ46" s="15">
        <v>0</v>
      </c>
      <c r="AK46" s="18">
        <v>0</v>
      </c>
      <c r="AL46" s="22" t="s">
        <v>199</v>
      </c>
      <c r="AM46" s="36">
        <v>40578</v>
      </c>
      <c r="AN46" s="22"/>
    </row>
    <row r="47" spans="1:40" s="2" customFormat="1" x14ac:dyDescent="0.3">
      <c r="A47" s="15">
        <v>910503</v>
      </c>
      <c r="B47" s="15">
        <v>1</v>
      </c>
      <c r="C47" s="2" t="s">
        <v>126</v>
      </c>
      <c r="D47" s="15" t="s">
        <v>128</v>
      </c>
      <c r="E47" s="15">
        <v>1</v>
      </c>
      <c r="F47" s="15"/>
      <c r="G47" s="15"/>
      <c r="H47" s="50">
        <f>VLOOKUP(A47,splits!A:E,5,FALSE)</f>
        <v>24.035895361852607</v>
      </c>
      <c r="I47" s="2" t="s">
        <v>118</v>
      </c>
      <c r="J47" s="2" t="str">
        <f>VLOOKUP(A47,'1887'!A:K,10,FALSE)</f>
        <v>No</v>
      </c>
      <c r="L47" s="15">
        <v>0</v>
      </c>
      <c r="M47" s="15"/>
      <c r="N47" s="15">
        <v>5</v>
      </c>
      <c r="O47" s="18" t="s">
        <v>125</v>
      </c>
      <c r="P47" s="51"/>
      <c r="Q47" s="22">
        <v>0</v>
      </c>
      <c r="R47" s="15">
        <v>0</v>
      </c>
      <c r="S47" s="15">
        <v>0</v>
      </c>
      <c r="T47" s="15">
        <v>0</v>
      </c>
      <c r="U47" s="18">
        <f t="shared" si="0"/>
        <v>0</v>
      </c>
      <c r="V47" s="22">
        <v>0</v>
      </c>
      <c r="W47" s="15">
        <v>0</v>
      </c>
      <c r="X47" s="15">
        <v>0</v>
      </c>
      <c r="Y47" s="15">
        <v>0</v>
      </c>
      <c r="Z47" s="15">
        <f t="shared" si="4"/>
        <v>0</v>
      </c>
      <c r="AA47" s="18">
        <v>0</v>
      </c>
      <c r="AB47" s="22">
        <v>0</v>
      </c>
      <c r="AC47" s="15">
        <v>0</v>
      </c>
      <c r="AD47" s="15">
        <v>0</v>
      </c>
      <c r="AE47" s="15">
        <v>0</v>
      </c>
      <c r="AF47" s="15">
        <v>0</v>
      </c>
      <c r="AG47" s="22">
        <v>0</v>
      </c>
      <c r="AH47" s="15">
        <v>0</v>
      </c>
      <c r="AI47" s="15">
        <v>0</v>
      </c>
      <c r="AJ47" s="15">
        <v>0</v>
      </c>
      <c r="AK47" s="18">
        <v>0</v>
      </c>
      <c r="AL47" s="22" t="s">
        <v>199</v>
      </c>
      <c r="AM47" s="36">
        <v>40578</v>
      </c>
      <c r="AN47" s="22"/>
    </row>
    <row r="48" spans="1:40" s="2" customFormat="1" x14ac:dyDescent="0.3">
      <c r="A48" s="15">
        <v>910602</v>
      </c>
      <c r="B48" s="15">
        <v>1</v>
      </c>
      <c r="C48" s="2" t="s">
        <v>126</v>
      </c>
      <c r="D48" s="15" t="s">
        <v>128</v>
      </c>
      <c r="E48" s="15">
        <v>0.5</v>
      </c>
      <c r="F48" s="15"/>
      <c r="G48" s="15"/>
      <c r="H48" s="50">
        <f>VLOOKUP(A48,splits!A:E,5,FALSE)</f>
        <v>10.105824978244568</v>
      </c>
      <c r="I48" s="2" t="s">
        <v>118</v>
      </c>
      <c r="J48" s="2" t="str">
        <f>VLOOKUP(A48,'1887'!A:K,10,FALSE)</f>
        <v>No</v>
      </c>
      <c r="L48" s="15">
        <v>0</v>
      </c>
      <c r="M48" s="15"/>
      <c r="N48" s="15">
        <v>5</v>
      </c>
      <c r="O48" s="18" t="s">
        <v>125</v>
      </c>
      <c r="P48" s="51"/>
      <c r="Q48" s="22">
        <v>2</v>
      </c>
      <c r="R48" s="15">
        <v>0</v>
      </c>
      <c r="S48" s="15">
        <v>0</v>
      </c>
      <c r="T48" s="15">
        <v>0</v>
      </c>
      <c r="U48" s="18">
        <f t="shared" si="0"/>
        <v>2</v>
      </c>
      <c r="V48" s="22">
        <v>0</v>
      </c>
      <c r="W48" s="15">
        <v>0</v>
      </c>
      <c r="X48" s="15">
        <v>0</v>
      </c>
      <c r="Y48" s="15">
        <v>0</v>
      </c>
      <c r="Z48" s="15">
        <f t="shared" si="4"/>
        <v>0</v>
      </c>
      <c r="AA48" s="18">
        <v>0</v>
      </c>
      <c r="AB48" s="22">
        <v>1.46</v>
      </c>
      <c r="AC48" s="15">
        <v>0</v>
      </c>
      <c r="AD48" s="15">
        <v>0</v>
      </c>
      <c r="AE48" s="15">
        <v>0</v>
      </c>
      <c r="AF48" s="15">
        <v>7.72</v>
      </c>
      <c r="AG48" s="22">
        <v>1</v>
      </c>
      <c r="AH48" s="15">
        <v>0</v>
      </c>
      <c r="AI48" s="15">
        <v>0</v>
      </c>
      <c r="AJ48" s="15">
        <v>0</v>
      </c>
      <c r="AK48" s="18">
        <v>4</v>
      </c>
      <c r="AL48" s="22" t="s">
        <v>199</v>
      </c>
      <c r="AM48" s="36">
        <v>40578</v>
      </c>
      <c r="AN48" s="22"/>
    </row>
    <row r="49" spans="1:40" s="2" customFormat="1" x14ac:dyDescent="0.3">
      <c r="A49" s="15">
        <v>910603</v>
      </c>
      <c r="B49" s="15">
        <v>1</v>
      </c>
      <c r="C49" s="2" t="s">
        <v>126</v>
      </c>
      <c r="D49" s="15" t="s">
        <v>128</v>
      </c>
      <c r="E49" s="15">
        <v>1</v>
      </c>
      <c r="F49" s="15"/>
      <c r="G49" s="15"/>
      <c r="H49" s="50">
        <f>VLOOKUP(A49,splits!A:E,5,FALSE)</f>
        <v>25.110878211597111</v>
      </c>
      <c r="I49" s="2" t="s">
        <v>118</v>
      </c>
      <c r="J49" s="2" t="str">
        <f>VLOOKUP(A49,'1887'!A:K,10,FALSE)</f>
        <v>No</v>
      </c>
      <c r="L49" s="15">
        <v>0</v>
      </c>
      <c r="M49" s="15"/>
      <c r="N49" s="15">
        <v>5</v>
      </c>
      <c r="O49" s="18" t="s">
        <v>125</v>
      </c>
      <c r="P49" s="51"/>
      <c r="Q49" s="22">
        <v>0</v>
      </c>
      <c r="R49" s="15">
        <v>0</v>
      </c>
      <c r="S49" s="15">
        <v>0</v>
      </c>
      <c r="T49" s="15">
        <v>0</v>
      </c>
      <c r="U49" s="18">
        <f t="shared" si="0"/>
        <v>0</v>
      </c>
      <c r="V49" s="22">
        <v>0</v>
      </c>
      <c r="W49" s="15">
        <v>0</v>
      </c>
      <c r="X49" s="15">
        <v>0</v>
      </c>
      <c r="Y49" s="15">
        <v>0</v>
      </c>
      <c r="Z49" s="15">
        <f t="shared" si="4"/>
        <v>0</v>
      </c>
      <c r="AA49" s="18">
        <v>0</v>
      </c>
      <c r="AB49" s="22">
        <v>1.46</v>
      </c>
      <c r="AC49" s="15">
        <v>0</v>
      </c>
      <c r="AD49" s="15">
        <v>1.79</v>
      </c>
      <c r="AE49" s="15">
        <v>0</v>
      </c>
      <c r="AF49" s="15">
        <v>0</v>
      </c>
      <c r="AG49" s="22">
        <v>1</v>
      </c>
      <c r="AH49" s="15">
        <v>0</v>
      </c>
      <c r="AI49" s="15">
        <v>1</v>
      </c>
      <c r="AJ49" s="15">
        <v>0</v>
      </c>
      <c r="AK49" s="18">
        <v>0</v>
      </c>
      <c r="AL49" s="22" t="s">
        <v>199</v>
      </c>
      <c r="AM49" s="36">
        <v>40578</v>
      </c>
      <c r="AN49" s="22"/>
    </row>
    <row r="50" spans="1:40" s="2" customFormat="1" x14ac:dyDescent="0.3">
      <c r="A50" s="15">
        <v>910604</v>
      </c>
      <c r="B50" s="15">
        <v>1</v>
      </c>
      <c r="C50" s="2" t="s">
        <v>126</v>
      </c>
      <c r="D50" s="15" t="s">
        <v>128</v>
      </c>
      <c r="E50" s="15">
        <v>1</v>
      </c>
      <c r="F50" s="15"/>
      <c r="G50" s="15"/>
      <c r="H50" s="50">
        <f>VLOOKUP(A50,splits!A:E,5,FALSE)</f>
        <v>25.751777608870814</v>
      </c>
      <c r="I50" s="2" t="s">
        <v>118</v>
      </c>
      <c r="J50" s="2" t="str">
        <f>VLOOKUP(A50,'1887'!A:K,10,FALSE)</f>
        <v>No</v>
      </c>
      <c r="L50" s="15">
        <v>0</v>
      </c>
      <c r="M50" s="15"/>
      <c r="N50" s="15">
        <v>5</v>
      </c>
      <c r="O50" s="18" t="s">
        <v>125</v>
      </c>
      <c r="P50" s="51"/>
      <c r="Q50" s="22">
        <v>0</v>
      </c>
      <c r="R50" s="15">
        <v>0</v>
      </c>
      <c r="S50" s="15">
        <v>0</v>
      </c>
      <c r="T50" s="15">
        <v>0</v>
      </c>
      <c r="U50" s="18">
        <f t="shared" si="0"/>
        <v>0</v>
      </c>
      <c r="V50" s="22">
        <v>0</v>
      </c>
      <c r="W50" s="15">
        <v>0</v>
      </c>
      <c r="X50" s="15">
        <v>0</v>
      </c>
      <c r="Y50" s="15">
        <v>0</v>
      </c>
      <c r="Z50" s="15">
        <f t="shared" si="4"/>
        <v>0</v>
      </c>
      <c r="AA50" s="18">
        <v>0</v>
      </c>
      <c r="AB50" s="22">
        <v>1.46</v>
      </c>
      <c r="AC50" s="15">
        <v>0</v>
      </c>
      <c r="AD50" s="15">
        <v>5.37</v>
      </c>
      <c r="AE50" s="15">
        <v>0</v>
      </c>
      <c r="AF50" s="15">
        <v>0</v>
      </c>
      <c r="AG50" s="22">
        <v>1</v>
      </c>
      <c r="AH50" s="15">
        <v>0</v>
      </c>
      <c r="AI50" s="15">
        <v>3</v>
      </c>
      <c r="AJ50" s="15">
        <v>0</v>
      </c>
      <c r="AK50" s="18">
        <v>0</v>
      </c>
      <c r="AL50" s="22" t="s">
        <v>199</v>
      </c>
      <c r="AM50" s="36">
        <v>40578</v>
      </c>
      <c r="AN50" s="22"/>
    </row>
    <row r="51" spans="1:40" s="2" customFormat="1" x14ac:dyDescent="0.3">
      <c r="A51" s="15">
        <v>910703</v>
      </c>
      <c r="B51" s="15">
        <v>1</v>
      </c>
      <c r="C51" s="2" t="s">
        <v>126</v>
      </c>
      <c r="D51" s="15" t="s">
        <v>128</v>
      </c>
      <c r="E51" s="15">
        <v>1</v>
      </c>
      <c r="F51" s="15"/>
      <c r="G51" s="15"/>
      <c r="H51" s="50">
        <f>VLOOKUP(A51,splits!A:E,5,FALSE)</f>
        <v>38.432279721660485</v>
      </c>
      <c r="I51" s="2" t="s">
        <v>118</v>
      </c>
      <c r="J51" s="2" t="str">
        <f>VLOOKUP(A51,'1887'!A:K,10,FALSE)</f>
        <v>No</v>
      </c>
      <c r="L51" s="15">
        <v>0</v>
      </c>
      <c r="M51" s="15"/>
      <c r="N51" s="15">
        <v>5</v>
      </c>
      <c r="O51" s="18" t="s">
        <v>125</v>
      </c>
      <c r="P51" s="51"/>
      <c r="Q51" s="22">
        <v>0</v>
      </c>
      <c r="R51" s="15">
        <v>0</v>
      </c>
      <c r="S51" s="15">
        <v>0</v>
      </c>
      <c r="T51" s="15">
        <v>0</v>
      </c>
      <c r="U51" s="18">
        <f t="shared" si="0"/>
        <v>0</v>
      </c>
      <c r="V51" s="22">
        <v>0</v>
      </c>
      <c r="W51" s="15">
        <v>0</v>
      </c>
      <c r="X51" s="15">
        <v>0</v>
      </c>
      <c r="Y51" s="15">
        <v>0</v>
      </c>
      <c r="Z51" s="15">
        <f t="shared" si="4"/>
        <v>0</v>
      </c>
      <c r="AA51" s="18">
        <v>0</v>
      </c>
      <c r="AB51" s="22">
        <v>0</v>
      </c>
      <c r="AC51" s="15">
        <v>0</v>
      </c>
      <c r="AD51" s="15">
        <v>0</v>
      </c>
      <c r="AE51" s="15">
        <v>0</v>
      </c>
      <c r="AF51" s="15">
        <v>0</v>
      </c>
      <c r="AG51" s="22">
        <v>0</v>
      </c>
      <c r="AH51" s="15">
        <v>0</v>
      </c>
      <c r="AI51" s="15">
        <v>0</v>
      </c>
      <c r="AJ51" s="15">
        <v>0</v>
      </c>
      <c r="AK51" s="18">
        <v>0</v>
      </c>
      <c r="AL51" s="22" t="s">
        <v>199</v>
      </c>
      <c r="AM51" s="36">
        <v>40578</v>
      </c>
      <c r="AN51" s="22"/>
    </row>
    <row r="52" spans="1:40" s="2" customFormat="1" x14ac:dyDescent="0.3">
      <c r="A52" s="15">
        <v>910704</v>
      </c>
      <c r="B52" s="15">
        <v>1</v>
      </c>
      <c r="C52" s="2" t="s">
        <v>126</v>
      </c>
      <c r="D52" s="15" t="s">
        <v>128</v>
      </c>
      <c r="E52" s="15">
        <v>1</v>
      </c>
      <c r="F52" s="15"/>
      <c r="G52" s="15"/>
      <c r="H52" s="50">
        <f>VLOOKUP(A52,splits!A:E,5,FALSE)</f>
        <v>27.802591107252372</v>
      </c>
      <c r="I52" s="2" t="s">
        <v>118</v>
      </c>
      <c r="J52" s="2" t="str">
        <f>VLOOKUP(A52,'1887'!A:K,10,FALSE)</f>
        <v>No</v>
      </c>
      <c r="L52" s="15">
        <v>0</v>
      </c>
      <c r="M52" s="15"/>
      <c r="N52" s="15">
        <v>5</v>
      </c>
      <c r="O52" s="18" t="s">
        <v>125</v>
      </c>
      <c r="P52" s="51"/>
      <c r="Q52" s="22">
        <v>0</v>
      </c>
      <c r="R52" s="15">
        <v>0</v>
      </c>
      <c r="S52" s="15">
        <v>0</v>
      </c>
      <c r="T52" s="15">
        <v>0</v>
      </c>
      <c r="U52" s="18">
        <f t="shared" si="0"/>
        <v>0</v>
      </c>
      <c r="V52" s="22">
        <v>0</v>
      </c>
      <c r="W52" s="15">
        <v>0</v>
      </c>
      <c r="X52" s="15">
        <v>0</v>
      </c>
      <c r="Y52" s="15">
        <v>0</v>
      </c>
      <c r="Z52" s="15">
        <f t="shared" si="4"/>
        <v>0</v>
      </c>
      <c r="AA52" s="18">
        <v>0</v>
      </c>
      <c r="AB52" s="22">
        <v>0</v>
      </c>
      <c r="AC52" s="15">
        <v>0</v>
      </c>
      <c r="AD52" s="15">
        <v>0</v>
      </c>
      <c r="AE52" s="15">
        <v>0</v>
      </c>
      <c r="AF52" s="15">
        <v>0</v>
      </c>
      <c r="AG52" s="22">
        <v>0</v>
      </c>
      <c r="AH52" s="15">
        <v>0</v>
      </c>
      <c r="AI52" s="15">
        <v>0</v>
      </c>
      <c r="AJ52" s="15">
        <v>0</v>
      </c>
      <c r="AK52" s="18">
        <v>0</v>
      </c>
      <c r="AL52" s="22" t="s">
        <v>199</v>
      </c>
      <c r="AM52" s="36">
        <v>40578</v>
      </c>
      <c r="AN52" s="22"/>
    </row>
    <row r="53" spans="1:40" s="2" customFormat="1" x14ac:dyDescent="0.3">
      <c r="A53" s="15">
        <v>910705</v>
      </c>
      <c r="B53" s="15">
        <v>1</v>
      </c>
      <c r="C53" s="2" t="s">
        <v>126</v>
      </c>
      <c r="D53" s="15" t="s">
        <v>128</v>
      </c>
      <c r="E53" s="15">
        <v>1</v>
      </c>
      <c r="F53" s="15"/>
      <c r="G53" s="15"/>
      <c r="H53" s="50">
        <f>VLOOKUP(A53,splits!A:E,5,FALSE)</f>
        <v>29.385393540434507</v>
      </c>
      <c r="I53" s="2" t="s">
        <v>118</v>
      </c>
      <c r="J53" s="2" t="str">
        <f>VLOOKUP(A53,'1887'!A:K,10,FALSE)</f>
        <v>No</v>
      </c>
      <c r="L53" s="15">
        <v>0</v>
      </c>
      <c r="M53" s="15"/>
      <c r="N53" s="15">
        <v>5</v>
      </c>
      <c r="O53" s="18" t="s">
        <v>125</v>
      </c>
      <c r="P53" s="51"/>
      <c r="Q53" s="22">
        <v>0</v>
      </c>
      <c r="R53" s="15">
        <v>0</v>
      </c>
      <c r="S53" s="15">
        <v>0</v>
      </c>
      <c r="T53" s="15">
        <v>0</v>
      </c>
      <c r="U53" s="18">
        <f t="shared" si="0"/>
        <v>0</v>
      </c>
      <c r="V53" s="22">
        <v>0</v>
      </c>
      <c r="W53" s="15">
        <v>0</v>
      </c>
      <c r="X53" s="15">
        <v>0</v>
      </c>
      <c r="Y53" s="15">
        <v>0</v>
      </c>
      <c r="Z53" s="15">
        <f t="shared" si="4"/>
        <v>0</v>
      </c>
      <c r="AA53" s="18">
        <v>0</v>
      </c>
      <c r="AB53" s="22">
        <v>0</v>
      </c>
      <c r="AC53" s="15">
        <v>0</v>
      </c>
      <c r="AD53" s="15">
        <v>0</v>
      </c>
      <c r="AE53" s="15">
        <v>0</v>
      </c>
      <c r="AF53" s="15">
        <v>0</v>
      </c>
      <c r="AG53" s="22">
        <v>0</v>
      </c>
      <c r="AH53" s="15">
        <v>0</v>
      </c>
      <c r="AI53" s="15">
        <v>0</v>
      </c>
      <c r="AJ53" s="15">
        <v>0</v>
      </c>
      <c r="AK53" s="18">
        <v>0</v>
      </c>
      <c r="AL53" s="22" t="s">
        <v>199</v>
      </c>
      <c r="AM53" s="36">
        <v>40578</v>
      </c>
      <c r="AN53" s="22"/>
    </row>
    <row r="54" spans="1:40" s="2" customFormat="1" x14ac:dyDescent="0.3">
      <c r="A54" s="15">
        <v>910706</v>
      </c>
      <c r="B54" s="15">
        <v>1</v>
      </c>
      <c r="C54" s="2" t="s">
        <v>126</v>
      </c>
      <c r="D54" s="15" t="s">
        <v>128</v>
      </c>
      <c r="E54" s="15">
        <v>1</v>
      </c>
      <c r="F54" s="15"/>
      <c r="G54" s="15"/>
      <c r="H54" s="50">
        <f>VLOOKUP(A54,splits!A:E,5,FALSE)</f>
        <v>36.53517506359244</v>
      </c>
      <c r="I54" s="2" t="s">
        <v>118</v>
      </c>
      <c r="J54" s="2" t="str">
        <f>VLOOKUP(A54,'1887'!A:K,10,FALSE)</f>
        <v>No</v>
      </c>
      <c r="L54" s="15">
        <v>0</v>
      </c>
      <c r="M54" s="15"/>
      <c r="N54" s="15">
        <v>5</v>
      </c>
      <c r="O54" s="18" t="s">
        <v>125</v>
      </c>
      <c r="P54" s="51"/>
      <c r="Q54" s="22">
        <v>0</v>
      </c>
      <c r="R54" s="15">
        <v>0</v>
      </c>
      <c r="S54" s="15">
        <v>0</v>
      </c>
      <c r="T54" s="15">
        <v>0</v>
      </c>
      <c r="U54" s="18">
        <f t="shared" si="0"/>
        <v>0</v>
      </c>
      <c r="V54" s="22">
        <v>0</v>
      </c>
      <c r="W54" s="15">
        <v>0</v>
      </c>
      <c r="X54" s="15">
        <v>0</v>
      </c>
      <c r="Y54" s="15">
        <v>0</v>
      </c>
      <c r="Z54" s="15">
        <f t="shared" si="4"/>
        <v>0</v>
      </c>
      <c r="AA54" s="18">
        <v>0</v>
      </c>
      <c r="AB54" s="22">
        <v>0</v>
      </c>
      <c r="AC54" s="15">
        <v>0</v>
      </c>
      <c r="AD54" s="15">
        <v>0</v>
      </c>
      <c r="AE54" s="15">
        <v>0</v>
      </c>
      <c r="AF54" s="15">
        <v>0</v>
      </c>
      <c r="AG54" s="22">
        <v>0</v>
      </c>
      <c r="AH54" s="15">
        <v>0</v>
      </c>
      <c r="AI54" s="15">
        <v>0</v>
      </c>
      <c r="AJ54" s="15">
        <v>0</v>
      </c>
      <c r="AK54" s="18">
        <v>0</v>
      </c>
      <c r="AL54" s="22" t="s">
        <v>199</v>
      </c>
      <c r="AM54" s="36">
        <v>40578</v>
      </c>
      <c r="AN54" s="22"/>
    </row>
    <row r="55" spans="1:40" s="2" customFormat="1" x14ac:dyDescent="0.3">
      <c r="A55" s="15">
        <v>910707</v>
      </c>
      <c r="B55" s="15">
        <v>1</v>
      </c>
      <c r="C55" s="2" t="s">
        <v>126</v>
      </c>
      <c r="D55" s="15" t="s">
        <v>128</v>
      </c>
      <c r="E55" s="15">
        <v>1</v>
      </c>
      <c r="F55" s="15"/>
      <c r="G55" s="15"/>
      <c r="H55" s="50">
        <f>VLOOKUP(A55,splits!A:E,5,FALSE)</f>
        <v>20.319010968139853</v>
      </c>
      <c r="I55" s="2" t="s">
        <v>118</v>
      </c>
      <c r="J55" s="2" t="str">
        <f>VLOOKUP(A55,'1887'!A:K,10,FALSE)</f>
        <v>No</v>
      </c>
      <c r="L55" s="15">
        <v>0</v>
      </c>
      <c r="M55" s="15"/>
      <c r="N55" s="15">
        <v>5</v>
      </c>
      <c r="O55" s="18" t="s">
        <v>125</v>
      </c>
      <c r="P55" s="51"/>
      <c r="Q55" s="22">
        <v>5</v>
      </c>
      <c r="R55" s="15">
        <v>0</v>
      </c>
      <c r="S55" s="15">
        <v>0</v>
      </c>
      <c r="T55" s="15">
        <v>0</v>
      </c>
      <c r="U55" s="18">
        <f t="shared" si="0"/>
        <v>5</v>
      </c>
      <c r="V55" s="22">
        <v>0</v>
      </c>
      <c r="W55" s="15">
        <v>0</v>
      </c>
      <c r="X55" s="15">
        <v>0</v>
      </c>
      <c r="Y55" s="15">
        <v>0</v>
      </c>
      <c r="Z55" s="15">
        <f t="shared" si="4"/>
        <v>0</v>
      </c>
      <c r="AA55" s="18">
        <v>0</v>
      </c>
      <c r="AB55" s="22">
        <v>0</v>
      </c>
      <c r="AC55" s="15">
        <v>0</v>
      </c>
      <c r="AD55" s="15">
        <v>0</v>
      </c>
      <c r="AE55" s="15">
        <v>0</v>
      </c>
      <c r="AF55" s="15">
        <v>0</v>
      </c>
      <c r="AG55" s="22">
        <v>0</v>
      </c>
      <c r="AH55" s="15">
        <v>0</v>
      </c>
      <c r="AI55" s="15">
        <v>0</v>
      </c>
      <c r="AJ55" s="15">
        <v>0</v>
      </c>
      <c r="AK55" s="18">
        <v>0</v>
      </c>
      <c r="AL55" s="22" t="s">
        <v>199</v>
      </c>
      <c r="AM55" s="36">
        <v>40578</v>
      </c>
      <c r="AN55" s="22"/>
    </row>
    <row r="56" spans="1:40" s="2" customFormat="1" x14ac:dyDescent="0.3">
      <c r="A56" s="15">
        <v>910708</v>
      </c>
      <c r="B56" s="15">
        <v>1</v>
      </c>
      <c r="C56" s="2" t="s">
        <v>195</v>
      </c>
      <c r="D56" s="15" t="s">
        <v>128</v>
      </c>
      <c r="E56" s="15">
        <v>2</v>
      </c>
      <c r="F56" s="50">
        <f>G56*H56/E56</f>
        <v>59.889628049184203</v>
      </c>
      <c r="G56" s="15">
        <f>E56</f>
        <v>2</v>
      </c>
      <c r="H56" s="50">
        <f>VLOOKUP(A56,splits!A:E,5,FALSE)</f>
        <v>59.889628049184203</v>
      </c>
      <c r="I56" s="2" t="s">
        <v>56</v>
      </c>
      <c r="J56" s="2" t="str">
        <f>VLOOKUP(A56,'1887'!A:K,10,FALSE)</f>
        <v>No</v>
      </c>
      <c r="L56" s="15">
        <v>0</v>
      </c>
      <c r="M56" s="15"/>
      <c r="N56" s="15">
        <v>5</v>
      </c>
      <c r="O56" s="18" t="s">
        <v>125</v>
      </c>
      <c r="P56" s="51"/>
      <c r="Q56" s="22">
        <v>0</v>
      </c>
      <c r="R56" s="15">
        <v>0</v>
      </c>
      <c r="S56" s="15">
        <v>0</v>
      </c>
      <c r="T56" s="15">
        <v>0</v>
      </c>
      <c r="U56" s="18">
        <f t="shared" si="0"/>
        <v>0</v>
      </c>
      <c r="V56" s="22">
        <v>0</v>
      </c>
      <c r="W56" s="15">
        <v>0</v>
      </c>
      <c r="X56" s="15">
        <v>0</v>
      </c>
      <c r="Y56" s="15">
        <v>0</v>
      </c>
      <c r="Z56" s="15">
        <f t="shared" si="4"/>
        <v>0</v>
      </c>
      <c r="AA56" s="18">
        <v>0</v>
      </c>
      <c r="AB56" s="22">
        <v>0</v>
      </c>
      <c r="AC56" s="15">
        <v>0</v>
      </c>
      <c r="AD56" s="15">
        <v>0</v>
      </c>
      <c r="AE56" s="15">
        <v>0</v>
      </c>
      <c r="AF56" s="15">
        <v>0</v>
      </c>
      <c r="AG56" s="22">
        <v>0</v>
      </c>
      <c r="AH56" s="15">
        <v>0</v>
      </c>
      <c r="AI56" s="15">
        <v>0</v>
      </c>
      <c r="AJ56" s="15">
        <v>0</v>
      </c>
      <c r="AK56" s="18">
        <v>0</v>
      </c>
      <c r="AL56" s="22" t="s">
        <v>212</v>
      </c>
      <c r="AM56" s="36">
        <v>40611</v>
      </c>
      <c r="AN56" s="22"/>
    </row>
    <row r="57" spans="1:40" s="2" customFormat="1" x14ac:dyDescent="0.3">
      <c r="A57" s="15">
        <v>910709</v>
      </c>
      <c r="B57" s="15">
        <v>1</v>
      </c>
      <c r="C57" s="2" t="s">
        <v>195</v>
      </c>
      <c r="D57" s="15" t="s">
        <v>128</v>
      </c>
      <c r="E57" s="15">
        <v>1</v>
      </c>
      <c r="F57" s="50">
        <f>G57*H57/E57</f>
        <v>45.517195311891633</v>
      </c>
      <c r="G57" s="15">
        <f>E57</f>
        <v>1</v>
      </c>
      <c r="H57" s="50">
        <f>VLOOKUP(A57,splits!A:E,5,FALSE)</f>
        <v>45.517195311891633</v>
      </c>
      <c r="I57" s="2" t="s">
        <v>56</v>
      </c>
      <c r="J57" s="2" t="str">
        <f>VLOOKUP(A57,'1887'!A:K,10,FALSE)</f>
        <v>No</v>
      </c>
      <c r="L57" s="15">
        <v>0</v>
      </c>
      <c r="M57" s="15"/>
      <c r="N57" s="15">
        <v>5</v>
      </c>
      <c r="O57" s="18" t="s">
        <v>125</v>
      </c>
      <c r="P57" s="51"/>
      <c r="Q57" s="22">
        <v>0</v>
      </c>
      <c r="R57" s="15">
        <v>0</v>
      </c>
      <c r="S57" s="15">
        <v>0</v>
      </c>
      <c r="T57" s="15">
        <v>0</v>
      </c>
      <c r="U57" s="18">
        <f t="shared" si="0"/>
        <v>0</v>
      </c>
      <c r="V57" s="22">
        <v>0</v>
      </c>
      <c r="W57" s="15">
        <v>0</v>
      </c>
      <c r="X57" s="15">
        <v>0</v>
      </c>
      <c r="Y57" s="15">
        <v>0</v>
      </c>
      <c r="Z57" s="15">
        <f t="shared" si="4"/>
        <v>0</v>
      </c>
      <c r="AA57" s="18">
        <f>SUBTOTAL(9,V57:Z57)</f>
        <v>0</v>
      </c>
      <c r="AB57" s="22">
        <v>0</v>
      </c>
      <c r="AC57" s="15">
        <v>0</v>
      </c>
      <c r="AD57" s="15">
        <v>0</v>
      </c>
      <c r="AE57" s="15">
        <v>0</v>
      </c>
      <c r="AF57" s="15">
        <v>0</v>
      </c>
      <c r="AG57" s="22">
        <v>0</v>
      </c>
      <c r="AH57" s="15">
        <v>0</v>
      </c>
      <c r="AI57" s="15">
        <v>0</v>
      </c>
      <c r="AJ57" s="15">
        <v>0</v>
      </c>
      <c r="AK57" s="18">
        <v>0</v>
      </c>
      <c r="AL57" s="22" t="s">
        <v>212</v>
      </c>
      <c r="AM57" s="36">
        <v>40611</v>
      </c>
      <c r="AN57" s="22"/>
    </row>
    <row r="58" spans="1:40" s="2" customFormat="1" x14ac:dyDescent="0.3">
      <c r="A58" s="15">
        <v>910710</v>
      </c>
      <c r="B58" s="15">
        <v>1</v>
      </c>
      <c r="C58" s="2" t="s">
        <v>126</v>
      </c>
      <c r="D58" s="15" t="s">
        <v>128</v>
      </c>
      <c r="E58" s="15">
        <v>1</v>
      </c>
      <c r="F58" s="15"/>
      <c r="G58" s="15"/>
      <c r="H58" s="50">
        <f>VLOOKUP(A58,splits!A:E,5,FALSE)</f>
        <v>35.469059429306256</v>
      </c>
      <c r="I58" s="2" t="s">
        <v>118</v>
      </c>
      <c r="J58" s="2" t="str">
        <f>VLOOKUP(A58,'1887'!A:K,10,FALSE)</f>
        <v>No</v>
      </c>
      <c r="L58" s="15">
        <v>0</v>
      </c>
      <c r="M58" s="15"/>
      <c r="N58" s="15">
        <v>5</v>
      </c>
      <c r="O58" s="18" t="s">
        <v>125</v>
      </c>
      <c r="P58" s="51"/>
      <c r="Q58" s="22">
        <v>6</v>
      </c>
      <c r="R58" s="15">
        <v>0</v>
      </c>
      <c r="S58" s="15">
        <v>0</v>
      </c>
      <c r="T58" s="15">
        <v>0</v>
      </c>
      <c r="U58" s="18">
        <f t="shared" si="0"/>
        <v>6</v>
      </c>
      <c r="V58" s="22">
        <v>0</v>
      </c>
      <c r="W58" s="15">
        <v>0</v>
      </c>
      <c r="X58" s="15">
        <v>0</v>
      </c>
      <c r="Y58" s="15">
        <v>0</v>
      </c>
      <c r="Z58" s="15">
        <f t="shared" si="4"/>
        <v>0</v>
      </c>
      <c r="AA58" s="18">
        <v>0</v>
      </c>
      <c r="AB58" s="22">
        <v>1.46</v>
      </c>
      <c r="AC58" s="15">
        <v>0</v>
      </c>
      <c r="AD58" s="15">
        <v>0</v>
      </c>
      <c r="AE58" s="15">
        <v>0</v>
      </c>
      <c r="AF58" s="15">
        <v>0</v>
      </c>
      <c r="AG58" s="22">
        <v>1</v>
      </c>
      <c r="AH58" s="15">
        <v>0</v>
      </c>
      <c r="AI58" s="15">
        <v>0</v>
      </c>
      <c r="AJ58" s="15">
        <v>0</v>
      </c>
      <c r="AK58" s="18">
        <v>0</v>
      </c>
      <c r="AL58" s="22" t="s">
        <v>199</v>
      </c>
      <c r="AM58" s="36">
        <v>40578</v>
      </c>
      <c r="AN58" s="22"/>
    </row>
    <row r="59" spans="1:40" s="2" customFormat="1" x14ac:dyDescent="0.3">
      <c r="A59" s="15">
        <v>910803</v>
      </c>
      <c r="B59" s="15">
        <v>1</v>
      </c>
      <c r="C59" s="2" t="s">
        <v>195</v>
      </c>
      <c r="D59" s="15" t="s">
        <v>128</v>
      </c>
      <c r="E59" s="15">
        <v>3</v>
      </c>
      <c r="F59" s="50">
        <f t="shared" ref="F59:F64" si="5">G59*H59/E59</f>
        <v>163.81858142156182</v>
      </c>
      <c r="G59" s="15">
        <f t="shared" ref="G59:G64" si="6">E59</f>
        <v>3</v>
      </c>
      <c r="H59" s="50">
        <f>VLOOKUP(A59,splits!A:E,5,FALSE)</f>
        <v>163.81858142156182</v>
      </c>
      <c r="I59" s="2" t="s">
        <v>56</v>
      </c>
      <c r="J59" s="2" t="str">
        <f>VLOOKUP(A59,'1887'!A:K,10,FALSE)</f>
        <v>No</v>
      </c>
      <c r="L59" s="15">
        <v>0</v>
      </c>
      <c r="M59" s="15"/>
      <c r="N59" s="15">
        <v>5</v>
      </c>
      <c r="O59" s="18" t="s">
        <v>125</v>
      </c>
      <c r="P59" s="51"/>
      <c r="Q59" s="22">
        <v>0</v>
      </c>
      <c r="R59" s="15">
        <v>0</v>
      </c>
      <c r="S59" s="15">
        <v>0</v>
      </c>
      <c r="T59" s="15">
        <v>0</v>
      </c>
      <c r="U59" s="18">
        <f t="shared" si="0"/>
        <v>0</v>
      </c>
      <c r="V59" s="22">
        <v>0</v>
      </c>
      <c r="W59" s="15">
        <v>0</v>
      </c>
      <c r="X59" s="15">
        <v>0</v>
      </c>
      <c r="Y59" s="15">
        <v>0</v>
      </c>
      <c r="Z59" s="15">
        <f t="shared" si="4"/>
        <v>0</v>
      </c>
      <c r="AA59" s="18">
        <v>0</v>
      </c>
      <c r="AB59" s="22">
        <v>0</v>
      </c>
      <c r="AC59" s="15">
        <v>0</v>
      </c>
      <c r="AD59" s="15">
        <v>1.79</v>
      </c>
      <c r="AE59" s="15">
        <v>0</v>
      </c>
      <c r="AF59" s="15">
        <v>0</v>
      </c>
      <c r="AG59" s="22">
        <v>0</v>
      </c>
      <c r="AH59" s="15">
        <v>0</v>
      </c>
      <c r="AI59" s="15">
        <v>1</v>
      </c>
      <c r="AJ59" s="15">
        <v>0</v>
      </c>
      <c r="AK59" s="18">
        <v>0</v>
      </c>
      <c r="AL59" s="22" t="s">
        <v>212</v>
      </c>
      <c r="AM59" s="36">
        <v>40611</v>
      </c>
      <c r="AN59" s="22"/>
    </row>
    <row r="60" spans="1:40" s="2" customFormat="1" x14ac:dyDescent="0.3">
      <c r="A60" s="15">
        <v>910804</v>
      </c>
      <c r="B60" s="15">
        <v>1</v>
      </c>
      <c r="C60" s="2" t="s">
        <v>195</v>
      </c>
      <c r="D60" s="15" t="s">
        <v>128</v>
      </c>
      <c r="E60" s="15">
        <v>3</v>
      </c>
      <c r="F60" s="50">
        <f t="shared" si="5"/>
        <v>138.20369163774012</v>
      </c>
      <c r="G60" s="15">
        <f t="shared" si="6"/>
        <v>3</v>
      </c>
      <c r="H60" s="50">
        <f>VLOOKUP(A60,splits!A:E,5,FALSE)</f>
        <v>138.20369163774012</v>
      </c>
      <c r="I60" s="2" t="s">
        <v>56</v>
      </c>
      <c r="J60" s="2" t="str">
        <f>VLOOKUP(A60,'1887'!A:K,10,FALSE)</f>
        <v>No</v>
      </c>
      <c r="L60" s="15">
        <v>0</v>
      </c>
      <c r="M60" s="15"/>
      <c r="N60" s="15">
        <v>5</v>
      </c>
      <c r="O60" s="18" t="s">
        <v>125</v>
      </c>
      <c r="P60" s="51"/>
      <c r="Q60" s="22">
        <v>0</v>
      </c>
      <c r="R60" s="15">
        <v>0</v>
      </c>
      <c r="S60" s="15">
        <v>0</v>
      </c>
      <c r="T60" s="15">
        <v>0</v>
      </c>
      <c r="U60" s="18">
        <f t="shared" si="0"/>
        <v>0</v>
      </c>
      <c r="V60" s="22">
        <v>0</v>
      </c>
      <c r="W60" s="15">
        <v>0</v>
      </c>
      <c r="X60" s="15">
        <v>0</v>
      </c>
      <c r="Y60" s="15">
        <v>0</v>
      </c>
      <c r="Z60" s="15">
        <f t="shared" si="4"/>
        <v>0</v>
      </c>
      <c r="AA60" s="18">
        <v>0</v>
      </c>
      <c r="AB60" s="22">
        <v>0</v>
      </c>
      <c r="AC60" s="15">
        <v>0</v>
      </c>
      <c r="AD60" s="15">
        <v>0</v>
      </c>
      <c r="AE60" s="15">
        <v>0</v>
      </c>
      <c r="AF60" s="15">
        <v>0</v>
      </c>
      <c r="AG60" s="22">
        <v>0</v>
      </c>
      <c r="AH60" s="15">
        <v>0</v>
      </c>
      <c r="AI60" s="15">
        <v>0</v>
      </c>
      <c r="AJ60" s="15">
        <v>0</v>
      </c>
      <c r="AK60" s="18">
        <v>0</v>
      </c>
      <c r="AL60" s="22" t="s">
        <v>212</v>
      </c>
      <c r="AM60" s="36">
        <v>40611</v>
      </c>
      <c r="AN60" s="22"/>
    </row>
    <row r="61" spans="1:40" s="2" customFormat="1" x14ac:dyDescent="0.3">
      <c r="A61" s="15">
        <v>910805</v>
      </c>
      <c r="B61" s="15">
        <v>1</v>
      </c>
      <c r="C61" s="2" t="s">
        <v>195</v>
      </c>
      <c r="D61" s="15" t="s">
        <v>128</v>
      </c>
      <c r="E61" s="15">
        <v>3</v>
      </c>
      <c r="F61" s="50">
        <f t="shared" si="5"/>
        <v>168.08597136266636</v>
      </c>
      <c r="G61" s="15">
        <f t="shared" si="6"/>
        <v>3</v>
      </c>
      <c r="H61" s="50">
        <f>VLOOKUP(A61,splits!A:E,5,FALSE)</f>
        <v>168.08597136266636</v>
      </c>
      <c r="I61" s="2" t="s">
        <v>56</v>
      </c>
      <c r="J61" s="2" t="str">
        <f>VLOOKUP(A61,'1887'!A:K,10,FALSE)</f>
        <v>No</v>
      </c>
      <c r="L61" s="15">
        <v>0</v>
      </c>
      <c r="M61" s="15"/>
      <c r="N61" s="15">
        <v>5</v>
      </c>
      <c r="O61" s="18" t="s">
        <v>125</v>
      </c>
      <c r="P61" s="51"/>
      <c r="Q61" s="22">
        <v>0</v>
      </c>
      <c r="R61" s="15">
        <v>0</v>
      </c>
      <c r="S61" s="15">
        <v>0</v>
      </c>
      <c r="T61" s="15">
        <v>0</v>
      </c>
      <c r="U61" s="18">
        <f t="shared" si="0"/>
        <v>0</v>
      </c>
      <c r="V61" s="22">
        <v>0</v>
      </c>
      <c r="W61" s="15">
        <v>0</v>
      </c>
      <c r="X61" s="15">
        <v>0</v>
      </c>
      <c r="Y61" s="15">
        <v>0</v>
      </c>
      <c r="Z61" s="15">
        <f t="shared" si="4"/>
        <v>0</v>
      </c>
      <c r="AA61" s="18">
        <v>0</v>
      </c>
      <c r="AB61" s="22">
        <v>0</v>
      </c>
      <c r="AC61" s="15">
        <v>0</v>
      </c>
      <c r="AD61" s="15">
        <v>0</v>
      </c>
      <c r="AE61" s="15">
        <v>0</v>
      </c>
      <c r="AF61" s="15">
        <v>0</v>
      </c>
      <c r="AG61" s="22">
        <v>0</v>
      </c>
      <c r="AH61" s="15">
        <v>0</v>
      </c>
      <c r="AI61" s="15">
        <v>0</v>
      </c>
      <c r="AJ61" s="15">
        <v>0</v>
      </c>
      <c r="AK61" s="18">
        <v>0</v>
      </c>
      <c r="AL61" s="22" t="s">
        <v>212</v>
      </c>
      <c r="AM61" s="36">
        <v>40611</v>
      </c>
      <c r="AN61" s="22"/>
    </row>
    <row r="62" spans="1:40" s="2" customFormat="1" x14ac:dyDescent="0.3">
      <c r="A62" s="15">
        <v>910806</v>
      </c>
      <c r="B62" s="15">
        <v>1</v>
      </c>
      <c r="C62" s="2" t="s">
        <v>195</v>
      </c>
      <c r="D62" s="15" t="s">
        <v>128</v>
      </c>
      <c r="E62" s="15">
        <v>2</v>
      </c>
      <c r="F62" s="50">
        <f t="shared" si="5"/>
        <v>107.57008988375233</v>
      </c>
      <c r="G62" s="15">
        <f t="shared" si="6"/>
        <v>2</v>
      </c>
      <c r="H62" s="50">
        <f>VLOOKUP(A62,splits!A:E,5,FALSE)</f>
        <v>107.57008988375233</v>
      </c>
      <c r="I62" s="2" t="s">
        <v>56</v>
      </c>
      <c r="J62" s="2" t="str">
        <f>VLOOKUP(A62,'1887'!A:K,10,FALSE)</f>
        <v>No</v>
      </c>
      <c r="L62" s="15">
        <v>0</v>
      </c>
      <c r="M62" s="15"/>
      <c r="N62" s="15">
        <v>5</v>
      </c>
      <c r="O62" s="18" t="s">
        <v>125</v>
      </c>
      <c r="P62" s="51"/>
      <c r="Q62" s="22">
        <v>0</v>
      </c>
      <c r="R62" s="15">
        <v>0</v>
      </c>
      <c r="S62" s="15">
        <v>0</v>
      </c>
      <c r="T62" s="15">
        <v>0</v>
      </c>
      <c r="U62" s="18">
        <f t="shared" si="0"/>
        <v>0</v>
      </c>
      <c r="V62" s="22">
        <v>0</v>
      </c>
      <c r="W62" s="15">
        <v>0</v>
      </c>
      <c r="X62" s="15">
        <v>0</v>
      </c>
      <c r="Y62" s="15">
        <v>0</v>
      </c>
      <c r="Z62" s="15">
        <v>0</v>
      </c>
      <c r="AA62" s="18">
        <v>0</v>
      </c>
      <c r="AB62" s="22">
        <v>0</v>
      </c>
      <c r="AC62" s="15">
        <v>0</v>
      </c>
      <c r="AD62" s="15">
        <v>0</v>
      </c>
      <c r="AE62" s="15">
        <v>0</v>
      </c>
      <c r="AF62" s="15">
        <v>0</v>
      </c>
      <c r="AG62" s="22">
        <v>0</v>
      </c>
      <c r="AH62" s="15">
        <v>0</v>
      </c>
      <c r="AI62" s="15">
        <v>0</v>
      </c>
      <c r="AJ62" s="15">
        <v>0</v>
      </c>
      <c r="AK62" s="18">
        <v>0</v>
      </c>
      <c r="AL62" s="22" t="s">
        <v>210</v>
      </c>
      <c r="AM62" s="36">
        <v>40617</v>
      </c>
      <c r="AN62" s="22"/>
    </row>
    <row r="63" spans="1:40" s="2" customFormat="1" x14ac:dyDescent="0.3">
      <c r="A63" s="15">
        <v>910901</v>
      </c>
      <c r="B63" s="15">
        <v>1</v>
      </c>
      <c r="C63" s="2" t="s">
        <v>195</v>
      </c>
      <c r="D63" s="15" t="s">
        <v>128</v>
      </c>
      <c r="E63" s="15">
        <v>3</v>
      </c>
      <c r="F63" s="50">
        <f t="shared" si="5"/>
        <v>150.0489649868307</v>
      </c>
      <c r="G63" s="15">
        <f t="shared" si="6"/>
        <v>3</v>
      </c>
      <c r="H63" s="50">
        <f>VLOOKUP(A63,splits!A:E,5,FALSE)</f>
        <v>150.0489649868307</v>
      </c>
      <c r="I63" s="2" t="s">
        <v>56</v>
      </c>
      <c r="J63" s="2" t="str">
        <f>VLOOKUP(A63,'1887'!A:K,10,FALSE)</f>
        <v>No</v>
      </c>
      <c r="L63" s="15">
        <v>0</v>
      </c>
      <c r="M63" s="15"/>
      <c r="N63" s="15">
        <v>5</v>
      </c>
      <c r="O63" s="18" t="s">
        <v>125</v>
      </c>
      <c r="P63" s="51"/>
      <c r="Q63" s="22">
        <v>5</v>
      </c>
      <c r="R63" s="15">
        <v>0</v>
      </c>
      <c r="S63" s="15">
        <v>0</v>
      </c>
      <c r="T63" s="15">
        <v>0</v>
      </c>
      <c r="U63" s="18">
        <f t="shared" si="0"/>
        <v>5</v>
      </c>
      <c r="V63" s="22">
        <v>0</v>
      </c>
      <c r="W63" s="15">
        <v>0</v>
      </c>
      <c r="X63" s="15">
        <v>0</v>
      </c>
      <c r="Y63" s="15">
        <v>0</v>
      </c>
      <c r="Z63" s="15">
        <f t="shared" ref="Z63:Z94" si="7">SUM(V63:Y63)</f>
        <v>0</v>
      </c>
      <c r="AA63" s="18">
        <v>0</v>
      </c>
      <c r="AB63" s="22">
        <v>0</v>
      </c>
      <c r="AC63" s="15">
        <v>0</v>
      </c>
      <c r="AD63" s="15">
        <v>0</v>
      </c>
      <c r="AE63" s="15">
        <v>0</v>
      </c>
      <c r="AF63" s="15">
        <v>0</v>
      </c>
      <c r="AG63" s="22">
        <v>0</v>
      </c>
      <c r="AH63" s="15">
        <v>0</v>
      </c>
      <c r="AI63" s="15">
        <v>0</v>
      </c>
      <c r="AJ63" s="15">
        <v>0</v>
      </c>
      <c r="AK63" s="18">
        <v>0</v>
      </c>
      <c r="AL63" s="22" t="s">
        <v>212</v>
      </c>
      <c r="AM63" s="36">
        <v>40611</v>
      </c>
      <c r="AN63" s="22"/>
    </row>
    <row r="64" spans="1:40" s="2" customFormat="1" x14ac:dyDescent="0.3">
      <c r="A64" s="15">
        <v>910902</v>
      </c>
      <c r="B64" s="15">
        <v>1</v>
      </c>
      <c r="C64" s="2" t="s">
        <v>195</v>
      </c>
      <c r="D64" s="15" t="s">
        <v>128</v>
      </c>
      <c r="E64" s="15">
        <v>2</v>
      </c>
      <c r="F64" s="50">
        <f t="shared" si="5"/>
        <v>80.108145400087324</v>
      </c>
      <c r="G64" s="15">
        <f t="shared" si="6"/>
        <v>2</v>
      </c>
      <c r="H64" s="50">
        <f>VLOOKUP(A64,splits!A:E,5,FALSE)</f>
        <v>80.108145400087324</v>
      </c>
      <c r="I64" s="2" t="s">
        <v>56</v>
      </c>
      <c r="J64" s="2" t="str">
        <f>VLOOKUP(A64,'1887'!A:K,10,FALSE)</f>
        <v>No</v>
      </c>
      <c r="L64" s="15">
        <v>0</v>
      </c>
      <c r="M64" s="15"/>
      <c r="N64" s="15">
        <v>5</v>
      </c>
      <c r="O64" s="18" t="s">
        <v>125</v>
      </c>
      <c r="P64" s="51"/>
      <c r="Q64" s="22">
        <v>8</v>
      </c>
      <c r="R64" s="15">
        <v>0</v>
      </c>
      <c r="S64" s="15">
        <v>0</v>
      </c>
      <c r="T64" s="15">
        <v>0</v>
      </c>
      <c r="U64" s="18">
        <f t="shared" si="0"/>
        <v>8</v>
      </c>
      <c r="V64" s="22">
        <v>0</v>
      </c>
      <c r="W64" s="15">
        <v>0</v>
      </c>
      <c r="X64" s="15">
        <v>0</v>
      </c>
      <c r="Y64" s="15">
        <v>0</v>
      </c>
      <c r="Z64" s="15">
        <f t="shared" si="7"/>
        <v>0</v>
      </c>
      <c r="AA64" s="18">
        <v>0</v>
      </c>
      <c r="AB64" s="22">
        <v>0</v>
      </c>
      <c r="AC64" s="15">
        <v>1.66</v>
      </c>
      <c r="AD64" s="15">
        <v>16.11</v>
      </c>
      <c r="AE64" s="15">
        <v>1.62</v>
      </c>
      <c r="AF64" s="15">
        <v>5.79</v>
      </c>
      <c r="AG64" s="22">
        <v>0</v>
      </c>
      <c r="AH64" s="15">
        <v>1</v>
      </c>
      <c r="AI64" s="15">
        <v>9</v>
      </c>
      <c r="AJ64" s="15">
        <v>1</v>
      </c>
      <c r="AK64" s="18">
        <v>3</v>
      </c>
      <c r="AL64" s="22" t="s">
        <v>212</v>
      </c>
      <c r="AM64" s="36">
        <v>40611</v>
      </c>
      <c r="AN64" s="21"/>
    </row>
    <row r="65" spans="1:40" s="2" customFormat="1" x14ac:dyDescent="0.3">
      <c r="A65" s="2">
        <v>104310</v>
      </c>
      <c r="B65" s="2">
        <v>2</v>
      </c>
      <c r="C65" s="2" t="s">
        <v>137</v>
      </c>
      <c r="D65" s="2" t="s">
        <v>128</v>
      </c>
      <c r="E65" s="15">
        <v>2</v>
      </c>
      <c r="F65" s="15"/>
      <c r="G65" s="15"/>
      <c r="H65" s="50">
        <f>VLOOKUP(A65,splits!A:E,5,FALSE)</f>
        <v>7.2517388423745404</v>
      </c>
      <c r="I65" s="2" t="s">
        <v>36</v>
      </c>
      <c r="J65" s="2" t="str">
        <f>VLOOKUP(A65,'1887'!A:K,10,FALSE)</f>
        <v>No</v>
      </c>
      <c r="L65" s="15">
        <v>7</v>
      </c>
      <c r="M65" s="15"/>
      <c r="N65" s="15">
        <v>3</v>
      </c>
      <c r="O65" s="17" t="s">
        <v>125</v>
      </c>
      <c r="P65" s="52"/>
      <c r="Q65" s="21">
        <v>5</v>
      </c>
      <c r="R65" s="2">
        <v>0</v>
      </c>
      <c r="S65" s="2">
        <v>0</v>
      </c>
      <c r="T65" s="2">
        <v>0</v>
      </c>
      <c r="U65" s="18">
        <f t="shared" si="0"/>
        <v>5</v>
      </c>
      <c r="V65" s="21">
        <v>0</v>
      </c>
      <c r="W65" s="2">
        <v>0</v>
      </c>
      <c r="X65" s="2">
        <v>0</v>
      </c>
      <c r="Y65" s="2">
        <v>0</v>
      </c>
      <c r="Z65" s="15">
        <f t="shared" si="7"/>
        <v>0</v>
      </c>
      <c r="AA65" s="17">
        <v>0</v>
      </c>
      <c r="AB65" s="22">
        <v>8.76</v>
      </c>
      <c r="AC65" s="15">
        <v>1.66</v>
      </c>
      <c r="AD65" s="15">
        <v>10.74</v>
      </c>
      <c r="AE65" s="15">
        <v>0</v>
      </c>
      <c r="AF65" s="15">
        <v>0</v>
      </c>
      <c r="AG65" s="21">
        <v>6</v>
      </c>
      <c r="AH65" s="2">
        <v>1</v>
      </c>
      <c r="AI65" s="2">
        <v>6</v>
      </c>
      <c r="AJ65" s="2">
        <v>0</v>
      </c>
      <c r="AK65" s="17">
        <v>0</v>
      </c>
      <c r="AL65" s="21" t="s">
        <v>199</v>
      </c>
      <c r="AM65" s="37">
        <v>40584</v>
      </c>
      <c r="AN65" s="21"/>
    </row>
    <row r="66" spans="1:40" s="2" customFormat="1" x14ac:dyDescent="0.3">
      <c r="A66" s="2">
        <v>104620</v>
      </c>
      <c r="B66" s="2">
        <v>2</v>
      </c>
      <c r="C66" s="2" t="s">
        <v>137</v>
      </c>
      <c r="D66" s="2" t="s">
        <v>128</v>
      </c>
      <c r="E66" s="15">
        <v>2</v>
      </c>
      <c r="F66" s="15"/>
      <c r="G66" s="15"/>
      <c r="H66" s="50">
        <f>VLOOKUP(A66,splits!A:E,5,FALSE)</f>
        <v>4.8613472303073593</v>
      </c>
      <c r="I66" s="2" t="s">
        <v>36</v>
      </c>
      <c r="J66" s="2" t="str">
        <f>VLOOKUP(A66,'1887'!A:K,10,FALSE)</f>
        <v>No</v>
      </c>
      <c r="L66" s="15">
        <v>7</v>
      </c>
      <c r="M66" s="15"/>
      <c r="N66" s="15">
        <v>3</v>
      </c>
      <c r="O66" s="17" t="s">
        <v>125</v>
      </c>
      <c r="P66" s="52"/>
      <c r="Q66" s="21">
        <v>5</v>
      </c>
      <c r="R66" s="2">
        <v>0</v>
      </c>
      <c r="S66" s="2">
        <v>0</v>
      </c>
      <c r="T66" s="2">
        <v>0</v>
      </c>
      <c r="U66" s="18">
        <f t="shared" ref="U66:U129" si="8">SUM(Q66:T66)</f>
        <v>5</v>
      </c>
      <c r="V66" s="21">
        <v>0</v>
      </c>
      <c r="W66" s="2">
        <v>0</v>
      </c>
      <c r="X66" s="2">
        <v>0</v>
      </c>
      <c r="Y66" s="2">
        <v>0</v>
      </c>
      <c r="Z66" s="15">
        <f t="shared" si="7"/>
        <v>0</v>
      </c>
      <c r="AA66" s="17">
        <v>0</v>
      </c>
      <c r="AB66" s="22">
        <v>0</v>
      </c>
      <c r="AC66" s="15">
        <v>0</v>
      </c>
      <c r="AD66" s="15">
        <v>0</v>
      </c>
      <c r="AE66" s="15">
        <v>0</v>
      </c>
      <c r="AF66" s="15">
        <v>0</v>
      </c>
      <c r="AG66" s="21">
        <v>0</v>
      </c>
      <c r="AH66" s="2">
        <v>0</v>
      </c>
      <c r="AI66" s="2">
        <v>0</v>
      </c>
      <c r="AJ66" s="2">
        <v>0</v>
      </c>
      <c r="AK66" s="17">
        <v>0</v>
      </c>
      <c r="AL66" s="21" t="s">
        <v>199</v>
      </c>
      <c r="AM66" s="37">
        <v>40584</v>
      </c>
      <c r="AN66" s="21"/>
    </row>
    <row r="67" spans="1:40" s="2" customFormat="1" x14ac:dyDescent="0.3">
      <c r="A67" s="2">
        <v>106113</v>
      </c>
      <c r="B67" s="2">
        <v>2</v>
      </c>
      <c r="C67" s="2" t="s">
        <v>137</v>
      </c>
      <c r="D67" s="2" t="s">
        <v>128</v>
      </c>
      <c r="E67" s="15">
        <v>0.5</v>
      </c>
      <c r="F67" s="15"/>
      <c r="G67" s="15"/>
      <c r="H67" s="50">
        <f>VLOOKUP(A67,splits!A:E,5,FALSE)</f>
        <v>12.312518636432975</v>
      </c>
      <c r="I67" s="2" t="s">
        <v>36</v>
      </c>
      <c r="J67" s="2" t="str">
        <f>VLOOKUP(A67,'1887'!A:K,10,FALSE)</f>
        <v>No</v>
      </c>
      <c r="L67" s="15">
        <v>7</v>
      </c>
      <c r="M67" s="15"/>
      <c r="N67" s="15">
        <v>3</v>
      </c>
      <c r="O67" s="17" t="s">
        <v>125</v>
      </c>
      <c r="P67" s="52"/>
      <c r="Q67" s="21">
        <v>0</v>
      </c>
      <c r="R67" s="2">
        <v>0</v>
      </c>
      <c r="S67" s="2">
        <v>0</v>
      </c>
      <c r="T67" s="2">
        <v>0</v>
      </c>
      <c r="U67" s="18">
        <f t="shared" si="8"/>
        <v>0</v>
      </c>
      <c r="V67" s="21">
        <v>0</v>
      </c>
      <c r="W67" s="2">
        <v>0</v>
      </c>
      <c r="X67" s="2">
        <v>0</v>
      </c>
      <c r="Y67" s="2">
        <v>0</v>
      </c>
      <c r="Z67" s="15">
        <f t="shared" si="7"/>
        <v>0</v>
      </c>
      <c r="AA67" s="17">
        <v>0</v>
      </c>
      <c r="AB67" s="22">
        <v>0</v>
      </c>
      <c r="AC67" s="15">
        <v>0</v>
      </c>
      <c r="AD67" s="15">
        <v>0</v>
      </c>
      <c r="AE67" s="15">
        <v>0</v>
      </c>
      <c r="AF67" s="15">
        <v>0</v>
      </c>
      <c r="AG67" s="21">
        <v>0</v>
      </c>
      <c r="AH67" s="2">
        <v>0</v>
      </c>
      <c r="AI67" s="2">
        <v>0</v>
      </c>
      <c r="AJ67" s="2">
        <v>0</v>
      </c>
      <c r="AK67" s="17">
        <v>0</v>
      </c>
      <c r="AL67" s="21" t="s">
        <v>199</v>
      </c>
      <c r="AM67" s="37">
        <v>40584</v>
      </c>
      <c r="AN67" s="21"/>
    </row>
    <row r="68" spans="1:40" s="2" customFormat="1" x14ac:dyDescent="0.3">
      <c r="A68" s="2">
        <v>106603</v>
      </c>
      <c r="B68" s="2">
        <v>2</v>
      </c>
      <c r="C68" s="2" t="s">
        <v>137</v>
      </c>
      <c r="D68" s="2" t="s">
        <v>128</v>
      </c>
      <c r="E68" s="15">
        <v>1</v>
      </c>
      <c r="F68" s="15"/>
      <c r="G68" s="15"/>
      <c r="H68" s="50">
        <f>VLOOKUP(A68,splits!A:E,5,FALSE)</f>
        <v>31.470684192226905</v>
      </c>
      <c r="I68" s="2" t="s">
        <v>36</v>
      </c>
      <c r="J68" s="2" t="str">
        <f>VLOOKUP(A68,'1887'!A:K,10,FALSE)</f>
        <v>No</v>
      </c>
      <c r="L68" s="15">
        <v>12</v>
      </c>
      <c r="M68" s="15"/>
      <c r="N68" s="15">
        <v>5</v>
      </c>
      <c r="O68" s="17" t="s">
        <v>125</v>
      </c>
      <c r="P68" s="52"/>
      <c r="Q68" s="21">
        <v>0</v>
      </c>
      <c r="R68" s="2">
        <v>0</v>
      </c>
      <c r="S68" s="2">
        <v>0</v>
      </c>
      <c r="T68" s="2">
        <v>0</v>
      </c>
      <c r="U68" s="18">
        <f t="shared" si="8"/>
        <v>0</v>
      </c>
      <c r="V68" s="21">
        <v>0</v>
      </c>
      <c r="W68" s="2">
        <v>0</v>
      </c>
      <c r="X68" s="2">
        <v>0</v>
      </c>
      <c r="Y68" s="2">
        <v>0</v>
      </c>
      <c r="Z68" s="15">
        <f t="shared" si="7"/>
        <v>0</v>
      </c>
      <c r="AA68" s="17">
        <v>0</v>
      </c>
      <c r="AB68" s="22">
        <v>0</v>
      </c>
      <c r="AC68" s="15">
        <v>0</v>
      </c>
      <c r="AD68" s="15">
        <v>0</v>
      </c>
      <c r="AE68" s="15">
        <v>0</v>
      </c>
      <c r="AF68" s="15">
        <v>0</v>
      </c>
      <c r="AG68" s="21">
        <v>0</v>
      </c>
      <c r="AH68" s="2">
        <v>0</v>
      </c>
      <c r="AI68" s="2">
        <v>0</v>
      </c>
      <c r="AJ68" s="2">
        <v>0</v>
      </c>
      <c r="AK68" s="17">
        <v>0</v>
      </c>
      <c r="AL68" s="21" t="s">
        <v>199</v>
      </c>
      <c r="AM68" s="37">
        <v>40584</v>
      </c>
      <c r="AN68" s="21"/>
    </row>
    <row r="69" spans="1:40" s="2" customFormat="1" x14ac:dyDescent="0.3">
      <c r="A69" s="2">
        <v>106604</v>
      </c>
      <c r="B69" s="2">
        <v>2</v>
      </c>
      <c r="C69" s="2" t="s">
        <v>137</v>
      </c>
      <c r="D69" s="2" t="s">
        <v>128</v>
      </c>
      <c r="E69" s="15">
        <v>0.5</v>
      </c>
      <c r="F69" s="15"/>
      <c r="G69" s="15"/>
      <c r="H69" s="50">
        <f>VLOOKUP(A69,splits!A:E,5,FALSE)</f>
        <v>16.31957542325847</v>
      </c>
      <c r="I69" s="2" t="s">
        <v>36</v>
      </c>
      <c r="J69" s="2" t="str">
        <f>VLOOKUP(A69,'1887'!A:K,10,FALSE)</f>
        <v>No</v>
      </c>
      <c r="L69" s="15">
        <v>7</v>
      </c>
      <c r="M69" s="15"/>
      <c r="N69" s="15">
        <v>3</v>
      </c>
      <c r="O69" s="17" t="s">
        <v>125</v>
      </c>
      <c r="P69" s="52"/>
      <c r="Q69" s="21">
        <v>1</v>
      </c>
      <c r="R69" s="2">
        <v>0</v>
      </c>
      <c r="S69" s="2">
        <v>0</v>
      </c>
      <c r="T69" s="2">
        <v>0</v>
      </c>
      <c r="U69" s="18">
        <f t="shared" si="8"/>
        <v>1</v>
      </c>
      <c r="V69" s="21">
        <v>0</v>
      </c>
      <c r="W69" s="2">
        <v>0</v>
      </c>
      <c r="X69" s="2">
        <v>0</v>
      </c>
      <c r="Y69" s="2">
        <v>0</v>
      </c>
      <c r="Z69" s="15">
        <f t="shared" si="7"/>
        <v>0</v>
      </c>
      <c r="AA69" s="17">
        <v>0</v>
      </c>
      <c r="AB69" s="22">
        <v>2.92</v>
      </c>
      <c r="AC69" s="15">
        <v>1.66</v>
      </c>
      <c r="AD69" s="15">
        <v>0</v>
      </c>
      <c r="AE69" s="15">
        <v>0</v>
      </c>
      <c r="AF69" s="15">
        <v>0</v>
      </c>
      <c r="AG69" s="21">
        <v>2</v>
      </c>
      <c r="AH69" s="2">
        <v>1</v>
      </c>
      <c r="AI69" s="2">
        <v>0</v>
      </c>
      <c r="AJ69" s="2">
        <v>0</v>
      </c>
      <c r="AK69" s="17">
        <v>0</v>
      </c>
      <c r="AL69" s="21" t="s">
        <v>199</v>
      </c>
      <c r="AM69" s="37">
        <v>40584</v>
      </c>
      <c r="AN69" s="21"/>
    </row>
    <row r="70" spans="1:40" s="2" customFormat="1" x14ac:dyDescent="0.3">
      <c r="A70" s="2">
        <v>107020</v>
      </c>
      <c r="B70" s="2">
        <v>2</v>
      </c>
      <c r="C70" s="2" t="s">
        <v>137</v>
      </c>
      <c r="D70" s="2" t="s">
        <v>128</v>
      </c>
      <c r="E70" s="15">
        <v>0.5</v>
      </c>
      <c r="F70" s="15"/>
      <c r="G70" s="15"/>
      <c r="H70" s="50">
        <f>VLOOKUP(A70,splits!A:E,5,FALSE)</f>
        <v>8.9104024960001365</v>
      </c>
      <c r="I70" s="2" t="s">
        <v>36</v>
      </c>
      <c r="J70" s="2" t="str">
        <f>VLOOKUP(A70,'1887'!A:K,10,FALSE)</f>
        <v>No</v>
      </c>
      <c r="L70" s="15">
        <v>7</v>
      </c>
      <c r="M70" s="15"/>
      <c r="N70" s="15">
        <v>3</v>
      </c>
      <c r="O70" s="17" t="s">
        <v>125</v>
      </c>
      <c r="P70" s="52"/>
      <c r="Q70" s="21">
        <v>1</v>
      </c>
      <c r="R70" s="2">
        <v>0</v>
      </c>
      <c r="S70" s="2">
        <v>0</v>
      </c>
      <c r="T70" s="2">
        <v>0</v>
      </c>
      <c r="U70" s="18">
        <f t="shared" si="8"/>
        <v>1</v>
      </c>
      <c r="V70" s="21">
        <v>0</v>
      </c>
      <c r="W70" s="2">
        <v>0</v>
      </c>
      <c r="X70" s="2">
        <v>0</v>
      </c>
      <c r="Y70" s="2">
        <v>0</v>
      </c>
      <c r="Z70" s="15">
        <f t="shared" si="7"/>
        <v>0</v>
      </c>
      <c r="AA70" s="17">
        <v>0</v>
      </c>
      <c r="AB70" s="22">
        <v>0</v>
      </c>
      <c r="AC70" s="15">
        <v>1.66</v>
      </c>
      <c r="AD70" s="15">
        <v>1.79</v>
      </c>
      <c r="AE70" s="15">
        <v>0</v>
      </c>
      <c r="AF70" s="15">
        <v>0</v>
      </c>
      <c r="AG70" s="21">
        <v>0</v>
      </c>
      <c r="AH70" s="2">
        <v>1</v>
      </c>
      <c r="AI70" s="2">
        <v>1</v>
      </c>
      <c r="AJ70" s="2">
        <v>0</v>
      </c>
      <c r="AK70" s="17">
        <v>0</v>
      </c>
      <c r="AL70" s="21" t="s">
        <v>199</v>
      </c>
      <c r="AM70" s="37">
        <v>40584</v>
      </c>
      <c r="AN70" s="21"/>
    </row>
    <row r="71" spans="1:40" s="2" customFormat="1" x14ac:dyDescent="0.3">
      <c r="A71" s="2">
        <v>108104</v>
      </c>
      <c r="B71" s="2">
        <v>2</v>
      </c>
      <c r="C71" s="2" t="s">
        <v>137</v>
      </c>
      <c r="D71" s="2" t="s">
        <v>128</v>
      </c>
      <c r="E71" s="15">
        <v>2</v>
      </c>
      <c r="F71" s="15"/>
      <c r="G71" s="15"/>
      <c r="H71" s="50">
        <f>VLOOKUP(A71,splits!A:E,5,FALSE)</f>
        <v>7.1480695212497372</v>
      </c>
      <c r="I71" s="2" t="s">
        <v>36</v>
      </c>
      <c r="J71" s="2" t="str">
        <f>VLOOKUP(A71,'1887'!A:K,10,FALSE)</f>
        <v>No</v>
      </c>
      <c r="L71" s="15">
        <v>12</v>
      </c>
      <c r="M71" s="15"/>
      <c r="N71" s="15">
        <v>5</v>
      </c>
      <c r="O71" s="17" t="s">
        <v>125</v>
      </c>
      <c r="P71" s="52"/>
      <c r="Q71" s="21">
        <v>0</v>
      </c>
      <c r="R71" s="2">
        <v>0</v>
      </c>
      <c r="S71" s="2">
        <v>0</v>
      </c>
      <c r="T71" s="2">
        <v>0</v>
      </c>
      <c r="U71" s="18">
        <f t="shared" si="8"/>
        <v>0</v>
      </c>
      <c r="V71" s="21">
        <v>0</v>
      </c>
      <c r="W71" s="2">
        <v>0</v>
      </c>
      <c r="X71" s="2">
        <v>0</v>
      </c>
      <c r="Y71" s="2">
        <v>0</v>
      </c>
      <c r="Z71" s="15">
        <f t="shared" si="7"/>
        <v>0</v>
      </c>
      <c r="AA71" s="17">
        <v>0</v>
      </c>
      <c r="AB71" s="22">
        <v>0</v>
      </c>
      <c r="AC71" s="15">
        <v>0</v>
      </c>
      <c r="AD71" s="15">
        <v>0</v>
      </c>
      <c r="AE71" s="15">
        <v>0</v>
      </c>
      <c r="AF71" s="15">
        <v>0</v>
      </c>
      <c r="AG71" s="21">
        <v>0</v>
      </c>
      <c r="AH71" s="2">
        <v>0</v>
      </c>
      <c r="AI71" s="2">
        <v>0</v>
      </c>
      <c r="AJ71" s="2">
        <v>0</v>
      </c>
      <c r="AK71" s="17">
        <v>0</v>
      </c>
      <c r="AL71" s="21" t="s">
        <v>199</v>
      </c>
      <c r="AM71" s="37">
        <v>40584</v>
      </c>
      <c r="AN71" s="21"/>
    </row>
    <row r="72" spans="1:40" s="2" customFormat="1" x14ac:dyDescent="0.3">
      <c r="A72" s="2">
        <v>109100</v>
      </c>
      <c r="B72" s="2">
        <v>2</v>
      </c>
      <c r="C72" s="2" t="s">
        <v>137</v>
      </c>
      <c r="D72" s="2" t="s">
        <v>128</v>
      </c>
      <c r="E72" s="15">
        <v>0.5</v>
      </c>
      <c r="F72" s="15"/>
      <c r="G72" s="15"/>
      <c r="H72" s="50">
        <f>VLOOKUP(A72,splits!A:E,5,FALSE)</f>
        <v>11.439660130443292</v>
      </c>
      <c r="I72" s="2" t="s">
        <v>36</v>
      </c>
      <c r="J72" s="2" t="str">
        <f>VLOOKUP(A72,'1887'!A:K,10,FALSE)</f>
        <v>No</v>
      </c>
      <c r="L72" s="15">
        <v>7</v>
      </c>
      <c r="M72" s="15"/>
      <c r="N72" s="15">
        <v>3</v>
      </c>
      <c r="O72" s="17" t="s">
        <v>125</v>
      </c>
      <c r="P72" s="52"/>
      <c r="Q72" s="21">
        <v>6</v>
      </c>
      <c r="R72" s="2">
        <v>0</v>
      </c>
      <c r="S72" s="2">
        <v>1</v>
      </c>
      <c r="T72" s="2">
        <v>0</v>
      </c>
      <c r="U72" s="18">
        <f t="shared" si="8"/>
        <v>7</v>
      </c>
      <c r="V72" s="21">
        <v>0</v>
      </c>
      <c r="W72" s="2">
        <v>0</v>
      </c>
      <c r="X72" s="2">
        <v>0</v>
      </c>
      <c r="Y72" s="2">
        <v>0</v>
      </c>
      <c r="Z72" s="15">
        <f t="shared" si="7"/>
        <v>0</v>
      </c>
      <c r="AA72" s="17">
        <v>0</v>
      </c>
      <c r="AB72" s="22">
        <v>1.46</v>
      </c>
      <c r="AC72" s="15">
        <v>0</v>
      </c>
      <c r="AD72" s="15">
        <v>0</v>
      </c>
      <c r="AE72" s="15">
        <v>0</v>
      </c>
      <c r="AF72" s="15">
        <v>0</v>
      </c>
      <c r="AG72" s="21">
        <v>1</v>
      </c>
      <c r="AH72" s="2">
        <v>0</v>
      </c>
      <c r="AI72" s="2">
        <v>0</v>
      </c>
      <c r="AJ72" s="2">
        <v>0</v>
      </c>
      <c r="AK72" s="17">
        <v>0</v>
      </c>
      <c r="AL72" s="21" t="s">
        <v>199</v>
      </c>
      <c r="AM72" s="37">
        <v>40584</v>
      </c>
      <c r="AN72" s="21"/>
    </row>
    <row r="73" spans="1:40" s="2" customFormat="1" x14ac:dyDescent="0.3">
      <c r="A73" s="2">
        <v>109601</v>
      </c>
      <c r="B73" s="2">
        <v>2</v>
      </c>
      <c r="C73" s="2" t="s">
        <v>137</v>
      </c>
      <c r="D73" s="2" t="s">
        <v>128</v>
      </c>
      <c r="E73" s="15">
        <v>0.5</v>
      </c>
      <c r="F73" s="15"/>
      <c r="G73" s="15"/>
      <c r="H73" s="50">
        <f>VLOOKUP(A73,splits!A:E,5,FALSE)</f>
        <v>11.233990242666922</v>
      </c>
      <c r="I73" s="2" t="s">
        <v>36</v>
      </c>
      <c r="J73" s="2" t="str">
        <f>VLOOKUP(A73,'1887'!A:K,10,FALSE)</f>
        <v>No</v>
      </c>
      <c r="L73" s="15">
        <v>7</v>
      </c>
      <c r="M73" s="15"/>
      <c r="N73" s="15">
        <v>3</v>
      </c>
      <c r="O73" s="17" t="s">
        <v>125</v>
      </c>
      <c r="P73" s="52"/>
      <c r="Q73" s="21">
        <v>1</v>
      </c>
      <c r="R73" s="2">
        <v>0</v>
      </c>
      <c r="S73" s="2">
        <v>0</v>
      </c>
      <c r="T73" s="2">
        <v>0</v>
      </c>
      <c r="U73" s="18">
        <f t="shared" si="8"/>
        <v>1</v>
      </c>
      <c r="V73" s="21">
        <v>0</v>
      </c>
      <c r="W73" s="2">
        <v>0</v>
      </c>
      <c r="X73" s="2">
        <v>0</v>
      </c>
      <c r="Y73" s="2">
        <v>0</v>
      </c>
      <c r="Z73" s="15">
        <f t="shared" si="7"/>
        <v>0</v>
      </c>
      <c r="AA73" s="17">
        <v>0</v>
      </c>
      <c r="AB73" s="22">
        <v>0</v>
      </c>
      <c r="AC73" s="15">
        <v>0</v>
      </c>
      <c r="AD73" s="15">
        <v>0</v>
      </c>
      <c r="AE73" s="15">
        <v>0</v>
      </c>
      <c r="AF73" s="15">
        <v>0</v>
      </c>
      <c r="AG73" s="21">
        <v>0</v>
      </c>
      <c r="AH73" s="2">
        <v>0</v>
      </c>
      <c r="AI73" s="2">
        <v>0</v>
      </c>
      <c r="AJ73" s="2">
        <v>0</v>
      </c>
      <c r="AK73" s="17">
        <v>0</v>
      </c>
      <c r="AL73" s="21" t="s">
        <v>199</v>
      </c>
      <c r="AM73" s="37">
        <v>40584</v>
      </c>
      <c r="AN73" s="21"/>
    </row>
    <row r="74" spans="1:40" s="2" customFormat="1" x14ac:dyDescent="0.3">
      <c r="A74" s="2">
        <v>113232</v>
      </c>
      <c r="B74" s="2">
        <v>2</v>
      </c>
      <c r="C74" s="2" t="s">
        <v>133</v>
      </c>
      <c r="D74" s="2" t="s">
        <v>128</v>
      </c>
      <c r="E74" s="15">
        <v>0.5</v>
      </c>
      <c r="F74" s="15"/>
      <c r="G74" s="15"/>
      <c r="H74" s="50">
        <f>VLOOKUP(A74,splits!A:E,5,FALSE)</f>
        <v>17.563728071315836</v>
      </c>
      <c r="I74" s="2" t="s">
        <v>36</v>
      </c>
      <c r="J74" s="2" t="str">
        <f>VLOOKUP(A74,'1887'!A:K,10,FALSE)</f>
        <v>Yes</v>
      </c>
      <c r="K74" s="2" t="str">
        <f>VLOOKUP(A74,'opt-in dump'!A:B,2,FALSE)</f>
        <v>CANOGA PARK AREA</v>
      </c>
      <c r="L74" s="15">
        <v>12</v>
      </c>
      <c r="M74" s="15"/>
      <c r="N74" s="15">
        <v>5</v>
      </c>
      <c r="O74" s="17" t="s">
        <v>193</v>
      </c>
      <c r="P74" s="52"/>
      <c r="Q74" s="21">
        <v>0</v>
      </c>
      <c r="R74" s="2">
        <v>0</v>
      </c>
      <c r="S74" s="2">
        <v>0</v>
      </c>
      <c r="T74" s="2">
        <v>0</v>
      </c>
      <c r="U74" s="18">
        <f t="shared" si="8"/>
        <v>0</v>
      </c>
      <c r="V74" s="21">
        <v>0</v>
      </c>
      <c r="W74" s="2">
        <v>0</v>
      </c>
      <c r="X74" s="2">
        <v>0</v>
      </c>
      <c r="Y74" s="2">
        <v>0</v>
      </c>
      <c r="Z74" s="15">
        <f t="shared" si="7"/>
        <v>0</v>
      </c>
      <c r="AA74" s="17">
        <v>0</v>
      </c>
      <c r="AB74" s="22">
        <v>0</v>
      </c>
      <c r="AC74" s="15">
        <v>0</v>
      </c>
      <c r="AD74" s="15">
        <v>0</v>
      </c>
      <c r="AE74" s="15">
        <v>0</v>
      </c>
      <c r="AF74" s="15">
        <v>0</v>
      </c>
      <c r="AG74" s="21">
        <v>0</v>
      </c>
      <c r="AH74" s="2">
        <v>0</v>
      </c>
      <c r="AI74" s="2">
        <v>0</v>
      </c>
      <c r="AJ74" s="2">
        <v>0</v>
      </c>
      <c r="AK74" s="17">
        <v>0</v>
      </c>
      <c r="AL74" s="21" t="s">
        <v>199</v>
      </c>
      <c r="AM74" s="37">
        <v>40584</v>
      </c>
      <c r="AN74" s="22"/>
    </row>
    <row r="75" spans="1:40" s="2" customFormat="1" x14ac:dyDescent="0.3">
      <c r="A75" s="2">
        <v>113233</v>
      </c>
      <c r="B75" s="2">
        <v>2</v>
      </c>
      <c r="C75" s="2" t="s">
        <v>133</v>
      </c>
      <c r="D75" s="2" t="s">
        <v>128</v>
      </c>
      <c r="E75" s="15">
        <v>2</v>
      </c>
      <c r="F75" s="15"/>
      <c r="G75" s="15"/>
      <c r="H75" s="50">
        <f>VLOOKUP(A75,splits!A:E,5,FALSE)</f>
        <v>7.3656660076853564</v>
      </c>
      <c r="I75" s="2" t="s">
        <v>36</v>
      </c>
      <c r="J75" s="2" t="str">
        <f>VLOOKUP(A75,'1887'!A:K,10,FALSE)</f>
        <v>Yes</v>
      </c>
      <c r="K75" s="2" t="str">
        <f>VLOOKUP(A75,'opt-in dump'!A:B,2,FALSE)</f>
        <v>CANOGA PARK AREA</v>
      </c>
      <c r="L75" s="15">
        <v>12</v>
      </c>
      <c r="M75" s="15"/>
      <c r="N75" s="15">
        <v>5</v>
      </c>
      <c r="O75" s="17" t="s">
        <v>193</v>
      </c>
      <c r="P75" s="52"/>
      <c r="Q75" s="21">
        <v>2</v>
      </c>
      <c r="R75" s="2">
        <v>0</v>
      </c>
      <c r="S75" s="2">
        <v>0</v>
      </c>
      <c r="T75" s="2">
        <v>0</v>
      </c>
      <c r="U75" s="18">
        <f t="shared" si="8"/>
        <v>2</v>
      </c>
      <c r="V75" s="21">
        <v>0</v>
      </c>
      <c r="W75" s="2">
        <v>0</v>
      </c>
      <c r="X75" s="2">
        <v>0</v>
      </c>
      <c r="Y75" s="2">
        <v>0</v>
      </c>
      <c r="Z75" s="15">
        <f t="shared" si="7"/>
        <v>0</v>
      </c>
      <c r="AA75" s="17">
        <v>0</v>
      </c>
      <c r="AB75" s="22">
        <v>1.46</v>
      </c>
      <c r="AC75" s="15">
        <v>1.66</v>
      </c>
      <c r="AD75" s="15">
        <v>19.690000000000001</v>
      </c>
      <c r="AE75" s="15">
        <v>0</v>
      </c>
      <c r="AF75" s="15">
        <v>1.93</v>
      </c>
      <c r="AG75" s="21">
        <v>1</v>
      </c>
      <c r="AH75" s="2">
        <v>1</v>
      </c>
      <c r="AI75" s="2">
        <v>11</v>
      </c>
      <c r="AJ75" s="2">
        <v>0</v>
      </c>
      <c r="AK75" s="17">
        <v>1</v>
      </c>
      <c r="AL75" s="21" t="s">
        <v>199</v>
      </c>
      <c r="AM75" s="37">
        <v>40584</v>
      </c>
      <c r="AN75" s="22"/>
    </row>
    <row r="76" spans="1:40" s="2" customFormat="1" x14ac:dyDescent="0.3">
      <c r="A76" s="2">
        <v>113234</v>
      </c>
      <c r="B76" s="2">
        <v>2</v>
      </c>
      <c r="C76" s="2" t="s">
        <v>133</v>
      </c>
      <c r="D76" s="2" t="s">
        <v>128</v>
      </c>
      <c r="E76" s="15">
        <v>2</v>
      </c>
      <c r="F76" s="15"/>
      <c r="G76" s="15"/>
      <c r="H76" s="50">
        <f>VLOOKUP(A76,splits!A:E,5,FALSE)</f>
        <v>6.9759715733316954</v>
      </c>
      <c r="I76" s="2" t="s">
        <v>36</v>
      </c>
      <c r="J76" s="2" t="str">
        <f>VLOOKUP(A76,'1887'!A:K,10,FALSE)</f>
        <v>Yes</v>
      </c>
      <c r="K76" s="2" t="str">
        <f>VLOOKUP(A76,'opt-in dump'!A:B,2,FALSE)</f>
        <v>CANOGA PARK AREA</v>
      </c>
      <c r="L76" s="15">
        <v>12</v>
      </c>
      <c r="M76" s="15"/>
      <c r="N76" s="15">
        <v>3</v>
      </c>
      <c r="O76" s="17" t="s">
        <v>193</v>
      </c>
      <c r="P76" s="52"/>
      <c r="Q76" s="21">
        <v>9</v>
      </c>
      <c r="R76" s="2">
        <v>0</v>
      </c>
      <c r="S76" s="2">
        <v>0</v>
      </c>
      <c r="T76" s="2">
        <v>0</v>
      </c>
      <c r="U76" s="18">
        <f t="shared" si="8"/>
        <v>9</v>
      </c>
      <c r="V76" s="21">
        <v>0</v>
      </c>
      <c r="W76" s="2">
        <v>0</v>
      </c>
      <c r="X76" s="2">
        <v>0</v>
      </c>
      <c r="Y76" s="2">
        <v>0</v>
      </c>
      <c r="Z76" s="15">
        <f t="shared" si="7"/>
        <v>0</v>
      </c>
      <c r="AA76" s="17">
        <v>0</v>
      </c>
      <c r="AB76" s="22">
        <v>1.46</v>
      </c>
      <c r="AC76" s="15">
        <v>3.32</v>
      </c>
      <c r="AD76" s="15">
        <v>8.9499999999999993</v>
      </c>
      <c r="AE76" s="15">
        <v>0</v>
      </c>
      <c r="AF76" s="15">
        <v>3.86</v>
      </c>
      <c r="AG76" s="21">
        <v>1</v>
      </c>
      <c r="AH76" s="2">
        <v>2</v>
      </c>
      <c r="AI76" s="2">
        <v>5</v>
      </c>
      <c r="AJ76" s="2">
        <v>0</v>
      </c>
      <c r="AK76" s="17">
        <v>2</v>
      </c>
      <c r="AL76" s="21" t="s">
        <v>199</v>
      </c>
      <c r="AM76" s="37">
        <v>40584</v>
      </c>
      <c r="AN76" s="22"/>
    </row>
    <row r="77" spans="1:40" s="2" customFormat="1" x14ac:dyDescent="0.3">
      <c r="A77" s="2">
        <v>113401</v>
      </c>
      <c r="B77" s="2">
        <v>2</v>
      </c>
      <c r="C77" s="2" t="s">
        <v>133</v>
      </c>
      <c r="D77" s="2" t="s">
        <v>128</v>
      </c>
      <c r="E77" s="15">
        <v>0.5</v>
      </c>
      <c r="F77" s="15"/>
      <c r="G77" s="15"/>
      <c r="H77" s="50">
        <f>VLOOKUP(A77,splits!A:E,5,FALSE)</f>
        <v>18.271590156466608</v>
      </c>
      <c r="I77" s="2" t="s">
        <v>36</v>
      </c>
      <c r="J77" s="2" t="str">
        <f>VLOOKUP(A77,'1887'!A:K,10,FALSE)</f>
        <v>No</v>
      </c>
      <c r="L77" s="15">
        <v>12</v>
      </c>
      <c r="M77" s="15"/>
      <c r="N77" s="15">
        <v>3</v>
      </c>
      <c r="O77" s="17" t="s">
        <v>125</v>
      </c>
      <c r="P77" s="52"/>
      <c r="Q77" s="21">
        <v>3</v>
      </c>
      <c r="R77" s="2">
        <v>0</v>
      </c>
      <c r="S77" s="2">
        <v>0</v>
      </c>
      <c r="T77" s="2">
        <v>0</v>
      </c>
      <c r="U77" s="18">
        <f t="shared" si="8"/>
        <v>3</v>
      </c>
      <c r="V77" s="21">
        <v>0</v>
      </c>
      <c r="W77" s="2">
        <v>0</v>
      </c>
      <c r="X77" s="2">
        <v>0</v>
      </c>
      <c r="Y77" s="2">
        <v>0</v>
      </c>
      <c r="Z77" s="15">
        <f t="shared" si="7"/>
        <v>0</v>
      </c>
      <c r="AA77" s="17">
        <v>0</v>
      </c>
      <c r="AB77" s="22">
        <v>1.46</v>
      </c>
      <c r="AC77" s="15">
        <v>0</v>
      </c>
      <c r="AD77" s="15">
        <v>0</v>
      </c>
      <c r="AE77" s="15">
        <v>0</v>
      </c>
      <c r="AF77" s="15">
        <v>0</v>
      </c>
      <c r="AG77" s="21">
        <v>1</v>
      </c>
      <c r="AH77" s="2">
        <v>0</v>
      </c>
      <c r="AI77" s="2">
        <v>0</v>
      </c>
      <c r="AJ77" s="2">
        <v>0</v>
      </c>
      <c r="AK77" s="17">
        <v>0</v>
      </c>
      <c r="AL77" s="21" t="s">
        <v>199</v>
      </c>
      <c r="AM77" s="37">
        <v>40584</v>
      </c>
      <c r="AN77" s="22"/>
    </row>
    <row r="78" spans="1:40" s="2" customFormat="1" x14ac:dyDescent="0.3">
      <c r="A78" s="2">
        <v>113422</v>
      </c>
      <c r="B78" s="2">
        <v>2</v>
      </c>
      <c r="C78" s="2" t="s">
        <v>133</v>
      </c>
      <c r="D78" s="2" t="s">
        <v>128</v>
      </c>
      <c r="E78" s="15">
        <v>0.5</v>
      </c>
      <c r="F78" s="15"/>
      <c r="G78" s="15"/>
      <c r="H78" s="50">
        <f>VLOOKUP(A78,splits!A:E,5,FALSE)</f>
        <v>13.669113869749228</v>
      </c>
      <c r="I78" s="2" t="s">
        <v>36</v>
      </c>
      <c r="J78" s="2" t="str">
        <f>VLOOKUP(A78,'1887'!A:K,10,FALSE)</f>
        <v>No</v>
      </c>
      <c r="L78" s="15">
        <v>12</v>
      </c>
      <c r="M78" s="15"/>
      <c r="N78" s="15">
        <v>3</v>
      </c>
      <c r="O78" s="17" t="s">
        <v>125</v>
      </c>
      <c r="P78" s="52"/>
      <c r="Q78" s="21">
        <v>0</v>
      </c>
      <c r="R78" s="2">
        <v>0</v>
      </c>
      <c r="S78" s="2">
        <v>0</v>
      </c>
      <c r="T78" s="2">
        <v>0</v>
      </c>
      <c r="U78" s="18">
        <f t="shared" si="8"/>
        <v>0</v>
      </c>
      <c r="V78" s="21">
        <v>0</v>
      </c>
      <c r="W78" s="2">
        <v>0</v>
      </c>
      <c r="X78" s="2">
        <v>0</v>
      </c>
      <c r="Y78" s="2">
        <v>0</v>
      </c>
      <c r="Z78" s="15">
        <f t="shared" si="7"/>
        <v>0</v>
      </c>
      <c r="AA78" s="17">
        <v>0</v>
      </c>
      <c r="AB78" s="22">
        <v>0</v>
      </c>
      <c r="AC78" s="15">
        <v>0</v>
      </c>
      <c r="AD78" s="15">
        <v>0</v>
      </c>
      <c r="AE78" s="15">
        <v>0</v>
      </c>
      <c r="AF78" s="15">
        <v>0</v>
      </c>
      <c r="AG78" s="21">
        <v>0</v>
      </c>
      <c r="AH78" s="2">
        <v>0</v>
      </c>
      <c r="AI78" s="2">
        <v>0</v>
      </c>
      <c r="AJ78" s="2">
        <v>0</v>
      </c>
      <c r="AK78" s="17">
        <v>0</v>
      </c>
      <c r="AL78" s="21" t="s">
        <v>199</v>
      </c>
      <c r="AM78" s="37">
        <v>40584</v>
      </c>
      <c r="AN78" s="22"/>
    </row>
    <row r="79" spans="1:40" s="2" customFormat="1" x14ac:dyDescent="0.3">
      <c r="A79" s="2">
        <v>117406</v>
      </c>
      <c r="B79" s="2">
        <v>2</v>
      </c>
      <c r="C79" s="2" t="s">
        <v>137</v>
      </c>
      <c r="D79" s="2" t="s">
        <v>128</v>
      </c>
      <c r="E79" s="15">
        <v>1</v>
      </c>
      <c r="F79" s="15"/>
      <c r="G79" s="15"/>
      <c r="H79" s="50">
        <f>VLOOKUP(A79,splits!A:E,5,FALSE)</f>
        <v>3.6472955426298146</v>
      </c>
      <c r="I79" s="2" t="s">
        <v>36</v>
      </c>
      <c r="J79" s="2" t="str">
        <f>VLOOKUP(A79,'1887'!A:K,10,FALSE)</f>
        <v>No</v>
      </c>
      <c r="L79" s="15">
        <v>7</v>
      </c>
      <c r="M79" s="15"/>
      <c r="N79" s="15">
        <v>3</v>
      </c>
      <c r="O79" s="17" t="s">
        <v>125</v>
      </c>
      <c r="P79" s="52"/>
      <c r="Q79" s="21">
        <v>1</v>
      </c>
      <c r="R79" s="2">
        <v>0</v>
      </c>
      <c r="S79" s="2">
        <v>0</v>
      </c>
      <c r="T79" s="2">
        <v>0</v>
      </c>
      <c r="U79" s="18">
        <f t="shared" si="8"/>
        <v>1</v>
      </c>
      <c r="V79" s="21">
        <v>0</v>
      </c>
      <c r="W79" s="2">
        <v>0</v>
      </c>
      <c r="X79" s="2">
        <v>0</v>
      </c>
      <c r="Y79" s="2">
        <v>0</v>
      </c>
      <c r="Z79" s="15">
        <f t="shared" si="7"/>
        <v>0</v>
      </c>
      <c r="AA79" s="17">
        <v>0</v>
      </c>
      <c r="AB79" s="22">
        <v>0</v>
      </c>
      <c r="AC79" s="15">
        <v>6.64</v>
      </c>
      <c r="AD79" s="15">
        <v>3.58</v>
      </c>
      <c r="AE79" s="15">
        <v>0</v>
      </c>
      <c r="AF79" s="15">
        <v>1.93</v>
      </c>
      <c r="AG79" s="21">
        <v>0</v>
      </c>
      <c r="AH79" s="2">
        <v>4</v>
      </c>
      <c r="AI79" s="2">
        <v>2</v>
      </c>
      <c r="AJ79" s="2">
        <v>0</v>
      </c>
      <c r="AK79" s="17">
        <v>1</v>
      </c>
      <c r="AL79" s="21" t="s">
        <v>199</v>
      </c>
      <c r="AM79" s="37">
        <v>40584</v>
      </c>
      <c r="AN79" s="22"/>
    </row>
    <row r="80" spans="1:40" s="2" customFormat="1" x14ac:dyDescent="0.3">
      <c r="A80" s="2">
        <v>119200</v>
      </c>
      <c r="B80" s="2">
        <v>2</v>
      </c>
      <c r="C80" s="2" t="s">
        <v>137</v>
      </c>
      <c r="D80" s="2" t="s">
        <v>128</v>
      </c>
      <c r="E80" s="15">
        <v>0.5</v>
      </c>
      <c r="F80" s="15"/>
      <c r="G80" s="15"/>
      <c r="H80" s="50">
        <f>VLOOKUP(A80,splits!A:E,5,FALSE)</f>
        <v>8.5110377860596191</v>
      </c>
      <c r="I80" s="2" t="s">
        <v>36</v>
      </c>
      <c r="J80" s="2" t="str">
        <f>VLOOKUP(A80,'1887'!A:K,10,FALSE)</f>
        <v>No</v>
      </c>
      <c r="L80" s="15">
        <v>6</v>
      </c>
      <c r="M80" s="15"/>
      <c r="N80" s="15">
        <v>3</v>
      </c>
      <c r="O80" s="17" t="s">
        <v>125</v>
      </c>
      <c r="P80" s="52"/>
      <c r="Q80" s="21">
        <v>6</v>
      </c>
      <c r="R80" s="2">
        <v>0</v>
      </c>
      <c r="S80" s="2">
        <v>0</v>
      </c>
      <c r="T80" s="2">
        <v>0</v>
      </c>
      <c r="U80" s="18">
        <f t="shared" si="8"/>
        <v>6</v>
      </c>
      <c r="V80" s="21">
        <v>0</v>
      </c>
      <c r="W80" s="2">
        <v>0</v>
      </c>
      <c r="X80" s="2">
        <v>0</v>
      </c>
      <c r="Y80" s="2">
        <v>0</v>
      </c>
      <c r="Z80" s="15">
        <f t="shared" si="7"/>
        <v>0</v>
      </c>
      <c r="AA80" s="17">
        <v>0</v>
      </c>
      <c r="AB80" s="22">
        <v>0</v>
      </c>
      <c r="AC80" s="15">
        <v>1.66</v>
      </c>
      <c r="AD80" s="15">
        <v>8.9499999999999993</v>
      </c>
      <c r="AE80" s="15">
        <v>0</v>
      </c>
      <c r="AF80" s="15">
        <v>0</v>
      </c>
      <c r="AG80" s="21">
        <v>0</v>
      </c>
      <c r="AH80" s="2">
        <v>1</v>
      </c>
      <c r="AI80" s="2">
        <v>5</v>
      </c>
      <c r="AJ80" s="2">
        <v>0</v>
      </c>
      <c r="AK80" s="17">
        <v>0</v>
      </c>
      <c r="AL80" s="21" t="s">
        <v>199</v>
      </c>
      <c r="AM80" s="37">
        <v>40584</v>
      </c>
      <c r="AN80" s="22"/>
    </row>
    <row r="81" spans="1:40" s="2" customFormat="1" x14ac:dyDescent="0.3">
      <c r="A81" s="2">
        <v>120020</v>
      </c>
      <c r="B81" s="2">
        <v>2</v>
      </c>
      <c r="C81" s="2" t="s">
        <v>135</v>
      </c>
      <c r="D81" s="2" t="s">
        <v>128</v>
      </c>
      <c r="E81" s="15">
        <v>2</v>
      </c>
      <c r="F81" s="15"/>
      <c r="G81" s="15"/>
      <c r="H81" s="50">
        <f>VLOOKUP(A81,splits!A:E,5,FALSE)</f>
        <v>4.8866745686417561</v>
      </c>
      <c r="I81" s="2" t="s">
        <v>36</v>
      </c>
      <c r="J81" s="2" t="str">
        <f>VLOOKUP(A81,'1887'!A:K,10,FALSE)</f>
        <v>No</v>
      </c>
      <c r="L81" s="15">
        <v>7</v>
      </c>
      <c r="M81" s="15"/>
      <c r="N81" s="15">
        <v>3</v>
      </c>
      <c r="O81" s="17" t="s">
        <v>125</v>
      </c>
      <c r="P81" s="52"/>
      <c r="Q81" s="21">
        <v>2</v>
      </c>
      <c r="R81" s="2">
        <v>0</v>
      </c>
      <c r="S81" s="2">
        <v>0</v>
      </c>
      <c r="T81" s="2">
        <v>0</v>
      </c>
      <c r="U81" s="18">
        <f t="shared" si="8"/>
        <v>2</v>
      </c>
      <c r="V81" s="21">
        <v>0</v>
      </c>
      <c r="W81" s="2">
        <v>0</v>
      </c>
      <c r="X81" s="2">
        <v>0</v>
      </c>
      <c r="Y81" s="2">
        <v>0</v>
      </c>
      <c r="Z81" s="15">
        <f t="shared" si="7"/>
        <v>0</v>
      </c>
      <c r="AA81" s="17">
        <v>0</v>
      </c>
      <c r="AB81" s="22">
        <v>0</v>
      </c>
      <c r="AC81" s="15">
        <v>3.32</v>
      </c>
      <c r="AD81" s="15">
        <v>3.58</v>
      </c>
      <c r="AE81" s="15">
        <v>0</v>
      </c>
      <c r="AF81" s="15">
        <v>3.86</v>
      </c>
      <c r="AG81" s="21">
        <v>0</v>
      </c>
      <c r="AH81" s="2">
        <v>2</v>
      </c>
      <c r="AI81" s="2">
        <v>2</v>
      </c>
      <c r="AJ81" s="2">
        <v>0</v>
      </c>
      <c r="AK81" s="17">
        <v>2</v>
      </c>
      <c r="AL81" s="21" t="s">
        <v>199</v>
      </c>
      <c r="AM81" s="37">
        <v>40584</v>
      </c>
      <c r="AN81" s="22"/>
    </row>
    <row r="82" spans="1:40" s="2" customFormat="1" x14ac:dyDescent="0.3">
      <c r="A82" s="2">
        <v>120030</v>
      </c>
      <c r="B82" s="2">
        <v>2</v>
      </c>
      <c r="C82" s="2" t="s">
        <v>135</v>
      </c>
      <c r="D82" s="2" t="s">
        <v>128</v>
      </c>
      <c r="E82" s="15">
        <v>1</v>
      </c>
      <c r="F82" s="15"/>
      <c r="G82" s="15"/>
      <c r="H82" s="50">
        <f>VLOOKUP(A82,splits!A:E,5,FALSE)</f>
        <v>2.5164519198214657</v>
      </c>
      <c r="I82" s="2" t="s">
        <v>36</v>
      </c>
      <c r="J82" s="2" t="str">
        <f>VLOOKUP(A82,'1887'!A:K,10,FALSE)</f>
        <v>No</v>
      </c>
      <c r="L82" s="15">
        <v>6</v>
      </c>
      <c r="M82" s="15"/>
      <c r="N82" s="15">
        <v>3</v>
      </c>
      <c r="O82" s="17" t="s">
        <v>125</v>
      </c>
      <c r="P82" s="52"/>
      <c r="Q82" s="21">
        <v>1</v>
      </c>
      <c r="R82" s="2">
        <v>0</v>
      </c>
      <c r="S82" s="2">
        <v>0</v>
      </c>
      <c r="T82" s="2">
        <v>0</v>
      </c>
      <c r="U82" s="18">
        <f t="shared" si="8"/>
        <v>1</v>
      </c>
      <c r="V82" s="21">
        <v>0</v>
      </c>
      <c r="W82" s="2">
        <v>0</v>
      </c>
      <c r="X82" s="2">
        <v>0</v>
      </c>
      <c r="Y82" s="2">
        <v>0</v>
      </c>
      <c r="Z82" s="15">
        <f t="shared" si="7"/>
        <v>0</v>
      </c>
      <c r="AA82" s="17">
        <v>0</v>
      </c>
      <c r="AB82" s="22">
        <v>1.46</v>
      </c>
      <c r="AC82" s="15">
        <v>0</v>
      </c>
      <c r="AD82" s="15">
        <v>1.79</v>
      </c>
      <c r="AE82" s="15">
        <v>0</v>
      </c>
      <c r="AF82" s="15">
        <v>0</v>
      </c>
      <c r="AG82" s="21">
        <v>1</v>
      </c>
      <c r="AH82" s="2">
        <v>0</v>
      </c>
      <c r="AI82" s="2">
        <v>1</v>
      </c>
      <c r="AJ82" s="2">
        <v>0</v>
      </c>
      <c r="AK82" s="17">
        <v>0</v>
      </c>
      <c r="AL82" s="21" t="s">
        <v>199</v>
      </c>
      <c r="AM82" s="37">
        <v>40584</v>
      </c>
      <c r="AN82" s="22"/>
    </row>
    <row r="83" spans="1:40" s="2" customFormat="1" x14ac:dyDescent="0.3">
      <c r="A83" s="2">
        <v>120101</v>
      </c>
      <c r="B83" s="2">
        <v>2</v>
      </c>
      <c r="C83" s="2" t="s">
        <v>135</v>
      </c>
      <c r="D83" s="2" t="s">
        <v>128</v>
      </c>
      <c r="E83" s="15">
        <v>2</v>
      </c>
      <c r="F83" s="15"/>
      <c r="G83" s="15"/>
      <c r="H83" s="50">
        <f>VLOOKUP(A83,splits!A:E,5,FALSE)</f>
        <v>6.0191936567322148</v>
      </c>
      <c r="I83" s="2" t="s">
        <v>36</v>
      </c>
      <c r="J83" s="2" t="str">
        <f>VLOOKUP(A83,'1887'!A:K,10,FALSE)</f>
        <v>No</v>
      </c>
      <c r="L83" s="15">
        <v>7</v>
      </c>
      <c r="M83" s="15"/>
      <c r="N83" s="15">
        <v>3</v>
      </c>
      <c r="O83" s="17" t="s">
        <v>125</v>
      </c>
      <c r="P83" s="52"/>
      <c r="Q83" s="21">
        <v>12</v>
      </c>
      <c r="R83" s="2">
        <v>0</v>
      </c>
      <c r="S83" s="2">
        <v>0</v>
      </c>
      <c r="T83" s="2">
        <v>0</v>
      </c>
      <c r="U83" s="18">
        <f t="shared" si="8"/>
        <v>12</v>
      </c>
      <c r="V83" s="21">
        <v>0</v>
      </c>
      <c r="W83" s="2">
        <v>0</v>
      </c>
      <c r="X83" s="2">
        <v>0</v>
      </c>
      <c r="Y83" s="2">
        <v>0</v>
      </c>
      <c r="Z83" s="15">
        <f t="shared" si="7"/>
        <v>0</v>
      </c>
      <c r="AA83" s="17">
        <v>0</v>
      </c>
      <c r="AB83" s="22">
        <v>0</v>
      </c>
      <c r="AC83" s="15">
        <v>0</v>
      </c>
      <c r="AD83" s="15">
        <v>3.58</v>
      </c>
      <c r="AE83" s="15">
        <v>0</v>
      </c>
      <c r="AF83" s="15">
        <v>0</v>
      </c>
      <c r="AG83" s="21">
        <v>0</v>
      </c>
      <c r="AH83" s="2">
        <v>0</v>
      </c>
      <c r="AI83" s="2">
        <v>2</v>
      </c>
      <c r="AJ83" s="2">
        <v>0</v>
      </c>
      <c r="AK83" s="17">
        <v>0</v>
      </c>
      <c r="AL83" s="21" t="s">
        <v>199</v>
      </c>
      <c r="AM83" s="37">
        <v>40584</v>
      </c>
      <c r="AN83" s="22"/>
    </row>
    <row r="84" spans="1:40" s="2" customFormat="1" x14ac:dyDescent="0.3">
      <c r="A84" s="2">
        <v>120102</v>
      </c>
      <c r="B84" s="2">
        <v>2</v>
      </c>
      <c r="C84" s="2" t="s">
        <v>137</v>
      </c>
      <c r="D84" s="2" t="s">
        <v>128</v>
      </c>
      <c r="E84" s="15">
        <v>2</v>
      </c>
      <c r="F84" s="15"/>
      <c r="G84" s="15"/>
      <c r="H84" s="50">
        <f>VLOOKUP(A84,splits!A:E,5,FALSE)</f>
        <v>4.3783852285829754</v>
      </c>
      <c r="I84" s="2" t="s">
        <v>36</v>
      </c>
      <c r="J84" s="2" t="str">
        <f>VLOOKUP(A84,'1887'!A:K,10,FALSE)</f>
        <v>No</v>
      </c>
      <c r="L84" s="15">
        <v>7</v>
      </c>
      <c r="M84" s="15"/>
      <c r="N84" s="15">
        <v>3</v>
      </c>
      <c r="O84" s="17" t="s">
        <v>125</v>
      </c>
      <c r="P84" s="52"/>
      <c r="Q84" s="21">
        <v>2</v>
      </c>
      <c r="R84" s="2">
        <v>0</v>
      </c>
      <c r="S84" s="2">
        <v>0</v>
      </c>
      <c r="T84" s="2">
        <v>0</v>
      </c>
      <c r="U84" s="18">
        <f t="shared" si="8"/>
        <v>2</v>
      </c>
      <c r="V84" s="21">
        <v>0</v>
      </c>
      <c r="W84" s="2">
        <v>0</v>
      </c>
      <c r="X84" s="2">
        <v>0</v>
      </c>
      <c r="Y84" s="2">
        <v>0</v>
      </c>
      <c r="Z84" s="15">
        <f t="shared" si="7"/>
        <v>0</v>
      </c>
      <c r="AA84" s="17">
        <v>0</v>
      </c>
      <c r="AB84" s="22">
        <v>0</v>
      </c>
      <c r="AC84" s="15">
        <v>0</v>
      </c>
      <c r="AD84" s="15">
        <v>0</v>
      </c>
      <c r="AE84" s="15">
        <v>0</v>
      </c>
      <c r="AF84" s="15">
        <v>0</v>
      </c>
      <c r="AG84" s="21">
        <v>0</v>
      </c>
      <c r="AH84" s="2">
        <v>0</v>
      </c>
      <c r="AI84" s="2">
        <v>0</v>
      </c>
      <c r="AJ84" s="2">
        <v>0</v>
      </c>
      <c r="AK84" s="17">
        <v>0</v>
      </c>
      <c r="AL84" s="21" t="s">
        <v>199</v>
      </c>
      <c r="AM84" s="37">
        <v>40584</v>
      </c>
      <c r="AN84" s="22"/>
    </row>
    <row r="85" spans="1:40" s="2" customFormat="1" x14ac:dyDescent="0.3">
      <c r="A85" s="2">
        <v>121010</v>
      </c>
      <c r="B85" s="2">
        <v>2</v>
      </c>
      <c r="C85" s="2" t="s">
        <v>130</v>
      </c>
      <c r="D85" s="2" t="s">
        <v>128</v>
      </c>
      <c r="E85" s="15">
        <v>0.5</v>
      </c>
      <c r="F85" s="15"/>
      <c r="G85" s="15"/>
      <c r="H85" s="50">
        <f>VLOOKUP(A85,splits!A:E,5,FALSE)</f>
        <v>15.584318324994804</v>
      </c>
      <c r="I85" s="2" t="s">
        <v>36</v>
      </c>
      <c r="J85" s="2" t="str">
        <f>VLOOKUP(A85,'1887'!A:K,10,FALSE)</f>
        <v>No</v>
      </c>
      <c r="L85" s="15">
        <v>6</v>
      </c>
      <c r="M85" s="15"/>
      <c r="N85" s="15">
        <v>3</v>
      </c>
      <c r="O85" s="17" t="s">
        <v>125</v>
      </c>
      <c r="P85" s="52"/>
      <c r="Q85" s="21">
        <v>0</v>
      </c>
      <c r="R85" s="2">
        <v>0</v>
      </c>
      <c r="S85" s="2">
        <v>0</v>
      </c>
      <c r="T85" s="2">
        <v>0</v>
      </c>
      <c r="U85" s="18">
        <f t="shared" si="8"/>
        <v>0</v>
      </c>
      <c r="V85" s="21">
        <v>0</v>
      </c>
      <c r="W85" s="2">
        <v>0</v>
      </c>
      <c r="X85" s="2">
        <v>0</v>
      </c>
      <c r="Y85" s="2">
        <v>0</v>
      </c>
      <c r="Z85" s="15">
        <f t="shared" si="7"/>
        <v>0</v>
      </c>
      <c r="AA85" s="17">
        <v>0</v>
      </c>
      <c r="AB85" s="22">
        <v>0</v>
      </c>
      <c r="AC85" s="15">
        <v>0</v>
      </c>
      <c r="AD85" s="15">
        <v>0</v>
      </c>
      <c r="AE85" s="15">
        <v>0</v>
      </c>
      <c r="AF85" s="15">
        <v>3.86</v>
      </c>
      <c r="AG85" s="21">
        <v>0</v>
      </c>
      <c r="AH85" s="2">
        <v>0</v>
      </c>
      <c r="AI85" s="2">
        <v>0</v>
      </c>
      <c r="AJ85" s="2">
        <v>0</v>
      </c>
      <c r="AK85" s="17">
        <v>2</v>
      </c>
      <c r="AL85" s="21" t="s">
        <v>199</v>
      </c>
      <c r="AM85" s="37">
        <v>40584</v>
      </c>
      <c r="AN85" s="22"/>
    </row>
    <row r="86" spans="1:40" s="2" customFormat="1" x14ac:dyDescent="0.3">
      <c r="A86" s="2">
        <v>123204</v>
      </c>
      <c r="B86" s="2">
        <v>2</v>
      </c>
      <c r="C86" s="2" t="s">
        <v>130</v>
      </c>
      <c r="D86" s="2" t="s">
        <v>128</v>
      </c>
      <c r="E86" s="15">
        <v>1</v>
      </c>
      <c r="F86" s="15"/>
      <c r="G86" s="15"/>
      <c r="H86" s="50">
        <f>VLOOKUP(A86,splits!A:E,5,FALSE)</f>
        <v>4.043046854814615</v>
      </c>
      <c r="I86" s="2" t="s">
        <v>36</v>
      </c>
      <c r="J86" s="2" t="str">
        <f>VLOOKUP(A86,'1887'!A:K,10,FALSE)</f>
        <v>No</v>
      </c>
      <c r="L86" s="15">
        <v>2</v>
      </c>
      <c r="M86" s="15"/>
      <c r="N86" s="15">
        <v>3</v>
      </c>
      <c r="O86" s="17" t="s">
        <v>125</v>
      </c>
      <c r="P86" s="52"/>
      <c r="Q86" s="21">
        <v>1</v>
      </c>
      <c r="R86" s="2">
        <v>0</v>
      </c>
      <c r="S86" s="2">
        <v>0</v>
      </c>
      <c r="T86" s="2">
        <v>0</v>
      </c>
      <c r="U86" s="18">
        <f t="shared" si="8"/>
        <v>1</v>
      </c>
      <c r="V86" s="21">
        <v>0</v>
      </c>
      <c r="W86" s="2">
        <v>0</v>
      </c>
      <c r="X86" s="2">
        <v>0</v>
      </c>
      <c r="Y86" s="2">
        <v>0</v>
      </c>
      <c r="Z86" s="15">
        <f t="shared" si="7"/>
        <v>0</v>
      </c>
      <c r="AA86" s="17">
        <v>0</v>
      </c>
      <c r="AB86" s="22">
        <v>4.38</v>
      </c>
      <c r="AC86" s="15">
        <v>8.2999999999999989</v>
      </c>
      <c r="AD86" s="15">
        <v>1.79</v>
      </c>
      <c r="AE86" s="15">
        <v>0</v>
      </c>
      <c r="AF86" s="15">
        <v>1.93</v>
      </c>
      <c r="AG86" s="21">
        <v>3</v>
      </c>
      <c r="AH86" s="2">
        <v>5</v>
      </c>
      <c r="AI86" s="2">
        <v>1</v>
      </c>
      <c r="AJ86" s="2">
        <v>0</v>
      </c>
      <c r="AK86" s="17">
        <v>1</v>
      </c>
      <c r="AL86" s="21" t="s">
        <v>199</v>
      </c>
      <c r="AM86" s="37">
        <v>40584</v>
      </c>
      <c r="AN86" s="22"/>
    </row>
    <row r="87" spans="1:40" s="2" customFormat="1" x14ac:dyDescent="0.3">
      <c r="A87" s="2">
        <v>123304</v>
      </c>
      <c r="B87" s="2">
        <v>2</v>
      </c>
      <c r="C87" s="2" t="s">
        <v>130</v>
      </c>
      <c r="D87" s="2" t="s">
        <v>128</v>
      </c>
      <c r="E87" s="15">
        <v>2</v>
      </c>
      <c r="F87" s="15"/>
      <c r="G87" s="15"/>
      <c r="H87" s="50">
        <f>VLOOKUP(A87,splits!A:E,5,FALSE)</f>
        <v>7.3759044650901782</v>
      </c>
      <c r="I87" s="2" t="s">
        <v>36</v>
      </c>
      <c r="J87" s="2" t="str">
        <f>VLOOKUP(A87,'1887'!A:K,10,FALSE)</f>
        <v>No</v>
      </c>
      <c r="L87" s="15">
        <v>2</v>
      </c>
      <c r="M87" s="15"/>
      <c r="N87" s="15">
        <v>3</v>
      </c>
      <c r="O87" s="17" t="s">
        <v>125</v>
      </c>
      <c r="P87" s="52"/>
      <c r="Q87" s="21">
        <v>0</v>
      </c>
      <c r="R87" s="2">
        <v>0</v>
      </c>
      <c r="S87" s="2">
        <v>0</v>
      </c>
      <c r="T87" s="2">
        <v>0</v>
      </c>
      <c r="U87" s="18">
        <f t="shared" si="8"/>
        <v>0</v>
      </c>
      <c r="V87" s="21">
        <v>0</v>
      </c>
      <c r="W87" s="2">
        <v>0</v>
      </c>
      <c r="X87" s="2">
        <v>0</v>
      </c>
      <c r="Y87" s="2">
        <v>0</v>
      </c>
      <c r="Z87" s="15">
        <f t="shared" si="7"/>
        <v>0</v>
      </c>
      <c r="AA87" s="17">
        <v>0</v>
      </c>
      <c r="AB87" s="22">
        <v>0</v>
      </c>
      <c r="AC87" s="15">
        <v>0</v>
      </c>
      <c r="AD87" s="15">
        <v>0</v>
      </c>
      <c r="AE87" s="15">
        <v>4.8600000000000003</v>
      </c>
      <c r="AF87" s="15">
        <v>1.93</v>
      </c>
      <c r="AG87" s="21">
        <v>0</v>
      </c>
      <c r="AH87" s="2">
        <v>0</v>
      </c>
      <c r="AI87" s="2">
        <v>0</v>
      </c>
      <c r="AJ87" s="2">
        <v>3</v>
      </c>
      <c r="AK87" s="17">
        <v>1</v>
      </c>
      <c r="AL87" s="21" t="s">
        <v>199</v>
      </c>
      <c r="AM87" s="37">
        <v>40584</v>
      </c>
      <c r="AN87" s="22"/>
    </row>
    <row r="88" spans="1:40" s="2" customFormat="1" x14ac:dyDescent="0.3">
      <c r="A88" s="2">
        <v>123420</v>
      </c>
      <c r="B88" s="2">
        <v>2</v>
      </c>
      <c r="C88" s="2" t="s">
        <v>130</v>
      </c>
      <c r="D88" s="2" t="s">
        <v>128</v>
      </c>
      <c r="E88" s="15">
        <v>2</v>
      </c>
      <c r="F88" s="15"/>
      <c r="G88" s="15"/>
      <c r="H88" s="50">
        <f>VLOOKUP(A88,splits!A:E,5,FALSE)</f>
        <v>6.5727116116627675</v>
      </c>
      <c r="I88" s="2" t="s">
        <v>36</v>
      </c>
      <c r="J88" s="2" t="str">
        <f>VLOOKUP(A88,'1887'!A:K,10,FALSE)</f>
        <v>No</v>
      </c>
      <c r="L88" s="15">
        <v>2</v>
      </c>
      <c r="M88" s="15"/>
      <c r="N88" s="15">
        <v>3</v>
      </c>
      <c r="O88" s="17" t="s">
        <v>125</v>
      </c>
      <c r="P88" s="52"/>
      <c r="Q88" s="21">
        <v>4</v>
      </c>
      <c r="R88" s="2">
        <v>0</v>
      </c>
      <c r="S88" s="2">
        <v>0</v>
      </c>
      <c r="T88" s="2">
        <v>0</v>
      </c>
      <c r="U88" s="18">
        <f t="shared" si="8"/>
        <v>4</v>
      </c>
      <c r="V88" s="21">
        <v>0</v>
      </c>
      <c r="W88" s="2">
        <v>0</v>
      </c>
      <c r="X88" s="2">
        <v>0</v>
      </c>
      <c r="Y88" s="2">
        <v>0</v>
      </c>
      <c r="Z88" s="15">
        <f t="shared" si="7"/>
        <v>0</v>
      </c>
      <c r="AA88" s="17">
        <v>0</v>
      </c>
      <c r="AB88" s="22">
        <v>0</v>
      </c>
      <c r="AC88" s="15">
        <v>1.66</v>
      </c>
      <c r="AD88" s="15">
        <v>0</v>
      </c>
      <c r="AE88" s="15">
        <v>0</v>
      </c>
      <c r="AF88" s="15">
        <v>0</v>
      </c>
      <c r="AG88" s="21">
        <v>0</v>
      </c>
      <c r="AH88" s="2">
        <v>1</v>
      </c>
      <c r="AI88" s="2">
        <v>0</v>
      </c>
      <c r="AJ88" s="2">
        <v>0</v>
      </c>
      <c r="AK88" s="17">
        <v>0</v>
      </c>
      <c r="AL88" s="21" t="s">
        <v>199</v>
      </c>
      <c r="AM88" s="37">
        <v>40584</v>
      </c>
      <c r="AN88" s="22"/>
    </row>
    <row r="89" spans="1:40" s="2" customFormat="1" x14ac:dyDescent="0.3">
      <c r="A89" s="2">
        <v>123900</v>
      </c>
      <c r="B89" s="2">
        <v>2</v>
      </c>
      <c r="C89" s="2" t="s">
        <v>130</v>
      </c>
      <c r="D89" s="2" t="s">
        <v>128</v>
      </c>
      <c r="E89" s="15">
        <v>0.5</v>
      </c>
      <c r="F89" s="15"/>
      <c r="G89" s="15"/>
      <c r="H89" s="50">
        <f>VLOOKUP(A89,splits!A:E,5,FALSE)</f>
        <v>16.410385343290596</v>
      </c>
      <c r="I89" s="2" t="s">
        <v>36</v>
      </c>
      <c r="J89" s="2" t="str">
        <f>VLOOKUP(A89,'1887'!A:K,10,FALSE)</f>
        <v>No</v>
      </c>
      <c r="L89" s="15">
        <v>2</v>
      </c>
      <c r="M89" s="15"/>
      <c r="N89" s="15">
        <v>3</v>
      </c>
      <c r="O89" s="17" t="s">
        <v>125</v>
      </c>
      <c r="P89" s="52"/>
      <c r="Q89" s="21">
        <v>0</v>
      </c>
      <c r="R89" s="2">
        <v>0</v>
      </c>
      <c r="S89" s="2">
        <v>0</v>
      </c>
      <c r="T89" s="2">
        <v>0</v>
      </c>
      <c r="U89" s="18">
        <f t="shared" si="8"/>
        <v>0</v>
      </c>
      <c r="V89" s="21">
        <v>0</v>
      </c>
      <c r="W89" s="2">
        <v>0</v>
      </c>
      <c r="X89" s="2">
        <v>0</v>
      </c>
      <c r="Y89" s="2">
        <v>0</v>
      </c>
      <c r="Z89" s="15">
        <f t="shared" si="7"/>
        <v>0</v>
      </c>
      <c r="AA89" s="17">
        <v>0</v>
      </c>
      <c r="AB89" s="22">
        <v>1.46</v>
      </c>
      <c r="AC89" s="15">
        <v>0</v>
      </c>
      <c r="AD89" s="15">
        <v>0</v>
      </c>
      <c r="AE89" s="15">
        <v>0</v>
      </c>
      <c r="AF89" s="15">
        <v>0</v>
      </c>
      <c r="AG89" s="21">
        <v>1</v>
      </c>
      <c r="AH89" s="2">
        <v>0</v>
      </c>
      <c r="AI89" s="2">
        <v>0</v>
      </c>
      <c r="AJ89" s="2">
        <v>0</v>
      </c>
      <c r="AK89" s="17">
        <v>0</v>
      </c>
      <c r="AL89" s="21" t="s">
        <v>199</v>
      </c>
      <c r="AM89" s="37">
        <v>40584</v>
      </c>
      <c r="AN89" s="22"/>
    </row>
    <row r="90" spans="1:40" s="2" customFormat="1" x14ac:dyDescent="0.3">
      <c r="A90" s="2">
        <v>125500</v>
      </c>
      <c r="B90" s="2">
        <v>2</v>
      </c>
      <c r="C90" s="2" t="s">
        <v>130</v>
      </c>
      <c r="D90" s="2" t="s">
        <v>128</v>
      </c>
      <c r="E90" s="15">
        <v>0.5</v>
      </c>
      <c r="F90" s="15"/>
      <c r="G90" s="15"/>
      <c r="H90" s="50">
        <f>VLOOKUP(A90,splits!A:E,5,FALSE)</f>
        <v>10.977770814227442</v>
      </c>
      <c r="I90" s="2" t="s">
        <v>36</v>
      </c>
      <c r="J90" s="2" t="str">
        <f>VLOOKUP(A90,'1887'!A:K,10,FALSE)</f>
        <v>No</v>
      </c>
      <c r="L90" s="15">
        <v>4</v>
      </c>
      <c r="M90" s="15"/>
      <c r="N90" s="15">
        <v>3</v>
      </c>
      <c r="O90" s="17" t="s">
        <v>125</v>
      </c>
      <c r="P90" s="52"/>
      <c r="Q90" s="21">
        <v>0</v>
      </c>
      <c r="R90" s="2">
        <v>0</v>
      </c>
      <c r="S90" s="2">
        <v>0</v>
      </c>
      <c r="T90" s="2">
        <v>0</v>
      </c>
      <c r="U90" s="18">
        <f t="shared" si="8"/>
        <v>0</v>
      </c>
      <c r="V90" s="21">
        <v>0</v>
      </c>
      <c r="W90" s="2">
        <v>0</v>
      </c>
      <c r="X90" s="2">
        <v>0</v>
      </c>
      <c r="Y90" s="2">
        <v>0</v>
      </c>
      <c r="Z90" s="15">
        <f t="shared" si="7"/>
        <v>0</v>
      </c>
      <c r="AA90" s="17">
        <v>0</v>
      </c>
      <c r="AB90" s="22">
        <v>0</v>
      </c>
      <c r="AC90" s="15">
        <v>0</v>
      </c>
      <c r="AD90" s="15">
        <v>0</v>
      </c>
      <c r="AE90" s="15">
        <v>0</v>
      </c>
      <c r="AF90" s="15">
        <v>0</v>
      </c>
      <c r="AG90" s="21">
        <v>0</v>
      </c>
      <c r="AH90" s="2">
        <v>0</v>
      </c>
      <c r="AI90" s="2">
        <v>0</v>
      </c>
      <c r="AJ90" s="2">
        <v>0</v>
      </c>
      <c r="AK90" s="17">
        <v>0</v>
      </c>
      <c r="AL90" s="21" t="s">
        <v>199</v>
      </c>
      <c r="AM90" s="37">
        <v>40584</v>
      </c>
      <c r="AN90" s="22"/>
    </row>
    <row r="91" spans="1:40" s="2" customFormat="1" x14ac:dyDescent="0.3">
      <c r="A91" s="2">
        <v>127102</v>
      </c>
      <c r="B91" s="2">
        <v>2</v>
      </c>
      <c r="C91" s="2" t="s">
        <v>135</v>
      </c>
      <c r="D91" s="2" t="s">
        <v>128</v>
      </c>
      <c r="E91" s="15">
        <v>2</v>
      </c>
      <c r="F91" s="15"/>
      <c r="G91" s="15"/>
      <c r="H91" s="50">
        <f>VLOOKUP(A91,splits!A:E,5,FALSE)</f>
        <v>5.1343623220665986</v>
      </c>
      <c r="I91" s="2" t="s">
        <v>36</v>
      </c>
      <c r="J91" s="2" t="str">
        <f>VLOOKUP(A91,'1887'!A:K,10,FALSE)</f>
        <v>No</v>
      </c>
      <c r="L91" s="15">
        <v>6</v>
      </c>
      <c r="M91" s="15"/>
      <c r="N91" s="15">
        <v>3</v>
      </c>
      <c r="O91" s="17" t="s">
        <v>125</v>
      </c>
      <c r="P91" s="52"/>
      <c r="Q91" s="21">
        <v>1</v>
      </c>
      <c r="R91" s="2">
        <v>0</v>
      </c>
      <c r="S91" s="2">
        <v>0</v>
      </c>
      <c r="T91" s="2">
        <v>0</v>
      </c>
      <c r="U91" s="18">
        <f t="shared" si="8"/>
        <v>1</v>
      </c>
      <c r="V91" s="21">
        <v>0</v>
      </c>
      <c r="W91" s="2">
        <v>0</v>
      </c>
      <c r="X91" s="2">
        <v>0</v>
      </c>
      <c r="Y91" s="2">
        <v>0</v>
      </c>
      <c r="Z91" s="15">
        <f t="shared" si="7"/>
        <v>0</v>
      </c>
      <c r="AA91" s="17">
        <v>0</v>
      </c>
      <c r="AB91" s="22">
        <v>1.46</v>
      </c>
      <c r="AC91" s="15">
        <v>0</v>
      </c>
      <c r="AD91" s="15">
        <v>0</v>
      </c>
      <c r="AE91" s="15">
        <v>0</v>
      </c>
      <c r="AF91" s="15">
        <v>0</v>
      </c>
      <c r="AG91" s="21">
        <v>1</v>
      </c>
      <c r="AH91" s="2">
        <v>0</v>
      </c>
      <c r="AI91" s="2">
        <v>0</v>
      </c>
      <c r="AJ91" s="2">
        <v>0</v>
      </c>
      <c r="AK91" s="17">
        <v>0</v>
      </c>
      <c r="AL91" s="21" t="s">
        <v>199</v>
      </c>
      <c r="AM91" s="37">
        <v>40584</v>
      </c>
      <c r="AN91" s="22"/>
    </row>
    <row r="92" spans="1:40" s="2" customFormat="1" x14ac:dyDescent="0.3">
      <c r="A92" s="2">
        <v>127220</v>
      </c>
      <c r="B92" s="2">
        <v>2</v>
      </c>
      <c r="C92" s="2" t="s">
        <v>135</v>
      </c>
      <c r="D92" s="2" t="s">
        <v>128</v>
      </c>
      <c r="E92" s="15">
        <v>2</v>
      </c>
      <c r="F92" s="15"/>
      <c r="G92" s="15"/>
      <c r="H92" s="50">
        <f>VLOOKUP(A92,splits!A:E,5,FALSE)</f>
        <v>5.3083646484138818</v>
      </c>
      <c r="I92" s="2" t="s">
        <v>36</v>
      </c>
      <c r="J92" s="2" t="str">
        <f>VLOOKUP(A92,'1887'!A:K,10,FALSE)</f>
        <v>No</v>
      </c>
      <c r="L92" s="15">
        <v>6</v>
      </c>
      <c r="M92" s="15"/>
      <c r="N92" s="15">
        <v>3</v>
      </c>
      <c r="O92" s="17" t="s">
        <v>125</v>
      </c>
      <c r="P92" s="52"/>
      <c r="Q92" s="21">
        <v>11</v>
      </c>
      <c r="R92" s="2">
        <v>0</v>
      </c>
      <c r="S92" s="2">
        <v>0</v>
      </c>
      <c r="T92" s="2">
        <v>0</v>
      </c>
      <c r="U92" s="18">
        <f t="shared" si="8"/>
        <v>11</v>
      </c>
      <c r="V92" s="21">
        <v>0</v>
      </c>
      <c r="W92" s="2">
        <v>0</v>
      </c>
      <c r="X92" s="2">
        <v>0</v>
      </c>
      <c r="Y92" s="2">
        <v>0</v>
      </c>
      <c r="Z92" s="15">
        <f t="shared" si="7"/>
        <v>0</v>
      </c>
      <c r="AA92" s="17">
        <v>0</v>
      </c>
      <c r="AB92" s="22">
        <v>0</v>
      </c>
      <c r="AC92" s="15">
        <v>1.66</v>
      </c>
      <c r="AD92" s="15">
        <v>0</v>
      </c>
      <c r="AE92" s="15">
        <v>0</v>
      </c>
      <c r="AF92" s="15">
        <v>13.51</v>
      </c>
      <c r="AG92" s="21">
        <v>0</v>
      </c>
      <c r="AH92" s="2">
        <v>1</v>
      </c>
      <c r="AI92" s="2">
        <v>0</v>
      </c>
      <c r="AJ92" s="2">
        <v>0</v>
      </c>
      <c r="AK92" s="17">
        <v>7</v>
      </c>
      <c r="AL92" s="21" t="s">
        <v>199</v>
      </c>
      <c r="AM92" s="37">
        <v>40584</v>
      </c>
      <c r="AN92" s="22"/>
    </row>
    <row r="93" spans="1:40" s="2" customFormat="1" x14ac:dyDescent="0.3">
      <c r="A93" s="2">
        <v>127801</v>
      </c>
      <c r="B93" s="2">
        <v>2</v>
      </c>
      <c r="C93" s="2" t="s">
        <v>135</v>
      </c>
      <c r="D93" s="2" t="s">
        <v>128</v>
      </c>
      <c r="E93" s="15">
        <v>0.5</v>
      </c>
      <c r="F93" s="15"/>
      <c r="G93" s="15"/>
      <c r="H93" s="50">
        <f>VLOOKUP(A93,splits!A:E,5,FALSE)</f>
        <v>10.257375920682508</v>
      </c>
      <c r="I93" s="2" t="s">
        <v>36</v>
      </c>
      <c r="J93" s="2" t="str">
        <f>VLOOKUP(A93,'1887'!A:K,10,FALSE)</f>
        <v>No</v>
      </c>
      <c r="L93" s="15">
        <v>6</v>
      </c>
      <c r="M93" s="15"/>
      <c r="N93" s="15">
        <v>3</v>
      </c>
      <c r="O93" s="17" t="s">
        <v>125</v>
      </c>
      <c r="P93" s="52"/>
      <c r="Q93" s="21">
        <v>6</v>
      </c>
      <c r="R93" s="2">
        <v>0</v>
      </c>
      <c r="S93" s="2">
        <v>0</v>
      </c>
      <c r="T93" s="2">
        <v>0</v>
      </c>
      <c r="U93" s="18">
        <f t="shared" si="8"/>
        <v>6</v>
      </c>
      <c r="V93" s="21">
        <v>0</v>
      </c>
      <c r="W93" s="2">
        <v>0</v>
      </c>
      <c r="X93" s="2">
        <v>0</v>
      </c>
      <c r="Y93" s="2">
        <v>0</v>
      </c>
      <c r="Z93" s="15">
        <f t="shared" si="7"/>
        <v>0</v>
      </c>
      <c r="AA93" s="17">
        <v>0</v>
      </c>
      <c r="AB93" s="22">
        <v>1.46</v>
      </c>
      <c r="AC93" s="15">
        <v>0</v>
      </c>
      <c r="AD93" s="15">
        <v>0</v>
      </c>
      <c r="AE93" s="15">
        <v>0</v>
      </c>
      <c r="AF93" s="15">
        <v>0</v>
      </c>
      <c r="AG93" s="21">
        <v>1</v>
      </c>
      <c r="AH93" s="2">
        <v>0</v>
      </c>
      <c r="AI93" s="2">
        <v>0</v>
      </c>
      <c r="AJ93" s="2">
        <v>0</v>
      </c>
      <c r="AK93" s="17">
        <v>0</v>
      </c>
      <c r="AL93" s="21" t="s">
        <v>199</v>
      </c>
      <c r="AM93" s="37">
        <v>40584</v>
      </c>
      <c r="AN93" s="22"/>
    </row>
    <row r="94" spans="1:40" s="2" customFormat="1" x14ac:dyDescent="0.3">
      <c r="A94" s="2">
        <v>127802</v>
      </c>
      <c r="B94" s="2">
        <v>2</v>
      </c>
      <c r="C94" s="2" t="s">
        <v>135</v>
      </c>
      <c r="D94" s="2" t="s">
        <v>128</v>
      </c>
      <c r="E94" s="15">
        <v>0.5</v>
      </c>
      <c r="F94" s="15"/>
      <c r="G94" s="15"/>
      <c r="H94" s="50">
        <f>VLOOKUP(A94,splits!A:E,5,FALSE)</f>
        <v>10.414009928019485</v>
      </c>
      <c r="I94" s="2" t="s">
        <v>36</v>
      </c>
      <c r="J94" s="2" t="str">
        <f>VLOOKUP(A94,'1887'!A:K,10,FALSE)</f>
        <v>No</v>
      </c>
      <c r="L94" s="15">
        <v>6</v>
      </c>
      <c r="M94" s="15"/>
      <c r="N94" s="15">
        <v>3</v>
      </c>
      <c r="O94" s="17" t="s">
        <v>125</v>
      </c>
      <c r="P94" s="52"/>
      <c r="Q94" s="21">
        <v>8</v>
      </c>
      <c r="R94" s="2">
        <v>0</v>
      </c>
      <c r="S94" s="2">
        <v>0</v>
      </c>
      <c r="T94" s="2">
        <v>0</v>
      </c>
      <c r="U94" s="18">
        <f t="shared" si="8"/>
        <v>8</v>
      </c>
      <c r="V94" s="21">
        <v>0</v>
      </c>
      <c r="W94" s="2">
        <v>0</v>
      </c>
      <c r="X94" s="2">
        <v>0</v>
      </c>
      <c r="Y94" s="2">
        <v>0</v>
      </c>
      <c r="Z94" s="15">
        <f t="shared" si="7"/>
        <v>0</v>
      </c>
      <c r="AA94" s="17">
        <v>0</v>
      </c>
      <c r="AB94" s="22">
        <v>1.46</v>
      </c>
      <c r="AC94" s="15">
        <v>0</v>
      </c>
      <c r="AD94" s="15">
        <v>0</v>
      </c>
      <c r="AE94" s="15">
        <v>0</v>
      </c>
      <c r="AF94" s="15">
        <v>0</v>
      </c>
      <c r="AG94" s="21">
        <v>1</v>
      </c>
      <c r="AH94" s="2">
        <v>0</v>
      </c>
      <c r="AI94" s="2">
        <v>0</v>
      </c>
      <c r="AJ94" s="2">
        <v>0</v>
      </c>
      <c r="AK94" s="17">
        <v>0</v>
      </c>
      <c r="AL94" s="21" t="s">
        <v>199</v>
      </c>
      <c r="AM94" s="37">
        <v>40584</v>
      </c>
      <c r="AN94" s="21"/>
    </row>
    <row r="95" spans="1:40" s="2" customFormat="1" x14ac:dyDescent="0.3">
      <c r="A95" s="2">
        <v>128303</v>
      </c>
      <c r="B95" s="2">
        <v>2</v>
      </c>
      <c r="C95" s="2" t="s">
        <v>135</v>
      </c>
      <c r="D95" s="2" t="s">
        <v>128</v>
      </c>
      <c r="E95" s="15">
        <v>2</v>
      </c>
      <c r="F95" s="15"/>
      <c r="G95" s="15"/>
      <c r="H95" s="50">
        <f>VLOOKUP(A95,splits!A:E,5,FALSE)</f>
        <v>4.5599566016942488</v>
      </c>
      <c r="I95" s="2" t="s">
        <v>36</v>
      </c>
      <c r="J95" s="2" t="str">
        <f>VLOOKUP(A95,'1887'!A:K,10,FALSE)</f>
        <v>No</v>
      </c>
      <c r="L95" s="15">
        <v>6</v>
      </c>
      <c r="M95" s="15"/>
      <c r="N95" s="15">
        <v>3</v>
      </c>
      <c r="O95" s="17" t="s">
        <v>125</v>
      </c>
      <c r="P95" s="52"/>
      <c r="Q95" s="21">
        <v>7</v>
      </c>
      <c r="R95" s="2">
        <v>0</v>
      </c>
      <c r="S95" s="2">
        <v>0</v>
      </c>
      <c r="T95" s="2">
        <v>0</v>
      </c>
      <c r="U95" s="18">
        <f t="shared" si="8"/>
        <v>7</v>
      </c>
      <c r="V95" s="21">
        <v>0</v>
      </c>
      <c r="W95" s="2">
        <v>0</v>
      </c>
      <c r="X95" s="2">
        <v>0</v>
      </c>
      <c r="Y95" s="2">
        <v>0</v>
      </c>
      <c r="Z95" s="15">
        <f t="shared" ref="Z95:Z126" si="9">SUM(V95:Y95)</f>
        <v>0</v>
      </c>
      <c r="AA95" s="17">
        <v>0</v>
      </c>
      <c r="AB95" s="22">
        <v>0</v>
      </c>
      <c r="AC95" s="15">
        <v>4.9799999999999995</v>
      </c>
      <c r="AD95" s="15">
        <v>5.37</v>
      </c>
      <c r="AE95" s="15">
        <v>0</v>
      </c>
      <c r="AF95" s="15">
        <v>0</v>
      </c>
      <c r="AG95" s="21">
        <v>0</v>
      </c>
      <c r="AH95" s="2">
        <v>3</v>
      </c>
      <c r="AI95" s="2">
        <v>3</v>
      </c>
      <c r="AJ95" s="2">
        <v>0</v>
      </c>
      <c r="AK95" s="17">
        <v>0</v>
      </c>
      <c r="AL95" s="21" t="s">
        <v>199</v>
      </c>
      <c r="AM95" s="37">
        <v>40584</v>
      </c>
      <c r="AN95" s="21"/>
    </row>
    <row r="96" spans="1:40" s="2" customFormat="1" x14ac:dyDescent="0.3">
      <c r="A96" s="2">
        <v>128800</v>
      </c>
      <c r="B96" s="2">
        <v>2</v>
      </c>
      <c r="C96" s="2" t="s">
        <v>130</v>
      </c>
      <c r="D96" s="2" t="s">
        <v>128</v>
      </c>
      <c r="E96" s="15">
        <v>0.5</v>
      </c>
      <c r="F96" s="15"/>
      <c r="G96" s="15"/>
      <c r="H96" s="50">
        <f>VLOOKUP(A96,splits!A:E,5,FALSE)</f>
        <v>13.033560004566066</v>
      </c>
      <c r="I96" s="2" t="s">
        <v>36</v>
      </c>
      <c r="J96" s="2" t="str">
        <f>VLOOKUP(A96,'1887'!A:K,10,FALSE)</f>
        <v>No</v>
      </c>
      <c r="L96" s="15">
        <v>2</v>
      </c>
      <c r="M96" s="15"/>
      <c r="N96" s="15">
        <v>3</v>
      </c>
      <c r="O96" s="17" t="s">
        <v>125</v>
      </c>
      <c r="P96" s="52"/>
      <c r="Q96" s="21">
        <v>0</v>
      </c>
      <c r="R96" s="2">
        <v>0</v>
      </c>
      <c r="S96" s="2">
        <v>0</v>
      </c>
      <c r="T96" s="2">
        <v>0</v>
      </c>
      <c r="U96" s="18">
        <f t="shared" si="8"/>
        <v>0</v>
      </c>
      <c r="V96" s="21">
        <v>0</v>
      </c>
      <c r="W96" s="2">
        <v>0</v>
      </c>
      <c r="X96" s="2">
        <v>0</v>
      </c>
      <c r="Y96" s="2">
        <v>0</v>
      </c>
      <c r="Z96" s="15">
        <f t="shared" si="9"/>
        <v>0</v>
      </c>
      <c r="AA96" s="17">
        <v>0</v>
      </c>
      <c r="AB96" s="22">
        <v>0</v>
      </c>
      <c r="AC96" s="15">
        <v>0</v>
      </c>
      <c r="AD96" s="15">
        <v>0</v>
      </c>
      <c r="AE96" s="15">
        <v>0</v>
      </c>
      <c r="AF96" s="15">
        <v>0</v>
      </c>
      <c r="AG96" s="21">
        <v>0</v>
      </c>
      <c r="AH96" s="2">
        <v>0</v>
      </c>
      <c r="AI96" s="2">
        <v>0</v>
      </c>
      <c r="AJ96" s="2">
        <v>0</v>
      </c>
      <c r="AK96" s="17">
        <v>0</v>
      </c>
      <c r="AL96" s="21" t="s">
        <v>199</v>
      </c>
      <c r="AM96" s="37">
        <v>40584</v>
      </c>
      <c r="AN96" s="21"/>
    </row>
    <row r="97" spans="1:40" s="2" customFormat="1" x14ac:dyDescent="0.3">
      <c r="A97" s="2">
        <v>128910</v>
      </c>
      <c r="B97" s="2">
        <v>2</v>
      </c>
      <c r="C97" s="2" t="s">
        <v>130</v>
      </c>
      <c r="D97" s="2" t="s">
        <v>128</v>
      </c>
      <c r="E97" s="15">
        <v>0.5</v>
      </c>
      <c r="F97" s="15"/>
      <c r="G97" s="15"/>
      <c r="H97" s="50">
        <f>VLOOKUP(A97,splits!A:E,5,FALSE)</f>
        <v>13.388367180522172</v>
      </c>
      <c r="I97" s="2" t="s">
        <v>36</v>
      </c>
      <c r="J97" s="2" t="str">
        <f>VLOOKUP(A97,'1887'!A:K,10,FALSE)</f>
        <v>No</v>
      </c>
      <c r="L97" s="15">
        <v>2</v>
      </c>
      <c r="M97" s="15"/>
      <c r="N97" s="15">
        <v>3</v>
      </c>
      <c r="O97" s="17" t="s">
        <v>125</v>
      </c>
      <c r="P97" s="52"/>
      <c r="Q97" s="21">
        <v>2</v>
      </c>
      <c r="R97" s="2">
        <v>0</v>
      </c>
      <c r="S97" s="2">
        <v>0</v>
      </c>
      <c r="T97" s="2">
        <v>0</v>
      </c>
      <c r="U97" s="18">
        <f t="shared" si="8"/>
        <v>2</v>
      </c>
      <c r="V97" s="21">
        <v>0</v>
      </c>
      <c r="W97" s="2">
        <v>0</v>
      </c>
      <c r="X97" s="2">
        <v>0</v>
      </c>
      <c r="Y97" s="2">
        <v>0</v>
      </c>
      <c r="Z97" s="15">
        <f t="shared" si="9"/>
        <v>0</v>
      </c>
      <c r="AA97" s="17">
        <v>0</v>
      </c>
      <c r="AB97" s="22">
        <v>1.46</v>
      </c>
      <c r="AC97" s="15">
        <v>0</v>
      </c>
      <c r="AD97" s="15">
        <v>0</v>
      </c>
      <c r="AE97" s="15">
        <v>0</v>
      </c>
      <c r="AF97" s="15">
        <v>0</v>
      </c>
      <c r="AG97" s="21">
        <v>1</v>
      </c>
      <c r="AH97" s="2">
        <v>0</v>
      </c>
      <c r="AI97" s="2">
        <v>0</v>
      </c>
      <c r="AJ97" s="2">
        <v>0</v>
      </c>
      <c r="AK97" s="17">
        <v>0</v>
      </c>
      <c r="AL97" s="21" t="s">
        <v>199</v>
      </c>
      <c r="AM97" s="37">
        <v>40584</v>
      </c>
      <c r="AN97" s="21"/>
    </row>
    <row r="98" spans="1:40" s="2" customFormat="1" x14ac:dyDescent="0.3">
      <c r="A98" s="2">
        <v>131700</v>
      </c>
      <c r="B98" s="2">
        <v>2</v>
      </c>
      <c r="C98" s="2" t="s">
        <v>133</v>
      </c>
      <c r="D98" s="2" t="s">
        <v>128</v>
      </c>
      <c r="E98" s="15">
        <v>0.5</v>
      </c>
      <c r="F98" s="15"/>
      <c r="G98" s="15"/>
      <c r="H98" s="50">
        <f>VLOOKUP(A98,splits!A:E,5,FALSE)</f>
        <v>14.144391995313342</v>
      </c>
      <c r="I98" s="2" t="s">
        <v>36</v>
      </c>
      <c r="J98" s="2" t="str">
        <f>VLOOKUP(A98,'1887'!A:K,10,FALSE)</f>
        <v>No</v>
      </c>
      <c r="L98" s="15">
        <v>3</v>
      </c>
      <c r="M98" s="15"/>
      <c r="N98" s="15">
        <v>3</v>
      </c>
      <c r="O98" s="17" t="s">
        <v>125</v>
      </c>
      <c r="P98" s="52"/>
      <c r="Q98" s="21">
        <v>0</v>
      </c>
      <c r="R98" s="2">
        <v>0</v>
      </c>
      <c r="S98" s="2">
        <v>0</v>
      </c>
      <c r="T98" s="2">
        <v>0</v>
      </c>
      <c r="U98" s="18">
        <f t="shared" si="8"/>
        <v>0</v>
      </c>
      <c r="V98" s="21">
        <v>0</v>
      </c>
      <c r="W98" s="2">
        <v>0</v>
      </c>
      <c r="X98" s="2">
        <v>0</v>
      </c>
      <c r="Y98" s="2">
        <v>0</v>
      </c>
      <c r="Z98" s="15">
        <f t="shared" si="9"/>
        <v>0</v>
      </c>
      <c r="AA98" s="17">
        <v>0</v>
      </c>
      <c r="AB98" s="22">
        <v>0</v>
      </c>
      <c r="AC98" s="15">
        <v>0</v>
      </c>
      <c r="AD98" s="15">
        <v>1.79</v>
      </c>
      <c r="AE98" s="15">
        <v>0</v>
      </c>
      <c r="AF98" s="15">
        <v>0</v>
      </c>
      <c r="AG98" s="21">
        <v>0</v>
      </c>
      <c r="AH98" s="2">
        <v>0</v>
      </c>
      <c r="AI98" s="2">
        <v>1</v>
      </c>
      <c r="AJ98" s="2">
        <v>0</v>
      </c>
      <c r="AK98" s="17">
        <v>0</v>
      </c>
      <c r="AL98" s="21" t="s">
        <v>199</v>
      </c>
      <c r="AM98" s="37">
        <v>40584</v>
      </c>
      <c r="AN98" s="21"/>
    </row>
    <row r="99" spans="1:40" s="2" customFormat="1" x14ac:dyDescent="0.3">
      <c r="A99" s="2">
        <v>132000</v>
      </c>
      <c r="B99" s="2">
        <v>2</v>
      </c>
      <c r="C99" s="2" t="s">
        <v>135</v>
      </c>
      <c r="D99" s="2" t="s">
        <v>128</v>
      </c>
      <c r="E99" s="15">
        <v>1</v>
      </c>
      <c r="F99" s="15"/>
      <c r="G99" s="15"/>
      <c r="H99" s="50">
        <f>VLOOKUP(A99,splits!A:E,5,FALSE)</f>
        <v>21.482486271918795</v>
      </c>
      <c r="I99" s="2" t="s">
        <v>36</v>
      </c>
      <c r="J99" s="2" t="str">
        <f>VLOOKUP(A99,'1887'!A:K,10,FALSE)</f>
        <v>No</v>
      </c>
      <c r="L99" s="15">
        <v>12</v>
      </c>
      <c r="M99" s="15"/>
      <c r="N99" s="15">
        <v>3</v>
      </c>
      <c r="O99" s="17" t="s">
        <v>125</v>
      </c>
      <c r="P99" s="52"/>
      <c r="Q99" s="21">
        <v>1</v>
      </c>
      <c r="R99" s="2">
        <v>0</v>
      </c>
      <c r="S99" s="2">
        <v>0</v>
      </c>
      <c r="T99" s="2">
        <v>0</v>
      </c>
      <c r="U99" s="18">
        <f t="shared" si="8"/>
        <v>1</v>
      </c>
      <c r="V99" s="21">
        <v>0</v>
      </c>
      <c r="W99" s="2">
        <v>0</v>
      </c>
      <c r="X99" s="2">
        <v>0</v>
      </c>
      <c r="Y99" s="2">
        <v>0</v>
      </c>
      <c r="Z99" s="15">
        <f t="shared" si="9"/>
        <v>0</v>
      </c>
      <c r="AA99" s="17">
        <v>0</v>
      </c>
      <c r="AB99" s="22">
        <v>0</v>
      </c>
      <c r="AC99" s="15">
        <v>0</v>
      </c>
      <c r="AD99" s="15">
        <v>0</v>
      </c>
      <c r="AE99" s="15">
        <v>0</v>
      </c>
      <c r="AF99" s="15">
        <v>0</v>
      </c>
      <c r="AG99" s="21">
        <v>0</v>
      </c>
      <c r="AH99" s="2">
        <v>0</v>
      </c>
      <c r="AI99" s="2">
        <v>0</v>
      </c>
      <c r="AJ99" s="2">
        <v>0</v>
      </c>
      <c r="AK99" s="17">
        <v>0</v>
      </c>
      <c r="AL99" s="21" t="s">
        <v>199</v>
      </c>
      <c r="AM99" s="37">
        <v>40584</v>
      </c>
      <c r="AN99" s="21"/>
    </row>
    <row r="100" spans="1:40" s="2" customFormat="1" x14ac:dyDescent="0.3">
      <c r="A100" s="2">
        <v>132100</v>
      </c>
      <c r="B100" s="2">
        <v>2</v>
      </c>
      <c r="C100" s="2" t="s">
        <v>135</v>
      </c>
      <c r="D100" s="2" t="s">
        <v>128</v>
      </c>
      <c r="E100" s="15">
        <v>0.5</v>
      </c>
      <c r="F100" s="15"/>
      <c r="G100" s="15"/>
      <c r="H100" s="50">
        <f>VLOOKUP(A100,splits!A:E,5,FALSE)</f>
        <v>11.174453437631202</v>
      </c>
      <c r="I100" s="2" t="s">
        <v>36</v>
      </c>
      <c r="J100" s="2" t="str">
        <f>VLOOKUP(A100,'1887'!A:K,10,FALSE)</f>
        <v>No</v>
      </c>
      <c r="L100" s="15">
        <v>6</v>
      </c>
      <c r="M100" s="15"/>
      <c r="N100" s="15">
        <v>3</v>
      </c>
      <c r="O100" s="17" t="s">
        <v>125</v>
      </c>
      <c r="P100" s="52"/>
      <c r="Q100" s="21">
        <v>7</v>
      </c>
      <c r="R100" s="2">
        <v>0</v>
      </c>
      <c r="S100" s="2">
        <v>0</v>
      </c>
      <c r="T100" s="2">
        <v>0</v>
      </c>
      <c r="U100" s="18">
        <f t="shared" si="8"/>
        <v>7</v>
      </c>
      <c r="V100" s="21">
        <v>0</v>
      </c>
      <c r="W100" s="2">
        <v>0</v>
      </c>
      <c r="X100" s="2">
        <v>0</v>
      </c>
      <c r="Y100" s="2">
        <v>0</v>
      </c>
      <c r="Z100" s="15">
        <f t="shared" si="9"/>
        <v>0</v>
      </c>
      <c r="AA100" s="17">
        <v>0</v>
      </c>
      <c r="AB100" s="22">
        <v>0</v>
      </c>
      <c r="AC100" s="15">
        <v>1.66</v>
      </c>
      <c r="AD100" s="15">
        <v>7.16</v>
      </c>
      <c r="AE100" s="15">
        <v>0</v>
      </c>
      <c r="AF100" s="15">
        <v>0</v>
      </c>
      <c r="AG100" s="21">
        <v>0</v>
      </c>
      <c r="AH100" s="2">
        <v>1</v>
      </c>
      <c r="AI100" s="2">
        <v>4</v>
      </c>
      <c r="AJ100" s="2">
        <v>0</v>
      </c>
      <c r="AK100" s="17">
        <v>0</v>
      </c>
      <c r="AL100" s="21" t="s">
        <v>199</v>
      </c>
      <c r="AM100" s="37">
        <v>40584</v>
      </c>
      <c r="AN100" s="21"/>
    </row>
    <row r="101" spans="1:40" s="2" customFormat="1" x14ac:dyDescent="0.3">
      <c r="A101" s="2">
        <v>134000</v>
      </c>
      <c r="B101" s="2">
        <v>2</v>
      </c>
      <c r="C101" s="2" t="s">
        <v>133</v>
      </c>
      <c r="D101" s="2" t="s">
        <v>128</v>
      </c>
      <c r="E101" s="15">
        <v>0.5</v>
      </c>
      <c r="F101" s="15"/>
      <c r="G101" s="15"/>
      <c r="H101" s="50">
        <f>VLOOKUP(A101,splits!A:E,5,FALSE)</f>
        <v>12.60925569191496</v>
      </c>
      <c r="I101" s="2" t="s">
        <v>36</v>
      </c>
      <c r="J101" s="2" t="str">
        <f>VLOOKUP(A101,'1887'!A:K,10,FALSE)</f>
        <v>Yes</v>
      </c>
      <c r="K101" s="2" t="str">
        <f>VLOOKUP(A101,'opt-in dump'!A:B,2,FALSE)</f>
        <v>CANOGA PARK AREA</v>
      </c>
      <c r="L101" s="15">
        <v>3</v>
      </c>
      <c r="M101" s="15"/>
      <c r="N101" s="15">
        <v>3</v>
      </c>
      <c r="O101" s="17" t="s">
        <v>193</v>
      </c>
      <c r="P101" s="52"/>
      <c r="Q101" s="21">
        <v>7</v>
      </c>
      <c r="R101" s="2">
        <v>1</v>
      </c>
      <c r="S101" s="2">
        <v>1</v>
      </c>
      <c r="T101" s="2">
        <v>0</v>
      </c>
      <c r="U101" s="18">
        <f t="shared" si="8"/>
        <v>9</v>
      </c>
      <c r="V101" s="21">
        <v>0</v>
      </c>
      <c r="W101" s="2">
        <v>0</v>
      </c>
      <c r="X101" s="2">
        <v>0</v>
      </c>
      <c r="Y101" s="2">
        <v>0</v>
      </c>
      <c r="Z101" s="15">
        <f t="shared" si="9"/>
        <v>0</v>
      </c>
      <c r="AA101" s="17">
        <v>0</v>
      </c>
      <c r="AB101" s="22">
        <v>0</v>
      </c>
      <c r="AC101" s="15">
        <v>0</v>
      </c>
      <c r="AD101" s="15">
        <v>17.899999999999999</v>
      </c>
      <c r="AE101" s="15">
        <v>0</v>
      </c>
      <c r="AF101" s="15">
        <v>1.93</v>
      </c>
      <c r="AG101" s="21">
        <v>0</v>
      </c>
      <c r="AH101" s="2">
        <v>0</v>
      </c>
      <c r="AI101" s="2">
        <v>10</v>
      </c>
      <c r="AJ101" s="2">
        <v>0</v>
      </c>
      <c r="AK101" s="17">
        <v>1</v>
      </c>
      <c r="AL101" s="21" t="s">
        <v>199</v>
      </c>
      <c r="AM101" s="37">
        <v>40584</v>
      </c>
      <c r="AN101" s="21"/>
    </row>
    <row r="102" spans="1:40" s="2" customFormat="1" x14ac:dyDescent="0.3">
      <c r="A102" s="2">
        <v>134201</v>
      </c>
      <c r="B102" s="2">
        <v>2</v>
      </c>
      <c r="C102" s="2" t="s">
        <v>133</v>
      </c>
      <c r="D102" s="2" t="s">
        <v>128</v>
      </c>
      <c r="E102" s="15">
        <v>0.5</v>
      </c>
      <c r="F102" s="15"/>
      <c r="G102" s="15"/>
      <c r="H102" s="50">
        <f>VLOOKUP(A102,splits!A:E,5,FALSE)</f>
        <v>12.902381586577517</v>
      </c>
      <c r="I102" s="2" t="s">
        <v>36</v>
      </c>
      <c r="J102" s="2" t="str">
        <f>VLOOKUP(A102,'1887'!A:K,10,FALSE)</f>
        <v>Yes</v>
      </c>
      <c r="K102" s="2" t="str">
        <f>VLOOKUP(A102,'opt-in dump'!A:B,2,FALSE)</f>
        <v>CANOGA PARK AREA</v>
      </c>
      <c r="L102" s="15">
        <v>3</v>
      </c>
      <c r="M102" s="15"/>
      <c r="N102" s="15">
        <v>3</v>
      </c>
      <c r="O102" s="17" t="s">
        <v>193</v>
      </c>
      <c r="P102" s="52"/>
      <c r="Q102" s="21">
        <v>1</v>
      </c>
      <c r="R102" s="2">
        <v>0</v>
      </c>
      <c r="S102" s="2">
        <v>0</v>
      </c>
      <c r="T102" s="2">
        <v>0</v>
      </c>
      <c r="U102" s="18">
        <f t="shared" si="8"/>
        <v>1</v>
      </c>
      <c r="V102" s="21">
        <v>0</v>
      </c>
      <c r="W102" s="2">
        <v>0</v>
      </c>
      <c r="X102" s="2">
        <v>0</v>
      </c>
      <c r="Y102" s="2">
        <v>0</v>
      </c>
      <c r="Z102" s="15">
        <f t="shared" si="9"/>
        <v>0</v>
      </c>
      <c r="AA102" s="17">
        <v>0</v>
      </c>
      <c r="AB102" s="22">
        <v>0</v>
      </c>
      <c r="AC102" s="15">
        <v>1.66</v>
      </c>
      <c r="AD102" s="15">
        <v>14.32</v>
      </c>
      <c r="AE102" s="15">
        <v>0</v>
      </c>
      <c r="AF102" s="15">
        <v>0</v>
      </c>
      <c r="AG102" s="21">
        <v>0</v>
      </c>
      <c r="AH102" s="2">
        <v>1</v>
      </c>
      <c r="AI102" s="2">
        <v>8</v>
      </c>
      <c r="AJ102" s="2">
        <v>0</v>
      </c>
      <c r="AK102" s="17">
        <v>0</v>
      </c>
      <c r="AL102" s="21" t="s">
        <v>199</v>
      </c>
      <c r="AM102" s="37">
        <v>40584</v>
      </c>
      <c r="AN102" s="21"/>
    </row>
    <row r="103" spans="1:40" s="2" customFormat="1" x14ac:dyDescent="0.3">
      <c r="A103" s="2">
        <v>134302</v>
      </c>
      <c r="B103" s="2">
        <v>2</v>
      </c>
      <c r="C103" s="2" t="s">
        <v>133</v>
      </c>
      <c r="D103" s="2" t="s">
        <v>128</v>
      </c>
      <c r="E103" s="15">
        <v>0.5</v>
      </c>
      <c r="F103" s="15"/>
      <c r="G103" s="15"/>
      <c r="H103" s="50">
        <f>VLOOKUP(A103,splits!A:E,5,FALSE)</f>
        <v>12.821977894172054</v>
      </c>
      <c r="I103" s="2" t="s">
        <v>36</v>
      </c>
      <c r="J103" s="2" t="str">
        <f>VLOOKUP(A103,'1887'!A:K,10,FALSE)</f>
        <v>Yes</v>
      </c>
      <c r="K103" s="2" t="str">
        <f>VLOOKUP(A103,'opt-in dump'!A:B,2,FALSE)</f>
        <v>CANOGA PARK AREA</v>
      </c>
      <c r="L103" s="15">
        <v>3</v>
      </c>
      <c r="M103" s="15"/>
      <c r="N103" s="15">
        <v>5</v>
      </c>
      <c r="O103" s="17" t="s">
        <v>193</v>
      </c>
      <c r="P103" s="52"/>
      <c r="Q103" s="21">
        <v>0</v>
      </c>
      <c r="R103" s="2">
        <v>0</v>
      </c>
      <c r="S103" s="2">
        <v>0</v>
      </c>
      <c r="T103" s="2">
        <v>0</v>
      </c>
      <c r="U103" s="18">
        <f t="shared" si="8"/>
        <v>0</v>
      </c>
      <c r="V103" s="21">
        <v>0</v>
      </c>
      <c r="W103" s="2">
        <v>0</v>
      </c>
      <c r="X103" s="2">
        <v>0</v>
      </c>
      <c r="Y103" s="2">
        <v>0</v>
      </c>
      <c r="Z103" s="15">
        <f t="shared" si="9"/>
        <v>0</v>
      </c>
      <c r="AA103" s="17">
        <v>0</v>
      </c>
      <c r="AB103" s="22">
        <v>0</v>
      </c>
      <c r="AC103" s="15">
        <v>0</v>
      </c>
      <c r="AD103" s="15">
        <v>1.79</v>
      </c>
      <c r="AE103" s="15">
        <v>0</v>
      </c>
      <c r="AF103" s="15">
        <v>0</v>
      </c>
      <c r="AG103" s="21">
        <v>0</v>
      </c>
      <c r="AH103" s="2">
        <v>0</v>
      </c>
      <c r="AI103" s="2">
        <v>1</v>
      </c>
      <c r="AJ103" s="2">
        <v>0</v>
      </c>
      <c r="AK103" s="17">
        <v>0</v>
      </c>
      <c r="AL103" s="21" t="s">
        <v>199</v>
      </c>
      <c r="AM103" s="37">
        <v>40584</v>
      </c>
      <c r="AN103" s="21"/>
    </row>
    <row r="104" spans="1:40" s="2" customFormat="1" x14ac:dyDescent="0.3">
      <c r="A104" s="2">
        <v>134303</v>
      </c>
      <c r="B104" s="2">
        <v>2</v>
      </c>
      <c r="C104" s="2" t="s">
        <v>133</v>
      </c>
      <c r="D104" s="2" t="s">
        <v>128</v>
      </c>
      <c r="E104" s="15">
        <v>0.5</v>
      </c>
      <c r="F104" s="15"/>
      <c r="G104" s="15"/>
      <c r="H104" s="50">
        <f>VLOOKUP(A104,splits!A:E,5,FALSE)</f>
        <v>13.452227237763351</v>
      </c>
      <c r="I104" s="2" t="s">
        <v>36</v>
      </c>
      <c r="J104" s="2" t="str">
        <f>VLOOKUP(A104,'1887'!A:K,10,FALSE)</f>
        <v>Yes</v>
      </c>
      <c r="K104" s="2" t="str">
        <f>VLOOKUP(A104,'opt-in dump'!A:B,2,FALSE)</f>
        <v>CANOGA PARK AREA</v>
      </c>
      <c r="L104" s="15">
        <v>3</v>
      </c>
      <c r="M104" s="15"/>
      <c r="N104" s="15">
        <v>3</v>
      </c>
      <c r="O104" s="17" t="s">
        <v>193</v>
      </c>
      <c r="P104" s="52"/>
      <c r="Q104" s="21">
        <v>1</v>
      </c>
      <c r="R104" s="2">
        <v>0</v>
      </c>
      <c r="S104" s="2">
        <v>0</v>
      </c>
      <c r="T104" s="2">
        <v>0</v>
      </c>
      <c r="U104" s="18">
        <f t="shared" si="8"/>
        <v>1</v>
      </c>
      <c r="V104" s="21">
        <v>0</v>
      </c>
      <c r="W104" s="2">
        <v>0</v>
      </c>
      <c r="X104" s="2">
        <v>0</v>
      </c>
      <c r="Y104" s="2">
        <v>0</v>
      </c>
      <c r="Z104" s="15">
        <f t="shared" si="9"/>
        <v>0</v>
      </c>
      <c r="AA104" s="17">
        <v>0</v>
      </c>
      <c r="AB104" s="22">
        <v>0</v>
      </c>
      <c r="AC104" s="15">
        <v>1.66</v>
      </c>
      <c r="AD104" s="15">
        <v>0</v>
      </c>
      <c r="AE104" s="15">
        <v>0</v>
      </c>
      <c r="AF104" s="15">
        <v>0</v>
      </c>
      <c r="AG104" s="21">
        <v>0</v>
      </c>
      <c r="AH104" s="2">
        <v>1</v>
      </c>
      <c r="AI104" s="2">
        <v>0</v>
      </c>
      <c r="AJ104" s="2">
        <v>0</v>
      </c>
      <c r="AK104" s="17">
        <v>0</v>
      </c>
      <c r="AL104" s="21" t="s">
        <v>199</v>
      </c>
      <c r="AM104" s="37">
        <v>40584</v>
      </c>
      <c r="AN104" s="21"/>
    </row>
    <row r="105" spans="1:40" s="2" customFormat="1" x14ac:dyDescent="0.3">
      <c r="A105" s="2">
        <v>134304</v>
      </c>
      <c r="B105" s="2">
        <v>2</v>
      </c>
      <c r="C105" s="2" t="s">
        <v>133</v>
      </c>
      <c r="D105" s="2" t="s">
        <v>128</v>
      </c>
      <c r="E105" s="15">
        <v>0.5</v>
      </c>
      <c r="F105" s="15"/>
      <c r="G105" s="15"/>
      <c r="H105" s="50">
        <f>VLOOKUP(A105,splits!A:E,5,FALSE)</f>
        <v>8.969305502420017</v>
      </c>
      <c r="I105" s="2" t="s">
        <v>36</v>
      </c>
      <c r="J105" s="2" t="str">
        <f>VLOOKUP(A105,'1887'!A:K,10,FALSE)</f>
        <v>Yes</v>
      </c>
      <c r="K105" s="2" t="str">
        <f>VLOOKUP(A105,'opt-in dump'!A:B,2,FALSE)</f>
        <v>CANOGA PARK AREA</v>
      </c>
      <c r="L105" s="15">
        <v>3</v>
      </c>
      <c r="M105" s="15"/>
      <c r="N105" s="15">
        <v>3</v>
      </c>
      <c r="O105" s="17" t="s">
        <v>125</v>
      </c>
      <c r="P105" s="52"/>
      <c r="Q105" s="21">
        <v>0</v>
      </c>
      <c r="R105" s="2">
        <v>0</v>
      </c>
      <c r="S105" s="2">
        <v>0</v>
      </c>
      <c r="T105" s="2">
        <v>0</v>
      </c>
      <c r="U105" s="18">
        <f t="shared" si="8"/>
        <v>0</v>
      </c>
      <c r="V105" s="21">
        <v>0</v>
      </c>
      <c r="W105" s="2">
        <v>0</v>
      </c>
      <c r="X105" s="2">
        <v>0</v>
      </c>
      <c r="Y105" s="2">
        <v>0</v>
      </c>
      <c r="Z105" s="15">
        <f t="shared" si="9"/>
        <v>0</v>
      </c>
      <c r="AA105" s="17">
        <v>0</v>
      </c>
      <c r="AB105" s="22">
        <v>0</v>
      </c>
      <c r="AC105" s="15">
        <v>0</v>
      </c>
      <c r="AD105" s="15">
        <v>0</v>
      </c>
      <c r="AE105" s="15">
        <v>0</v>
      </c>
      <c r="AF105" s="15">
        <v>0</v>
      </c>
      <c r="AG105" s="21">
        <v>0</v>
      </c>
      <c r="AH105" s="2">
        <v>0</v>
      </c>
      <c r="AI105" s="2">
        <v>0</v>
      </c>
      <c r="AJ105" s="2">
        <v>0</v>
      </c>
      <c r="AK105" s="17">
        <v>0</v>
      </c>
      <c r="AL105" s="21" t="s">
        <v>199</v>
      </c>
      <c r="AM105" s="37">
        <v>40584</v>
      </c>
      <c r="AN105" s="21"/>
    </row>
    <row r="106" spans="1:40" s="2" customFormat="1" x14ac:dyDescent="0.3">
      <c r="A106" s="2">
        <v>134305</v>
      </c>
      <c r="B106" s="2">
        <v>2</v>
      </c>
      <c r="C106" s="2" t="s">
        <v>133</v>
      </c>
      <c r="D106" s="2" t="s">
        <v>128</v>
      </c>
      <c r="E106" s="15">
        <v>0.5</v>
      </c>
      <c r="F106" s="15"/>
      <c r="G106" s="15"/>
      <c r="H106" s="50">
        <f>VLOOKUP(A106,splits!A:E,5,FALSE)</f>
        <v>1.9140487048284576</v>
      </c>
      <c r="I106" s="2" t="s">
        <v>36</v>
      </c>
      <c r="J106" s="2" t="str">
        <f>VLOOKUP(A106,'1887'!A:K,10,FALSE)</f>
        <v>Yes</v>
      </c>
      <c r="K106" s="2" t="str">
        <f>VLOOKUP(A106,'opt-in dump'!A:B,2,FALSE)</f>
        <v>CANOGA PARK AREA</v>
      </c>
      <c r="L106" s="15">
        <v>12</v>
      </c>
      <c r="M106" s="15"/>
      <c r="N106" s="15">
        <v>3</v>
      </c>
      <c r="O106" s="17" t="s">
        <v>193</v>
      </c>
      <c r="P106" s="52"/>
      <c r="Q106" s="21">
        <v>4</v>
      </c>
      <c r="R106" s="2">
        <v>0</v>
      </c>
      <c r="S106" s="2">
        <v>0</v>
      </c>
      <c r="T106" s="2">
        <v>0</v>
      </c>
      <c r="U106" s="18">
        <f t="shared" si="8"/>
        <v>4</v>
      </c>
      <c r="V106" s="21">
        <v>2</v>
      </c>
      <c r="W106" s="2">
        <v>0</v>
      </c>
      <c r="X106" s="2">
        <v>0</v>
      </c>
      <c r="Y106" s="2">
        <v>0</v>
      </c>
      <c r="Z106" s="15">
        <f t="shared" si="9"/>
        <v>2</v>
      </c>
      <c r="AA106" s="17">
        <v>1</v>
      </c>
      <c r="AB106" s="22">
        <v>2.92</v>
      </c>
      <c r="AC106" s="15">
        <v>3.32</v>
      </c>
      <c r="AD106" s="15">
        <v>5.37</v>
      </c>
      <c r="AE106" s="15">
        <v>0</v>
      </c>
      <c r="AF106" s="15">
        <v>5.79</v>
      </c>
      <c r="AG106" s="21">
        <v>2</v>
      </c>
      <c r="AH106" s="2">
        <v>2</v>
      </c>
      <c r="AI106" s="2">
        <v>3</v>
      </c>
      <c r="AJ106" s="2">
        <v>0</v>
      </c>
      <c r="AK106" s="17">
        <v>3</v>
      </c>
      <c r="AL106" s="21" t="s">
        <v>199</v>
      </c>
      <c r="AM106" s="37">
        <v>40584</v>
      </c>
      <c r="AN106" s="21"/>
    </row>
    <row r="107" spans="1:40" s="2" customFormat="1" x14ac:dyDescent="0.3">
      <c r="A107" s="2">
        <v>134306</v>
      </c>
      <c r="B107" s="2">
        <v>2</v>
      </c>
      <c r="C107" s="2" t="s">
        <v>133</v>
      </c>
      <c r="D107" s="2" t="s">
        <v>128</v>
      </c>
      <c r="E107" s="15">
        <v>2</v>
      </c>
      <c r="F107" s="15"/>
      <c r="G107" s="15"/>
      <c r="H107" s="50">
        <f>VLOOKUP(A107,splits!A:E,5,FALSE)</f>
        <v>4.1690124655992378</v>
      </c>
      <c r="I107" s="2" t="s">
        <v>36</v>
      </c>
      <c r="J107" s="2" t="str">
        <f>VLOOKUP(A107,'1887'!A:K,10,FALSE)</f>
        <v>Yes</v>
      </c>
      <c r="K107" s="2" t="str">
        <f>VLOOKUP(A107,'opt-in dump'!A:B,2,FALSE)</f>
        <v>CANOGA PARK AREA</v>
      </c>
      <c r="L107" s="15">
        <v>3</v>
      </c>
      <c r="M107" s="15"/>
      <c r="N107" s="15">
        <v>3</v>
      </c>
      <c r="O107" s="17" t="s">
        <v>193</v>
      </c>
      <c r="P107" s="52"/>
      <c r="Q107" s="21">
        <v>3</v>
      </c>
      <c r="R107" s="2">
        <v>0</v>
      </c>
      <c r="S107" s="2">
        <v>0</v>
      </c>
      <c r="T107" s="2">
        <v>0</v>
      </c>
      <c r="U107" s="18">
        <f t="shared" si="8"/>
        <v>3</v>
      </c>
      <c r="V107" s="21">
        <v>0</v>
      </c>
      <c r="W107" s="2">
        <v>0</v>
      </c>
      <c r="X107" s="2">
        <v>0</v>
      </c>
      <c r="Y107" s="2">
        <v>0</v>
      </c>
      <c r="Z107" s="15">
        <f t="shared" si="9"/>
        <v>0</v>
      </c>
      <c r="AA107" s="17">
        <v>0</v>
      </c>
      <c r="AB107" s="22">
        <v>1.46</v>
      </c>
      <c r="AC107" s="15">
        <v>1.66</v>
      </c>
      <c r="AD107" s="15">
        <v>1.79</v>
      </c>
      <c r="AE107" s="15">
        <v>0</v>
      </c>
      <c r="AF107" s="15">
        <v>0</v>
      </c>
      <c r="AG107" s="21">
        <v>1</v>
      </c>
      <c r="AH107" s="2">
        <v>1</v>
      </c>
      <c r="AI107" s="2">
        <v>1</v>
      </c>
      <c r="AJ107" s="2">
        <v>0</v>
      </c>
      <c r="AK107" s="17">
        <v>0</v>
      </c>
      <c r="AL107" s="21" t="s">
        <v>199</v>
      </c>
      <c r="AM107" s="37">
        <v>40584</v>
      </c>
      <c r="AN107" s="21"/>
    </row>
    <row r="108" spans="1:40" s="2" customFormat="1" x14ac:dyDescent="0.3">
      <c r="A108" s="2">
        <v>134510</v>
      </c>
      <c r="B108" s="2">
        <v>2</v>
      </c>
      <c r="C108" s="2" t="s">
        <v>133</v>
      </c>
      <c r="D108" s="2" t="s">
        <v>128</v>
      </c>
      <c r="E108" s="15">
        <v>0.5</v>
      </c>
      <c r="F108" s="15"/>
      <c r="G108" s="15"/>
      <c r="H108" s="50">
        <f>VLOOKUP(A108,splits!A:E,5,FALSE)</f>
        <v>9.4467758255495049</v>
      </c>
      <c r="I108" s="2" t="s">
        <v>36</v>
      </c>
      <c r="J108" s="2" t="str">
        <f>VLOOKUP(A108,'1887'!A:K,10,FALSE)</f>
        <v>Yes</v>
      </c>
      <c r="K108" s="2" t="str">
        <f>VLOOKUP(A108,'opt-in dump'!A:B,2,FALSE)</f>
        <v>CANOGA PARK AREA</v>
      </c>
      <c r="L108" s="15">
        <v>3</v>
      </c>
      <c r="M108" s="15"/>
      <c r="N108" s="15">
        <v>3</v>
      </c>
      <c r="O108" s="17" t="s">
        <v>193</v>
      </c>
      <c r="P108" s="52"/>
      <c r="Q108" s="21">
        <v>3</v>
      </c>
      <c r="R108" s="2">
        <v>0</v>
      </c>
      <c r="S108" s="2">
        <v>0</v>
      </c>
      <c r="T108" s="2">
        <v>0</v>
      </c>
      <c r="U108" s="18">
        <f t="shared" si="8"/>
        <v>3</v>
      </c>
      <c r="V108" s="21">
        <v>0</v>
      </c>
      <c r="W108" s="2">
        <v>0</v>
      </c>
      <c r="X108" s="2">
        <v>0</v>
      </c>
      <c r="Y108" s="2">
        <v>0</v>
      </c>
      <c r="Z108" s="15">
        <f t="shared" si="9"/>
        <v>0</v>
      </c>
      <c r="AA108" s="17">
        <v>0</v>
      </c>
      <c r="AB108" s="22">
        <v>0</v>
      </c>
      <c r="AC108" s="15">
        <v>1.66</v>
      </c>
      <c r="AD108" s="15">
        <v>8.9499999999999993</v>
      </c>
      <c r="AE108" s="15">
        <v>0</v>
      </c>
      <c r="AF108" s="15">
        <v>0</v>
      </c>
      <c r="AG108" s="21">
        <v>0</v>
      </c>
      <c r="AH108" s="2">
        <v>1</v>
      </c>
      <c r="AI108" s="2">
        <v>5</v>
      </c>
      <c r="AJ108" s="2">
        <v>0</v>
      </c>
      <c r="AK108" s="17">
        <v>0</v>
      </c>
      <c r="AL108" s="21" t="s">
        <v>199</v>
      </c>
      <c r="AM108" s="37">
        <v>40584</v>
      </c>
      <c r="AN108" s="21"/>
    </row>
    <row r="109" spans="1:40" s="2" customFormat="1" x14ac:dyDescent="0.3">
      <c r="A109" s="2">
        <v>134520</v>
      </c>
      <c r="B109" s="2">
        <v>2</v>
      </c>
      <c r="C109" s="2" t="s">
        <v>133</v>
      </c>
      <c r="D109" s="2" t="s">
        <v>128</v>
      </c>
      <c r="E109" s="15">
        <v>0.5</v>
      </c>
      <c r="F109" s="15"/>
      <c r="G109" s="15"/>
      <c r="H109" s="50">
        <f>VLOOKUP(A109,splits!A:E,5,FALSE)</f>
        <v>8.3029333659529918</v>
      </c>
      <c r="I109" s="2" t="s">
        <v>36</v>
      </c>
      <c r="J109" s="2" t="str">
        <f>VLOOKUP(A109,'1887'!A:K,10,FALSE)</f>
        <v>Yes</v>
      </c>
      <c r="K109" s="2" t="str">
        <f>VLOOKUP(A109,'opt-in dump'!A:B,2,FALSE)</f>
        <v>CANOGA PARK AREA</v>
      </c>
      <c r="L109" s="15">
        <v>3</v>
      </c>
      <c r="M109" s="15"/>
      <c r="N109" s="15">
        <v>3</v>
      </c>
      <c r="O109" s="17" t="s">
        <v>193</v>
      </c>
      <c r="P109" s="52"/>
      <c r="Q109" s="21">
        <v>2</v>
      </c>
      <c r="R109" s="2">
        <v>0</v>
      </c>
      <c r="S109" s="2">
        <v>0</v>
      </c>
      <c r="T109" s="2">
        <v>0</v>
      </c>
      <c r="U109" s="18">
        <f t="shared" si="8"/>
        <v>2</v>
      </c>
      <c r="V109" s="21">
        <v>0</v>
      </c>
      <c r="W109" s="2">
        <v>0</v>
      </c>
      <c r="X109" s="2">
        <v>0</v>
      </c>
      <c r="Y109" s="2">
        <v>0</v>
      </c>
      <c r="Z109" s="15">
        <f t="shared" si="9"/>
        <v>0</v>
      </c>
      <c r="AA109" s="17">
        <v>0</v>
      </c>
      <c r="AB109" s="22">
        <v>1.46</v>
      </c>
      <c r="AC109" s="15">
        <v>3.32</v>
      </c>
      <c r="AD109" s="15">
        <v>16.11</v>
      </c>
      <c r="AE109" s="15">
        <v>0</v>
      </c>
      <c r="AF109" s="15">
        <v>5.79</v>
      </c>
      <c r="AG109" s="21">
        <v>1</v>
      </c>
      <c r="AH109" s="2">
        <v>2</v>
      </c>
      <c r="AI109" s="2">
        <v>9</v>
      </c>
      <c r="AJ109" s="2">
        <v>0</v>
      </c>
      <c r="AK109" s="17">
        <v>3</v>
      </c>
      <c r="AL109" s="21" t="s">
        <v>199</v>
      </c>
      <c r="AM109" s="37">
        <v>40584</v>
      </c>
      <c r="AN109" s="21"/>
    </row>
    <row r="110" spans="1:40" s="2" customFormat="1" x14ac:dyDescent="0.3">
      <c r="A110" s="2">
        <v>134902</v>
      </c>
      <c r="B110" s="2">
        <v>2</v>
      </c>
      <c r="C110" s="2" t="s">
        <v>133</v>
      </c>
      <c r="D110" s="2" t="s">
        <v>128</v>
      </c>
      <c r="E110" s="15">
        <v>1</v>
      </c>
      <c r="F110" s="15"/>
      <c r="G110" s="15"/>
      <c r="H110" s="50">
        <f>VLOOKUP(A110,splits!A:E,5,FALSE)</f>
        <v>22.8585652203314</v>
      </c>
      <c r="I110" s="2" t="s">
        <v>36</v>
      </c>
      <c r="J110" s="2" t="str">
        <f>VLOOKUP(A110,'1887'!A:K,10,FALSE)</f>
        <v>Yes</v>
      </c>
      <c r="K110" s="2" t="str">
        <f>VLOOKUP(A110,'opt-in dump'!A:B,2,FALSE)</f>
        <v>CANOGA PARK AREA</v>
      </c>
      <c r="L110" s="15">
        <v>3</v>
      </c>
      <c r="M110" s="15"/>
      <c r="N110" s="15">
        <v>3</v>
      </c>
      <c r="O110" s="17" t="s">
        <v>193</v>
      </c>
      <c r="P110" s="52"/>
      <c r="Q110" s="21">
        <v>0</v>
      </c>
      <c r="R110" s="2">
        <v>0</v>
      </c>
      <c r="S110" s="2">
        <v>0</v>
      </c>
      <c r="T110" s="2">
        <v>0</v>
      </c>
      <c r="U110" s="18">
        <f t="shared" si="8"/>
        <v>0</v>
      </c>
      <c r="V110" s="21">
        <v>0</v>
      </c>
      <c r="W110" s="2">
        <v>0</v>
      </c>
      <c r="X110" s="2">
        <v>0</v>
      </c>
      <c r="Y110" s="2">
        <v>0</v>
      </c>
      <c r="Z110" s="15">
        <f t="shared" si="9"/>
        <v>0</v>
      </c>
      <c r="AA110" s="17">
        <v>0</v>
      </c>
      <c r="AB110" s="22">
        <v>0</v>
      </c>
      <c r="AC110" s="15">
        <v>0</v>
      </c>
      <c r="AD110" s="15">
        <v>0</v>
      </c>
      <c r="AE110" s="15">
        <v>0</v>
      </c>
      <c r="AF110" s="15">
        <v>0</v>
      </c>
      <c r="AG110" s="21">
        <v>0</v>
      </c>
      <c r="AH110" s="2">
        <v>0</v>
      </c>
      <c r="AI110" s="2">
        <v>0</v>
      </c>
      <c r="AJ110" s="2">
        <v>0</v>
      </c>
      <c r="AK110" s="17">
        <v>0</v>
      </c>
      <c r="AL110" s="21" t="s">
        <v>199</v>
      </c>
      <c r="AM110" s="37">
        <v>40584</v>
      </c>
      <c r="AN110" s="21"/>
    </row>
    <row r="111" spans="1:40" s="2" customFormat="1" x14ac:dyDescent="0.3">
      <c r="A111" s="2">
        <v>135102</v>
      </c>
      <c r="B111" s="2">
        <v>2</v>
      </c>
      <c r="C111" s="2" t="s">
        <v>133</v>
      </c>
      <c r="D111" s="2" t="s">
        <v>128</v>
      </c>
      <c r="E111" s="15">
        <v>0.5</v>
      </c>
      <c r="F111" s="15"/>
      <c r="G111" s="15"/>
      <c r="H111" s="50">
        <f>VLOOKUP(A111,splits!A:E,5,FALSE)</f>
        <v>13.569142204313779</v>
      </c>
      <c r="I111" s="2" t="s">
        <v>36</v>
      </c>
      <c r="J111" s="2" t="str">
        <f>VLOOKUP(A111,'1887'!A:K,10,FALSE)</f>
        <v>Yes</v>
      </c>
      <c r="K111" s="2" t="str">
        <f>VLOOKUP(A111,'opt-in dump'!A:B,2,FALSE)</f>
        <v>CANOGA PARK AREA</v>
      </c>
      <c r="L111" s="15">
        <v>3</v>
      </c>
      <c r="M111" s="15"/>
      <c r="N111" s="15">
        <v>3</v>
      </c>
      <c r="O111" s="17" t="s">
        <v>125</v>
      </c>
      <c r="P111" s="52"/>
      <c r="Q111" s="21">
        <v>3</v>
      </c>
      <c r="R111" s="2">
        <v>0</v>
      </c>
      <c r="S111" s="2">
        <v>0</v>
      </c>
      <c r="T111" s="2">
        <v>0</v>
      </c>
      <c r="U111" s="18">
        <f t="shared" si="8"/>
        <v>3</v>
      </c>
      <c r="V111" s="21">
        <v>0</v>
      </c>
      <c r="W111" s="2">
        <v>0</v>
      </c>
      <c r="X111" s="2">
        <v>0</v>
      </c>
      <c r="Y111" s="2">
        <v>0</v>
      </c>
      <c r="Z111" s="15">
        <f t="shared" si="9"/>
        <v>0</v>
      </c>
      <c r="AA111" s="17">
        <v>0</v>
      </c>
      <c r="AB111" s="22">
        <v>0</v>
      </c>
      <c r="AC111" s="15">
        <v>0</v>
      </c>
      <c r="AD111" s="15">
        <v>1.79</v>
      </c>
      <c r="AE111" s="15">
        <v>0</v>
      </c>
      <c r="AF111" s="15">
        <v>0</v>
      </c>
      <c r="AG111" s="21">
        <v>0</v>
      </c>
      <c r="AH111" s="2">
        <v>0</v>
      </c>
      <c r="AI111" s="2">
        <v>1</v>
      </c>
      <c r="AJ111" s="2">
        <v>0</v>
      </c>
      <c r="AK111" s="17">
        <v>0</v>
      </c>
      <c r="AL111" s="21" t="s">
        <v>199</v>
      </c>
      <c r="AM111" s="37">
        <v>40584</v>
      </c>
      <c r="AN111" s="21"/>
    </row>
    <row r="112" spans="1:40" s="2" customFormat="1" x14ac:dyDescent="0.3">
      <c r="A112" s="2">
        <v>135111</v>
      </c>
      <c r="B112" s="2">
        <v>2</v>
      </c>
      <c r="C112" s="2" t="s">
        <v>133</v>
      </c>
      <c r="D112" s="2" t="s">
        <v>128</v>
      </c>
      <c r="E112" s="15">
        <v>0.5</v>
      </c>
      <c r="F112" s="15"/>
      <c r="G112" s="15"/>
      <c r="H112" s="50">
        <f>VLOOKUP(A112,splits!A:E,5,FALSE)</f>
        <v>9.5261147362803555</v>
      </c>
      <c r="I112" s="2" t="s">
        <v>36</v>
      </c>
      <c r="J112" s="2" t="str">
        <f>VLOOKUP(A112,'1887'!A:K,10,FALSE)</f>
        <v>Yes</v>
      </c>
      <c r="K112" s="2" t="str">
        <f>VLOOKUP(A112,'opt-in dump'!A:B,2,FALSE)</f>
        <v>CANOGA PARK AREA</v>
      </c>
      <c r="L112" s="15">
        <v>3</v>
      </c>
      <c r="M112" s="15"/>
      <c r="N112" s="15">
        <v>3</v>
      </c>
      <c r="O112" s="17" t="s">
        <v>193</v>
      </c>
      <c r="P112" s="52"/>
      <c r="Q112" s="21">
        <v>3</v>
      </c>
      <c r="R112" s="2">
        <v>0</v>
      </c>
      <c r="S112" s="2">
        <v>0</v>
      </c>
      <c r="T112" s="2">
        <v>0</v>
      </c>
      <c r="U112" s="18">
        <f t="shared" si="8"/>
        <v>3</v>
      </c>
      <c r="V112" s="21">
        <v>0</v>
      </c>
      <c r="W112" s="2">
        <v>0</v>
      </c>
      <c r="X112" s="2">
        <v>0</v>
      </c>
      <c r="Y112" s="2">
        <v>0</v>
      </c>
      <c r="Z112" s="15">
        <f t="shared" si="9"/>
        <v>0</v>
      </c>
      <c r="AA112" s="17">
        <v>0</v>
      </c>
      <c r="AB112" s="22">
        <v>0</v>
      </c>
      <c r="AC112" s="15">
        <v>1.66</v>
      </c>
      <c r="AD112" s="15">
        <v>0</v>
      </c>
      <c r="AE112" s="15">
        <v>0</v>
      </c>
      <c r="AF112" s="15">
        <v>1.93</v>
      </c>
      <c r="AG112" s="21">
        <v>0</v>
      </c>
      <c r="AH112" s="2">
        <v>1</v>
      </c>
      <c r="AI112" s="2">
        <v>0</v>
      </c>
      <c r="AJ112" s="2">
        <v>0</v>
      </c>
      <c r="AK112" s="17">
        <v>1</v>
      </c>
      <c r="AL112" s="21" t="s">
        <v>199</v>
      </c>
      <c r="AM112" s="37">
        <v>40584</v>
      </c>
      <c r="AN112" s="21"/>
    </row>
    <row r="113" spans="1:40" s="2" customFormat="1" x14ac:dyDescent="0.3">
      <c r="A113" s="2">
        <v>135112</v>
      </c>
      <c r="B113" s="2">
        <v>2</v>
      </c>
      <c r="C113" s="2" t="s">
        <v>133</v>
      </c>
      <c r="D113" s="2" t="s">
        <v>128</v>
      </c>
      <c r="E113" s="15">
        <v>0.5</v>
      </c>
      <c r="F113" s="15"/>
      <c r="G113" s="15"/>
      <c r="H113" s="50">
        <f>VLOOKUP(A113,splits!A:E,5,FALSE)</f>
        <v>9.200580854276323</v>
      </c>
      <c r="I113" s="2" t="s">
        <v>36</v>
      </c>
      <c r="J113" s="2" t="str">
        <f>VLOOKUP(A113,'1887'!A:K,10,FALSE)</f>
        <v>Yes</v>
      </c>
      <c r="K113" s="2" t="str">
        <f>VLOOKUP(A113,'opt-in dump'!A:B,2,FALSE)</f>
        <v>CANOGA PARK AREA</v>
      </c>
      <c r="L113" s="15">
        <v>3</v>
      </c>
      <c r="M113" s="15"/>
      <c r="N113" s="15">
        <v>3</v>
      </c>
      <c r="O113" s="17" t="s">
        <v>193</v>
      </c>
      <c r="P113" s="52"/>
      <c r="Q113" s="21">
        <v>2</v>
      </c>
      <c r="R113" s="2">
        <v>0</v>
      </c>
      <c r="S113" s="2">
        <v>0</v>
      </c>
      <c r="T113" s="2">
        <v>0</v>
      </c>
      <c r="U113" s="18">
        <f t="shared" si="8"/>
        <v>2</v>
      </c>
      <c r="V113" s="21">
        <v>0</v>
      </c>
      <c r="W113" s="2">
        <v>0</v>
      </c>
      <c r="X113" s="2">
        <v>0</v>
      </c>
      <c r="Y113" s="2">
        <v>0</v>
      </c>
      <c r="Z113" s="15">
        <f t="shared" si="9"/>
        <v>0</v>
      </c>
      <c r="AA113" s="17">
        <v>0</v>
      </c>
      <c r="AB113" s="22">
        <v>0</v>
      </c>
      <c r="AC113" s="15">
        <v>1.66</v>
      </c>
      <c r="AD113" s="15">
        <v>0</v>
      </c>
      <c r="AE113" s="15">
        <v>0</v>
      </c>
      <c r="AF113" s="15">
        <v>0</v>
      </c>
      <c r="AG113" s="21">
        <v>0</v>
      </c>
      <c r="AH113" s="2">
        <v>1</v>
      </c>
      <c r="AI113" s="2">
        <v>0</v>
      </c>
      <c r="AJ113" s="2">
        <v>0</v>
      </c>
      <c r="AK113" s="17">
        <v>0</v>
      </c>
      <c r="AL113" s="21" t="s">
        <v>199</v>
      </c>
      <c r="AM113" s="37">
        <v>40584</v>
      </c>
      <c r="AN113" s="22"/>
    </row>
    <row r="114" spans="1:40" s="2" customFormat="1" x14ac:dyDescent="0.3">
      <c r="A114" s="2">
        <v>139400</v>
      </c>
      <c r="B114" s="2">
        <v>2</v>
      </c>
      <c r="C114" s="2" t="s">
        <v>135</v>
      </c>
      <c r="D114" s="2" t="s">
        <v>128</v>
      </c>
      <c r="E114" s="15">
        <v>1</v>
      </c>
      <c r="F114" s="15"/>
      <c r="G114" s="15"/>
      <c r="H114" s="50">
        <f>VLOOKUP(A114,splits!A:E,5,FALSE)</f>
        <v>24.316865744708782</v>
      </c>
      <c r="I114" s="2" t="s">
        <v>36</v>
      </c>
      <c r="J114" s="2" t="str">
        <f>VLOOKUP(A114,'1887'!A:K,10,FALSE)</f>
        <v>No</v>
      </c>
      <c r="L114" s="15">
        <v>3</v>
      </c>
      <c r="M114" s="15"/>
      <c r="N114" s="15">
        <v>3</v>
      </c>
      <c r="O114" s="17" t="s">
        <v>125</v>
      </c>
      <c r="P114" s="52"/>
      <c r="Q114" s="21">
        <v>3</v>
      </c>
      <c r="R114" s="2">
        <v>2</v>
      </c>
      <c r="S114" s="2">
        <v>1</v>
      </c>
      <c r="T114" s="2">
        <v>0</v>
      </c>
      <c r="U114" s="18">
        <f t="shared" si="8"/>
        <v>6</v>
      </c>
      <c r="V114" s="21">
        <v>0</v>
      </c>
      <c r="W114" s="2">
        <v>0</v>
      </c>
      <c r="X114" s="2">
        <v>0</v>
      </c>
      <c r="Y114" s="2">
        <v>0</v>
      </c>
      <c r="Z114" s="15">
        <f t="shared" si="9"/>
        <v>0</v>
      </c>
      <c r="AA114" s="17">
        <v>0</v>
      </c>
      <c r="AB114" s="22">
        <v>0</v>
      </c>
      <c r="AC114" s="15">
        <v>0</v>
      </c>
      <c r="AD114" s="15">
        <v>1.79</v>
      </c>
      <c r="AE114" s="15">
        <v>0</v>
      </c>
      <c r="AF114" s="15">
        <v>0</v>
      </c>
      <c r="AG114" s="21">
        <v>0</v>
      </c>
      <c r="AH114" s="2">
        <v>0</v>
      </c>
      <c r="AI114" s="2">
        <v>1</v>
      </c>
      <c r="AJ114" s="2">
        <v>0</v>
      </c>
      <c r="AK114" s="17">
        <v>0</v>
      </c>
      <c r="AL114" s="21" t="s">
        <v>199</v>
      </c>
      <c r="AM114" s="37">
        <v>40584</v>
      </c>
      <c r="AN114" s="22"/>
    </row>
    <row r="115" spans="1:40" s="2" customFormat="1" x14ac:dyDescent="0.3">
      <c r="A115" s="2">
        <v>139701</v>
      </c>
      <c r="B115" s="2">
        <v>2</v>
      </c>
      <c r="C115" s="2" t="s">
        <v>135</v>
      </c>
      <c r="D115" s="2" t="s">
        <v>128</v>
      </c>
      <c r="E115" s="15">
        <v>1</v>
      </c>
      <c r="F115" s="15"/>
      <c r="G115" s="15"/>
      <c r="H115" s="50">
        <f>VLOOKUP(A115,splits!A:E,5,FALSE)</f>
        <v>24.460545653983424</v>
      </c>
      <c r="I115" s="2" t="s">
        <v>36</v>
      </c>
      <c r="J115" s="2" t="str">
        <f>VLOOKUP(A115,'1887'!A:K,10,FALSE)</f>
        <v>No</v>
      </c>
      <c r="L115" s="15">
        <v>5</v>
      </c>
      <c r="M115" s="15"/>
      <c r="N115" s="15">
        <v>3</v>
      </c>
      <c r="O115" s="17" t="s">
        <v>125</v>
      </c>
      <c r="P115" s="52"/>
      <c r="Q115" s="21">
        <v>4</v>
      </c>
      <c r="R115" s="2">
        <v>0</v>
      </c>
      <c r="S115" s="2">
        <v>0</v>
      </c>
      <c r="T115" s="2">
        <v>0</v>
      </c>
      <c r="U115" s="18">
        <f t="shared" si="8"/>
        <v>4</v>
      </c>
      <c r="V115" s="21">
        <v>0</v>
      </c>
      <c r="W115" s="2">
        <v>0</v>
      </c>
      <c r="X115" s="2">
        <v>0</v>
      </c>
      <c r="Y115" s="2">
        <v>0</v>
      </c>
      <c r="Z115" s="15">
        <f t="shared" si="9"/>
        <v>0</v>
      </c>
      <c r="AA115" s="17">
        <v>0</v>
      </c>
      <c r="AB115" s="22">
        <v>0</v>
      </c>
      <c r="AC115" s="15">
        <v>0</v>
      </c>
      <c r="AD115" s="15">
        <v>0</v>
      </c>
      <c r="AE115" s="15">
        <v>0</v>
      </c>
      <c r="AF115" s="15">
        <v>0</v>
      </c>
      <c r="AG115" s="21">
        <v>0</v>
      </c>
      <c r="AH115" s="2">
        <v>0</v>
      </c>
      <c r="AI115" s="2">
        <v>0</v>
      </c>
      <c r="AJ115" s="2">
        <v>0</v>
      </c>
      <c r="AK115" s="17">
        <v>0</v>
      </c>
      <c r="AL115" s="21" t="s">
        <v>199</v>
      </c>
      <c r="AM115" s="37">
        <v>40584</v>
      </c>
      <c r="AN115" s="22"/>
    </row>
    <row r="116" spans="1:40" s="2" customFormat="1" x14ac:dyDescent="0.3">
      <c r="A116" s="2">
        <v>141200</v>
      </c>
      <c r="B116" s="2">
        <v>2</v>
      </c>
      <c r="C116" s="2" t="s">
        <v>130</v>
      </c>
      <c r="D116" s="2" t="s">
        <v>128</v>
      </c>
      <c r="E116" s="15">
        <v>0.5</v>
      </c>
      <c r="F116" s="15"/>
      <c r="G116" s="15"/>
      <c r="H116" s="50">
        <f>VLOOKUP(A116,splits!A:E,5,FALSE)</f>
        <v>12.843562092445845</v>
      </c>
      <c r="I116" s="2" t="s">
        <v>36</v>
      </c>
      <c r="J116" s="2" t="str">
        <f>VLOOKUP(A116,'1887'!A:K,10,FALSE)</f>
        <v>No</v>
      </c>
      <c r="L116" s="15">
        <v>5</v>
      </c>
      <c r="M116" s="15"/>
      <c r="N116" s="15">
        <v>3</v>
      </c>
      <c r="O116" s="17" t="s">
        <v>125</v>
      </c>
      <c r="P116" s="52"/>
      <c r="Q116" s="21">
        <v>1</v>
      </c>
      <c r="R116" s="2">
        <v>0</v>
      </c>
      <c r="S116" s="2">
        <v>0</v>
      </c>
      <c r="T116" s="2">
        <v>0</v>
      </c>
      <c r="U116" s="18">
        <f t="shared" si="8"/>
        <v>1</v>
      </c>
      <c r="V116" s="21">
        <v>0</v>
      </c>
      <c r="W116" s="2">
        <v>0</v>
      </c>
      <c r="X116" s="2">
        <v>0</v>
      </c>
      <c r="Y116" s="2">
        <v>0</v>
      </c>
      <c r="Z116" s="15">
        <f t="shared" si="9"/>
        <v>0</v>
      </c>
      <c r="AA116" s="17">
        <v>0</v>
      </c>
      <c r="AB116" s="22">
        <v>0</v>
      </c>
      <c r="AC116" s="15">
        <v>0</v>
      </c>
      <c r="AD116" s="15">
        <v>0</v>
      </c>
      <c r="AE116" s="15">
        <v>0</v>
      </c>
      <c r="AF116" s="15">
        <v>1.93</v>
      </c>
      <c r="AG116" s="21">
        <v>0</v>
      </c>
      <c r="AH116" s="2">
        <v>0</v>
      </c>
      <c r="AI116" s="2">
        <v>0</v>
      </c>
      <c r="AJ116" s="2">
        <v>0</v>
      </c>
      <c r="AK116" s="17">
        <v>1</v>
      </c>
      <c r="AL116" s="21" t="s">
        <v>199</v>
      </c>
      <c r="AM116" s="37">
        <v>40584</v>
      </c>
      <c r="AN116" s="22"/>
    </row>
    <row r="117" spans="1:40" s="2" customFormat="1" x14ac:dyDescent="0.3">
      <c r="A117" s="2">
        <v>143901</v>
      </c>
      <c r="B117" s="2">
        <v>2</v>
      </c>
      <c r="C117" s="2" t="s">
        <v>130</v>
      </c>
      <c r="D117" s="2" t="s">
        <v>128</v>
      </c>
      <c r="E117" s="15">
        <v>1</v>
      </c>
      <c r="F117" s="15"/>
      <c r="G117" s="15"/>
      <c r="H117" s="50">
        <f>VLOOKUP(A117,splits!A:E,5,FALSE)</f>
        <v>31.980982301075183</v>
      </c>
      <c r="I117" s="2" t="s">
        <v>36</v>
      </c>
      <c r="J117" s="2" t="str">
        <f>VLOOKUP(A117,'1887'!A:K,10,FALSE)</f>
        <v>No</v>
      </c>
      <c r="L117" s="15">
        <v>2</v>
      </c>
      <c r="M117" s="15"/>
      <c r="N117" s="15">
        <v>3</v>
      </c>
      <c r="O117" s="17" t="s">
        <v>125</v>
      </c>
      <c r="P117" s="52"/>
      <c r="Q117" s="21">
        <v>1</v>
      </c>
      <c r="R117" s="2">
        <v>0</v>
      </c>
      <c r="S117" s="2">
        <v>0</v>
      </c>
      <c r="T117" s="2">
        <v>0</v>
      </c>
      <c r="U117" s="18">
        <f t="shared" si="8"/>
        <v>1</v>
      </c>
      <c r="V117" s="21">
        <v>0</v>
      </c>
      <c r="W117" s="2">
        <v>0</v>
      </c>
      <c r="X117" s="2">
        <v>0</v>
      </c>
      <c r="Y117" s="2">
        <v>0</v>
      </c>
      <c r="Z117" s="15">
        <f t="shared" si="9"/>
        <v>0</v>
      </c>
      <c r="AA117" s="17">
        <v>0</v>
      </c>
      <c r="AB117" s="22">
        <v>0</v>
      </c>
      <c r="AC117" s="15">
        <v>0</v>
      </c>
      <c r="AD117" s="15">
        <v>0</v>
      </c>
      <c r="AE117" s="15">
        <v>0</v>
      </c>
      <c r="AF117" s="15">
        <v>0</v>
      </c>
      <c r="AG117" s="21">
        <v>0</v>
      </c>
      <c r="AH117" s="2">
        <v>0</v>
      </c>
      <c r="AI117" s="2">
        <v>0</v>
      </c>
      <c r="AJ117" s="2">
        <v>0</v>
      </c>
      <c r="AK117" s="17">
        <v>0</v>
      </c>
      <c r="AL117" s="21" t="s">
        <v>199</v>
      </c>
      <c r="AM117" s="37">
        <v>40584</v>
      </c>
      <c r="AN117" s="22"/>
    </row>
    <row r="118" spans="1:40" s="2" customFormat="1" x14ac:dyDescent="0.3">
      <c r="A118" s="15">
        <v>310100</v>
      </c>
      <c r="B118" s="15">
        <v>2</v>
      </c>
      <c r="C118" s="2" t="s">
        <v>132</v>
      </c>
      <c r="D118" s="15" t="s">
        <v>128</v>
      </c>
      <c r="E118" s="15">
        <v>1</v>
      </c>
      <c r="F118" s="15"/>
      <c r="G118" s="15"/>
      <c r="H118" s="50">
        <f>VLOOKUP(A118,splits!A:E,5,FALSE)</f>
        <v>27.892046935182893</v>
      </c>
      <c r="I118" s="2" t="s">
        <v>44</v>
      </c>
      <c r="J118" s="2" t="str">
        <f>VLOOKUP(A118,'1887'!A:K,10,FALSE)</f>
        <v>Yes</v>
      </c>
      <c r="K118" s="2" t="str">
        <f>VLOOKUP(A118,'opt-in dump'!A:B,2,FALSE)</f>
        <v>BURBANK</v>
      </c>
      <c r="L118" s="15">
        <v>0</v>
      </c>
      <c r="M118" s="15"/>
      <c r="N118" s="15">
        <v>5</v>
      </c>
      <c r="O118" s="17" t="s">
        <v>193</v>
      </c>
      <c r="P118" s="52"/>
      <c r="Q118" s="22">
        <v>0</v>
      </c>
      <c r="R118" s="15">
        <v>0</v>
      </c>
      <c r="S118" s="15">
        <v>0</v>
      </c>
      <c r="T118" s="15">
        <v>0</v>
      </c>
      <c r="U118" s="18">
        <f t="shared" si="8"/>
        <v>0</v>
      </c>
      <c r="V118" s="22">
        <v>0</v>
      </c>
      <c r="W118" s="15">
        <v>0</v>
      </c>
      <c r="X118" s="15">
        <v>0</v>
      </c>
      <c r="Y118" s="15">
        <v>0</v>
      </c>
      <c r="Z118" s="15">
        <f t="shared" si="9"/>
        <v>0</v>
      </c>
      <c r="AA118" s="18">
        <v>0</v>
      </c>
      <c r="AB118" s="22">
        <v>0</v>
      </c>
      <c r="AC118" s="15">
        <v>0</v>
      </c>
      <c r="AD118" s="15">
        <v>0</v>
      </c>
      <c r="AE118" s="15">
        <v>0</v>
      </c>
      <c r="AF118" s="15">
        <v>0</v>
      </c>
      <c r="AG118" s="22">
        <v>0</v>
      </c>
      <c r="AH118" s="15">
        <v>0</v>
      </c>
      <c r="AI118" s="15">
        <v>0</v>
      </c>
      <c r="AJ118" s="15">
        <v>0</v>
      </c>
      <c r="AK118" s="18">
        <v>0</v>
      </c>
      <c r="AL118" s="21" t="s">
        <v>199</v>
      </c>
      <c r="AM118" s="37">
        <v>40584</v>
      </c>
      <c r="AN118" s="22"/>
    </row>
    <row r="119" spans="1:40" s="2" customFormat="1" x14ac:dyDescent="0.3">
      <c r="A119" s="15">
        <v>310200</v>
      </c>
      <c r="B119" s="15">
        <v>2</v>
      </c>
      <c r="C119" s="2" t="s">
        <v>132</v>
      </c>
      <c r="D119" s="15" t="s">
        <v>128</v>
      </c>
      <c r="E119" s="15">
        <v>0.5</v>
      </c>
      <c r="F119" s="15"/>
      <c r="G119" s="15"/>
      <c r="H119" s="50">
        <f>VLOOKUP(A119,splits!A:E,5,FALSE)</f>
        <v>17.27371450067977</v>
      </c>
      <c r="I119" s="2" t="s">
        <v>44</v>
      </c>
      <c r="J119" s="2" t="str">
        <f>VLOOKUP(A119,'1887'!A:K,10,FALSE)</f>
        <v>Yes</v>
      </c>
      <c r="K119" s="2" t="str">
        <f>VLOOKUP(A119,'opt-in dump'!A:B,2,FALSE)</f>
        <v>BURBANK</v>
      </c>
      <c r="L119" s="15">
        <v>0</v>
      </c>
      <c r="M119" s="15"/>
      <c r="N119" s="15">
        <v>5</v>
      </c>
      <c r="O119" s="17" t="s">
        <v>125</v>
      </c>
      <c r="P119" s="52"/>
      <c r="Q119" s="22">
        <v>0</v>
      </c>
      <c r="R119" s="15">
        <v>0</v>
      </c>
      <c r="S119" s="15">
        <v>0</v>
      </c>
      <c r="T119" s="15">
        <v>0</v>
      </c>
      <c r="U119" s="18">
        <f t="shared" si="8"/>
        <v>0</v>
      </c>
      <c r="V119" s="22">
        <v>0</v>
      </c>
      <c r="W119" s="15">
        <v>0</v>
      </c>
      <c r="X119" s="15">
        <v>0</v>
      </c>
      <c r="Y119" s="15">
        <v>0</v>
      </c>
      <c r="Z119" s="15">
        <f t="shared" si="9"/>
        <v>0</v>
      </c>
      <c r="AA119" s="18">
        <v>0</v>
      </c>
      <c r="AB119" s="22">
        <v>0</v>
      </c>
      <c r="AC119" s="15">
        <v>1.66</v>
      </c>
      <c r="AD119" s="15">
        <v>0</v>
      </c>
      <c r="AE119" s="15">
        <v>0</v>
      </c>
      <c r="AF119" s="15">
        <v>0</v>
      </c>
      <c r="AG119" s="22">
        <v>0</v>
      </c>
      <c r="AH119" s="15">
        <v>1</v>
      </c>
      <c r="AI119" s="15">
        <v>0</v>
      </c>
      <c r="AJ119" s="15">
        <v>0</v>
      </c>
      <c r="AK119" s="18">
        <v>0</v>
      </c>
      <c r="AL119" s="21" t="s">
        <v>199</v>
      </c>
      <c r="AM119" s="37">
        <v>40584</v>
      </c>
      <c r="AN119" s="22"/>
    </row>
    <row r="120" spans="1:40" s="2" customFormat="1" x14ac:dyDescent="0.3">
      <c r="A120" s="15">
        <v>310300</v>
      </c>
      <c r="B120" s="15">
        <v>2</v>
      </c>
      <c r="C120" s="2" t="s">
        <v>132</v>
      </c>
      <c r="D120" s="15" t="s">
        <v>128</v>
      </c>
      <c r="E120" s="15">
        <v>0.5</v>
      </c>
      <c r="F120" s="15"/>
      <c r="G120" s="15"/>
      <c r="H120" s="50">
        <f>VLOOKUP(A120,splits!A:E,5,FALSE)</f>
        <v>11.082731593237698</v>
      </c>
      <c r="I120" s="2" t="s">
        <v>44</v>
      </c>
      <c r="J120" s="2" t="str">
        <f>VLOOKUP(A120,'1887'!A:K,10,FALSE)</f>
        <v>Yes</v>
      </c>
      <c r="K120" s="2" t="str">
        <f>VLOOKUP(A120,'opt-in dump'!A:B,2,FALSE)</f>
        <v>BURBANK</v>
      </c>
      <c r="L120" s="15">
        <v>0</v>
      </c>
      <c r="M120" s="15"/>
      <c r="N120" s="15">
        <v>5</v>
      </c>
      <c r="O120" s="17" t="s">
        <v>193</v>
      </c>
      <c r="P120" s="52"/>
      <c r="Q120" s="22">
        <v>0</v>
      </c>
      <c r="R120" s="15">
        <v>0</v>
      </c>
      <c r="S120" s="15">
        <v>0</v>
      </c>
      <c r="T120" s="15">
        <v>0</v>
      </c>
      <c r="U120" s="18">
        <f t="shared" si="8"/>
        <v>0</v>
      </c>
      <c r="V120" s="22">
        <v>0</v>
      </c>
      <c r="W120" s="15">
        <v>0</v>
      </c>
      <c r="X120" s="15">
        <v>0</v>
      </c>
      <c r="Y120" s="15">
        <v>0</v>
      </c>
      <c r="Z120" s="15">
        <f t="shared" si="9"/>
        <v>0</v>
      </c>
      <c r="AA120" s="18">
        <v>0</v>
      </c>
      <c r="AB120" s="22">
        <v>0</v>
      </c>
      <c r="AC120" s="15">
        <v>0</v>
      </c>
      <c r="AD120" s="15">
        <v>0</v>
      </c>
      <c r="AE120" s="15">
        <v>0</v>
      </c>
      <c r="AF120" s="15">
        <v>0</v>
      </c>
      <c r="AG120" s="22">
        <v>0</v>
      </c>
      <c r="AH120" s="15">
        <v>0</v>
      </c>
      <c r="AI120" s="15">
        <v>0</v>
      </c>
      <c r="AJ120" s="15">
        <v>0</v>
      </c>
      <c r="AK120" s="18">
        <v>0</v>
      </c>
      <c r="AL120" s="21" t="s">
        <v>199</v>
      </c>
      <c r="AM120" s="37">
        <v>40584</v>
      </c>
      <c r="AN120" s="22"/>
    </row>
    <row r="121" spans="1:40" s="2" customFormat="1" x14ac:dyDescent="0.3">
      <c r="A121" s="15">
        <v>310400</v>
      </c>
      <c r="B121" s="15">
        <v>2</v>
      </c>
      <c r="C121" s="2" t="s">
        <v>132</v>
      </c>
      <c r="D121" s="15" t="s">
        <v>128</v>
      </c>
      <c r="E121" s="15">
        <v>0.5</v>
      </c>
      <c r="F121" s="15"/>
      <c r="G121" s="15"/>
      <c r="H121" s="50">
        <f>VLOOKUP(A121,splits!A:E,5,FALSE)</f>
        <v>15.140138833396387</v>
      </c>
      <c r="I121" s="2" t="s">
        <v>44</v>
      </c>
      <c r="J121" s="2" t="str">
        <f>VLOOKUP(A121,'1887'!A:K,10,FALSE)</f>
        <v>Yes</v>
      </c>
      <c r="K121" s="2" t="str">
        <f>VLOOKUP(A121,'opt-in dump'!A:B,2,FALSE)</f>
        <v>BURBANK</v>
      </c>
      <c r="L121" s="15">
        <v>0</v>
      </c>
      <c r="M121" s="15"/>
      <c r="N121" s="15">
        <v>5</v>
      </c>
      <c r="O121" s="17" t="s">
        <v>193</v>
      </c>
      <c r="P121" s="52"/>
      <c r="Q121" s="22">
        <v>1</v>
      </c>
      <c r="R121" s="15">
        <v>0</v>
      </c>
      <c r="S121" s="15">
        <v>0</v>
      </c>
      <c r="T121" s="15">
        <v>0</v>
      </c>
      <c r="U121" s="18">
        <f t="shared" si="8"/>
        <v>1</v>
      </c>
      <c r="V121" s="22">
        <v>0</v>
      </c>
      <c r="W121" s="15">
        <v>0</v>
      </c>
      <c r="X121" s="15">
        <v>0</v>
      </c>
      <c r="Y121" s="15">
        <v>0</v>
      </c>
      <c r="Z121" s="15">
        <f t="shared" si="9"/>
        <v>0</v>
      </c>
      <c r="AA121" s="18">
        <v>0</v>
      </c>
      <c r="AB121" s="22">
        <v>4.38</v>
      </c>
      <c r="AC121" s="15">
        <v>3.32</v>
      </c>
      <c r="AD121" s="15">
        <v>1.79</v>
      </c>
      <c r="AE121" s="15">
        <v>0</v>
      </c>
      <c r="AF121" s="15">
        <v>0</v>
      </c>
      <c r="AG121" s="22">
        <v>3</v>
      </c>
      <c r="AH121" s="15">
        <v>2</v>
      </c>
      <c r="AI121" s="15">
        <v>1</v>
      </c>
      <c r="AJ121" s="15">
        <v>0</v>
      </c>
      <c r="AK121" s="18">
        <v>0</v>
      </c>
      <c r="AL121" s="21" t="s">
        <v>199</v>
      </c>
      <c r="AM121" s="37">
        <v>40584</v>
      </c>
      <c r="AN121" s="22"/>
    </row>
    <row r="122" spans="1:40" s="2" customFormat="1" x14ac:dyDescent="0.3">
      <c r="A122" s="15">
        <v>310500</v>
      </c>
      <c r="B122" s="15">
        <v>2</v>
      </c>
      <c r="C122" s="2" t="s">
        <v>132</v>
      </c>
      <c r="D122" s="15" t="s">
        <v>128</v>
      </c>
      <c r="E122" s="15">
        <v>0.5</v>
      </c>
      <c r="F122" s="15"/>
      <c r="G122" s="15"/>
      <c r="H122" s="50">
        <f>VLOOKUP(A122,splits!A:E,5,FALSE)</f>
        <v>16.601011088863221</v>
      </c>
      <c r="I122" s="2" t="s">
        <v>44</v>
      </c>
      <c r="J122" s="2" t="str">
        <f>VLOOKUP(A122,'1887'!A:K,10,FALSE)</f>
        <v>Yes</v>
      </c>
      <c r="K122" s="2" t="str">
        <f>VLOOKUP(A122,'opt-in dump'!A:B,2,FALSE)</f>
        <v>BURBANK</v>
      </c>
      <c r="L122" s="15">
        <v>0</v>
      </c>
      <c r="M122" s="15"/>
      <c r="N122" s="15">
        <v>5</v>
      </c>
      <c r="O122" s="17" t="s">
        <v>193</v>
      </c>
      <c r="P122" s="52"/>
      <c r="Q122" s="22">
        <v>1</v>
      </c>
      <c r="R122" s="15">
        <v>0</v>
      </c>
      <c r="S122" s="15">
        <v>0</v>
      </c>
      <c r="T122" s="15">
        <v>0</v>
      </c>
      <c r="U122" s="18">
        <f t="shared" si="8"/>
        <v>1</v>
      </c>
      <c r="V122" s="22">
        <v>0</v>
      </c>
      <c r="W122" s="15">
        <v>0</v>
      </c>
      <c r="X122" s="15">
        <v>0</v>
      </c>
      <c r="Y122" s="15">
        <v>0</v>
      </c>
      <c r="Z122" s="15">
        <f t="shared" si="9"/>
        <v>0</v>
      </c>
      <c r="AA122" s="18">
        <v>0</v>
      </c>
      <c r="AB122" s="22">
        <v>0</v>
      </c>
      <c r="AC122" s="15">
        <v>0</v>
      </c>
      <c r="AD122" s="15">
        <v>1.79</v>
      </c>
      <c r="AE122" s="15">
        <v>0</v>
      </c>
      <c r="AF122" s="15">
        <v>0</v>
      </c>
      <c r="AG122" s="22">
        <v>0</v>
      </c>
      <c r="AH122" s="15">
        <v>0</v>
      </c>
      <c r="AI122" s="15">
        <v>1</v>
      </c>
      <c r="AJ122" s="15">
        <v>0</v>
      </c>
      <c r="AK122" s="18">
        <v>0</v>
      </c>
      <c r="AL122" s="21" t="s">
        <v>199</v>
      </c>
      <c r="AM122" s="37">
        <v>40584</v>
      </c>
      <c r="AN122" s="22"/>
    </row>
    <row r="123" spans="1:40" s="2" customFormat="1" x14ac:dyDescent="0.3">
      <c r="A123" s="15">
        <v>310600</v>
      </c>
      <c r="B123" s="15">
        <v>2</v>
      </c>
      <c r="C123" s="2" t="s">
        <v>132</v>
      </c>
      <c r="D123" s="15" t="s">
        <v>128</v>
      </c>
      <c r="E123" s="15">
        <v>1</v>
      </c>
      <c r="F123" s="15"/>
      <c r="G123" s="15"/>
      <c r="H123" s="50">
        <f>VLOOKUP(A123,splits!A:E,5,FALSE)</f>
        <v>20.799774807135417</v>
      </c>
      <c r="I123" s="2" t="s">
        <v>44</v>
      </c>
      <c r="J123" s="2" t="str">
        <f>VLOOKUP(A123,'1887'!A:K,10,FALSE)</f>
        <v>Yes</v>
      </c>
      <c r="K123" s="2" t="str">
        <f>VLOOKUP(A123,'opt-in dump'!A:B,2,FALSE)</f>
        <v>BURBANK</v>
      </c>
      <c r="L123" s="15">
        <v>0</v>
      </c>
      <c r="M123" s="15"/>
      <c r="N123" s="15">
        <v>5</v>
      </c>
      <c r="O123" s="17" t="s">
        <v>193</v>
      </c>
      <c r="P123" s="52"/>
      <c r="Q123" s="22">
        <v>0</v>
      </c>
      <c r="R123" s="15">
        <v>0</v>
      </c>
      <c r="S123" s="15">
        <v>0</v>
      </c>
      <c r="T123" s="15">
        <v>0</v>
      </c>
      <c r="U123" s="18">
        <f t="shared" si="8"/>
        <v>0</v>
      </c>
      <c r="V123" s="22">
        <v>0</v>
      </c>
      <c r="W123" s="15">
        <v>0</v>
      </c>
      <c r="X123" s="15">
        <v>0</v>
      </c>
      <c r="Y123" s="15">
        <v>0</v>
      </c>
      <c r="Z123" s="15">
        <f t="shared" si="9"/>
        <v>0</v>
      </c>
      <c r="AA123" s="18">
        <v>0</v>
      </c>
      <c r="AB123" s="22">
        <v>1.46</v>
      </c>
      <c r="AC123" s="15">
        <v>4.9799999999999995</v>
      </c>
      <c r="AD123" s="15">
        <v>7.16</v>
      </c>
      <c r="AE123" s="15">
        <v>0</v>
      </c>
      <c r="AF123" s="15">
        <v>0</v>
      </c>
      <c r="AG123" s="22">
        <v>1</v>
      </c>
      <c r="AH123" s="15">
        <v>3</v>
      </c>
      <c r="AI123" s="15">
        <v>4</v>
      </c>
      <c r="AJ123" s="15">
        <v>0</v>
      </c>
      <c r="AK123" s="18">
        <v>0</v>
      </c>
      <c r="AL123" s="21" t="s">
        <v>199</v>
      </c>
      <c r="AM123" s="37">
        <v>40584</v>
      </c>
      <c r="AN123" s="21"/>
    </row>
    <row r="124" spans="1:40" s="2" customFormat="1" x14ac:dyDescent="0.3">
      <c r="A124" s="15">
        <v>310701</v>
      </c>
      <c r="B124" s="15">
        <v>2</v>
      </c>
      <c r="C124" s="2" t="s">
        <v>132</v>
      </c>
      <c r="D124" s="15" t="s">
        <v>128</v>
      </c>
      <c r="E124" s="15">
        <v>2</v>
      </c>
      <c r="F124" s="15"/>
      <c r="G124" s="15"/>
      <c r="H124" s="50">
        <f>VLOOKUP(A124,splits!A:E,5,FALSE)</f>
        <v>5.1914481905725909</v>
      </c>
      <c r="I124" s="2" t="s">
        <v>44</v>
      </c>
      <c r="J124" s="2" t="str">
        <f>VLOOKUP(A124,'1887'!A:K,10,FALSE)</f>
        <v>Yes</v>
      </c>
      <c r="K124" s="2" t="str">
        <f>VLOOKUP(A124,'opt-in dump'!A:B,2,FALSE)</f>
        <v>BURBANK</v>
      </c>
      <c r="L124" s="15">
        <v>0</v>
      </c>
      <c r="M124" s="15"/>
      <c r="N124" s="15">
        <v>5</v>
      </c>
      <c r="O124" s="17" t="s">
        <v>125</v>
      </c>
      <c r="P124" s="52"/>
      <c r="Q124" s="22">
        <v>4</v>
      </c>
      <c r="R124" s="15">
        <v>0</v>
      </c>
      <c r="S124" s="15">
        <v>0</v>
      </c>
      <c r="T124" s="15">
        <v>0</v>
      </c>
      <c r="U124" s="18">
        <f t="shared" si="8"/>
        <v>4</v>
      </c>
      <c r="V124" s="22">
        <v>0</v>
      </c>
      <c r="W124" s="15">
        <v>0</v>
      </c>
      <c r="X124" s="15">
        <v>0</v>
      </c>
      <c r="Y124" s="15">
        <v>0</v>
      </c>
      <c r="Z124" s="15">
        <f t="shared" si="9"/>
        <v>0</v>
      </c>
      <c r="AA124" s="18">
        <v>0</v>
      </c>
      <c r="AB124" s="22">
        <v>0</v>
      </c>
      <c r="AC124" s="15">
        <v>0</v>
      </c>
      <c r="AD124" s="15">
        <v>0</v>
      </c>
      <c r="AE124" s="15">
        <v>0</v>
      </c>
      <c r="AF124" s="15">
        <v>0</v>
      </c>
      <c r="AG124" s="22">
        <v>0</v>
      </c>
      <c r="AH124" s="15">
        <v>0</v>
      </c>
      <c r="AI124" s="15">
        <v>0</v>
      </c>
      <c r="AJ124" s="15">
        <v>0</v>
      </c>
      <c r="AK124" s="18">
        <v>0</v>
      </c>
      <c r="AL124" s="21" t="s">
        <v>199</v>
      </c>
      <c r="AM124" s="37">
        <v>40584</v>
      </c>
      <c r="AN124" s="21"/>
    </row>
    <row r="125" spans="1:40" s="2" customFormat="1" x14ac:dyDescent="0.3">
      <c r="A125" s="15">
        <v>310702</v>
      </c>
      <c r="B125" s="15">
        <v>2</v>
      </c>
      <c r="C125" s="2" t="s">
        <v>132</v>
      </c>
      <c r="D125" s="15" t="s">
        <v>128</v>
      </c>
      <c r="E125" s="15">
        <v>0.5</v>
      </c>
      <c r="F125" s="15"/>
      <c r="G125" s="15"/>
      <c r="H125" s="50">
        <f>VLOOKUP(A125,splits!A:E,5,FALSE)</f>
        <v>12.827181753630816</v>
      </c>
      <c r="I125" s="2" t="s">
        <v>44</v>
      </c>
      <c r="J125" s="2" t="str">
        <f>VLOOKUP(A125,'1887'!A:K,10,FALSE)</f>
        <v>Yes</v>
      </c>
      <c r="K125" s="2" t="str">
        <f>VLOOKUP(A125,'opt-in dump'!A:B,2,FALSE)</f>
        <v>BURBANK</v>
      </c>
      <c r="L125" s="15">
        <v>0</v>
      </c>
      <c r="M125" s="15"/>
      <c r="N125" s="15">
        <v>5</v>
      </c>
      <c r="O125" s="17" t="s">
        <v>125</v>
      </c>
      <c r="P125" s="52"/>
      <c r="Q125" s="22">
        <v>5</v>
      </c>
      <c r="R125" s="15">
        <v>0</v>
      </c>
      <c r="S125" s="15">
        <v>0</v>
      </c>
      <c r="T125" s="15">
        <v>0</v>
      </c>
      <c r="U125" s="18">
        <f t="shared" si="8"/>
        <v>5</v>
      </c>
      <c r="V125" s="22">
        <v>1</v>
      </c>
      <c r="W125" s="15">
        <v>0</v>
      </c>
      <c r="X125" s="15">
        <v>1</v>
      </c>
      <c r="Y125" s="15">
        <v>0</v>
      </c>
      <c r="Z125" s="15">
        <f t="shared" si="9"/>
        <v>2</v>
      </c>
      <c r="AA125" s="18">
        <v>1</v>
      </c>
      <c r="AB125" s="22">
        <v>4.38</v>
      </c>
      <c r="AC125" s="15">
        <v>4.9799999999999995</v>
      </c>
      <c r="AD125" s="15">
        <v>5.37</v>
      </c>
      <c r="AE125" s="15">
        <v>0</v>
      </c>
      <c r="AF125" s="15">
        <v>0</v>
      </c>
      <c r="AG125" s="22">
        <v>3</v>
      </c>
      <c r="AH125" s="15">
        <v>3</v>
      </c>
      <c r="AI125" s="15">
        <v>3</v>
      </c>
      <c r="AJ125" s="15">
        <v>0</v>
      </c>
      <c r="AK125" s="18">
        <v>0</v>
      </c>
      <c r="AL125" s="21" t="s">
        <v>199</v>
      </c>
      <c r="AM125" s="37">
        <v>40584</v>
      </c>
      <c r="AN125" s="21"/>
    </row>
    <row r="126" spans="1:40" s="2" customFormat="1" x14ac:dyDescent="0.3">
      <c r="A126" s="15">
        <v>310703</v>
      </c>
      <c r="B126" s="15">
        <v>2</v>
      </c>
      <c r="C126" s="2" t="s">
        <v>132</v>
      </c>
      <c r="D126" s="15" t="s">
        <v>128</v>
      </c>
      <c r="E126" s="15">
        <v>0.5</v>
      </c>
      <c r="F126" s="15"/>
      <c r="G126" s="15"/>
      <c r="H126" s="50">
        <f>VLOOKUP(A126,splits!A:E,5,FALSE)</f>
        <v>9.0194546314869974</v>
      </c>
      <c r="I126" s="2" t="s">
        <v>44</v>
      </c>
      <c r="J126" s="2" t="str">
        <f>VLOOKUP(A126,'1887'!A:K,10,FALSE)</f>
        <v>Yes</v>
      </c>
      <c r="K126" s="2" t="str">
        <f>VLOOKUP(A126,'opt-in dump'!A:B,2,FALSE)</f>
        <v>BURBANK</v>
      </c>
      <c r="L126" s="15">
        <v>0</v>
      </c>
      <c r="M126" s="15"/>
      <c r="N126" s="15">
        <v>5</v>
      </c>
      <c r="O126" s="17" t="s">
        <v>125</v>
      </c>
      <c r="P126" s="52"/>
      <c r="Q126" s="22">
        <v>0</v>
      </c>
      <c r="R126" s="15">
        <v>0</v>
      </c>
      <c r="S126" s="15">
        <v>0</v>
      </c>
      <c r="T126" s="15">
        <v>0</v>
      </c>
      <c r="U126" s="18">
        <f t="shared" si="8"/>
        <v>0</v>
      </c>
      <c r="V126" s="22">
        <v>0</v>
      </c>
      <c r="W126" s="15">
        <v>0</v>
      </c>
      <c r="X126" s="15">
        <v>0</v>
      </c>
      <c r="Y126" s="15">
        <v>0</v>
      </c>
      <c r="Z126" s="15">
        <f t="shared" si="9"/>
        <v>0</v>
      </c>
      <c r="AA126" s="18">
        <v>0</v>
      </c>
      <c r="AB126" s="22">
        <v>0</v>
      </c>
      <c r="AC126" s="15">
        <v>1.66</v>
      </c>
      <c r="AD126" s="15">
        <v>0</v>
      </c>
      <c r="AE126" s="15">
        <v>0</v>
      </c>
      <c r="AF126" s="15">
        <v>0</v>
      </c>
      <c r="AG126" s="22">
        <v>0</v>
      </c>
      <c r="AH126" s="15">
        <v>1</v>
      </c>
      <c r="AI126" s="15">
        <v>0</v>
      </c>
      <c r="AJ126" s="15">
        <v>0</v>
      </c>
      <c r="AK126" s="18">
        <v>0</v>
      </c>
      <c r="AL126" s="21" t="s">
        <v>199</v>
      </c>
      <c r="AM126" s="37">
        <v>40584</v>
      </c>
      <c r="AN126" s="21"/>
    </row>
    <row r="127" spans="1:40" s="2" customFormat="1" x14ac:dyDescent="0.3">
      <c r="A127" s="15">
        <v>310800</v>
      </c>
      <c r="B127" s="15">
        <v>2</v>
      </c>
      <c r="C127" s="2" t="s">
        <v>132</v>
      </c>
      <c r="D127" s="15" t="s">
        <v>128</v>
      </c>
      <c r="E127" s="15">
        <v>0.5</v>
      </c>
      <c r="F127" s="15"/>
      <c r="G127" s="15"/>
      <c r="H127" s="50">
        <f>VLOOKUP(A127,splits!A:E,5,FALSE)</f>
        <v>17.896894379945444</v>
      </c>
      <c r="I127" s="2" t="s">
        <v>44</v>
      </c>
      <c r="J127" s="2" t="str">
        <f>VLOOKUP(A127,'1887'!A:K,10,FALSE)</f>
        <v>Yes</v>
      </c>
      <c r="K127" s="2" t="str">
        <f>VLOOKUP(A127,'opt-in dump'!A:B,2,FALSE)</f>
        <v>BURBANK</v>
      </c>
      <c r="L127" s="15">
        <v>0</v>
      </c>
      <c r="M127" s="15"/>
      <c r="N127" s="15">
        <v>5</v>
      </c>
      <c r="O127" s="17" t="s">
        <v>193</v>
      </c>
      <c r="P127" s="52"/>
      <c r="Q127" s="22">
        <v>0</v>
      </c>
      <c r="R127" s="15">
        <v>0</v>
      </c>
      <c r="S127" s="15">
        <v>0</v>
      </c>
      <c r="T127" s="15">
        <v>0</v>
      </c>
      <c r="U127" s="18">
        <f t="shared" si="8"/>
        <v>0</v>
      </c>
      <c r="V127" s="22">
        <v>0</v>
      </c>
      <c r="W127" s="15">
        <v>0</v>
      </c>
      <c r="X127" s="15">
        <v>0</v>
      </c>
      <c r="Y127" s="15">
        <v>0</v>
      </c>
      <c r="Z127" s="15">
        <f t="shared" ref="Z127" si="10">SUM(V127:Y127)</f>
        <v>0</v>
      </c>
      <c r="AA127" s="18">
        <v>0</v>
      </c>
      <c r="AB127" s="22">
        <v>0</v>
      </c>
      <c r="AC127" s="15">
        <v>0</v>
      </c>
      <c r="AD127" s="15">
        <v>5.37</v>
      </c>
      <c r="AE127" s="15">
        <v>0</v>
      </c>
      <c r="AF127" s="15">
        <v>0</v>
      </c>
      <c r="AG127" s="22">
        <v>0</v>
      </c>
      <c r="AH127" s="15">
        <v>0</v>
      </c>
      <c r="AI127" s="15">
        <v>3</v>
      </c>
      <c r="AJ127" s="15">
        <v>0</v>
      </c>
      <c r="AK127" s="18">
        <v>0</v>
      </c>
      <c r="AL127" s="21" t="s">
        <v>199</v>
      </c>
      <c r="AM127" s="37">
        <v>40584</v>
      </c>
      <c r="AN127" s="21"/>
    </row>
    <row r="128" spans="1:40" s="2" customFormat="1" x14ac:dyDescent="0.3">
      <c r="A128" s="15">
        <v>310900</v>
      </c>
      <c r="B128" s="15">
        <v>2</v>
      </c>
      <c r="C128" s="2" t="s">
        <v>132</v>
      </c>
      <c r="D128" s="15" t="s">
        <v>128</v>
      </c>
      <c r="E128" s="15">
        <v>1</v>
      </c>
      <c r="F128" s="15"/>
      <c r="G128" s="15"/>
      <c r="H128" s="50">
        <f>VLOOKUP(A128,splits!A:E,5,FALSE)</f>
        <v>19.903376274908002</v>
      </c>
      <c r="I128" s="2" t="s">
        <v>44</v>
      </c>
      <c r="J128" s="2" t="str">
        <f>VLOOKUP(A128,'1887'!A:K,10,FALSE)</f>
        <v>Yes</v>
      </c>
      <c r="K128" s="2" t="str">
        <f>VLOOKUP(A128,'opt-in dump'!A:B,2,FALSE)</f>
        <v>BURBANK</v>
      </c>
      <c r="L128" s="15">
        <v>0</v>
      </c>
      <c r="M128" s="15"/>
      <c r="N128" s="15">
        <v>5</v>
      </c>
      <c r="O128" s="17" t="s">
        <v>193</v>
      </c>
      <c r="P128" s="52"/>
      <c r="Q128" s="22">
        <v>1</v>
      </c>
      <c r="R128" s="15">
        <v>0</v>
      </c>
      <c r="S128" s="15">
        <v>0</v>
      </c>
      <c r="T128" s="15">
        <v>0</v>
      </c>
      <c r="U128" s="18">
        <f t="shared" si="8"/>
        <v>1</v>
      </c>
      <c r="V128" s="22">
        <v>0</v>
      </c>
      <c r="W128" s="15">
        <v>0</v>
      </c>
      <c r="X128" s="15">
        <v>0</v>
      </c>
      <c r="Y128" s="15">
        <v>0</v>
      </c>
      <c r="Z128" s="15">
        <v>0</v>
      </c>
      <c r="AA128" s="18">
        <v>0</v>
      </c>
      <c r="AB128" s="22">
        <v>1.46</v>
      </c>
      <c r="AC128" s="15">
        <v>0</v>
      </c>
      <c r="AD128" s="15">
        <v>1.79</v>
      </c>
      <c r="AE128" s="15">
        <v>0</v>
      </c>
      <c r="AF128" s="15">
        <v>0</v>
      </c>
      <c r="AG128" s="22">
        <v>1</v>
      </c>
      <c r="AH128" s="15">
        <v>0</v>
      </c>
      <c r="AI128" s="15">
        <v>1</v>
      </c>
      <c r="AJ128" s="15">
        <v>0</v>
      </c>
      <c r="AK128" s="18">
        <v>0</v>
      </c>
      <c r="AL128" s="21" t="s">
        <v>199</v>
      </c>
      <c r="AM128" s="37">
        <v>40584</v>
      </c>
      <c r="AN128" s="21"/>
    </row>
    <row r="129" spans="1:40" s="2" customFormat="1" x14ac:dyDescent="0.3">
      <c r="A129" s="15">
        <v>311000</v>
      </c>
      <c r="B129" s="15">
        <v>2</v>
      </c>
      <c r="C129" s="2" t="s">
        <v>132</v>
      </c>
      <c r="D129" s="15" t="s">
        <v>128</v>
      </c>
      <c r="E129" s="15">
        <v>0.5</v>
      </c>
      <c r="F129" s="15"/>
      <c r="G129" s="15"/>
      <c r="H129" s="50">
        <f>VLOOKUP(A129,splits!A:E,5,FALSE)</f>
        <v>11.227740988314737</v>
      </c>
      <c r="I129" s="2" t="s">
        <v>44</v>
      </c>
      <c r="J129" s="2" t="str">
        <f>VLOOKUP(A129,'1887'!A:K,10,FALSE)</f>
        <v>Yes</v>
      </c>
      <c r="K129" s="2" t="str">
        <f>VLOOKUP(A129,'opt-in dump'!A:B,2,FALSE)</f>
        <v>BURBANK</v>
      </c>
      <c r="L129" s="15">
        <v>0</v>
      </c>
      <c r="M129" s="15"/>
      <c r="N129" s="15">
        <v>5</v>
      </c>
      <c r="O129" s="17" t="s">
        <v>193</v>
      </c>
      <c r="P129" s="52"/>
      <c r="Q129" s="22">
        <v>1</v>
      </c>
      <c r="R129" s="15">
        <v>0</v>
      </c>
      <c r="S129" s="15">
        <v>0</v>
      </c>
      <c r="T129" s="15">
        <v>0</v>
      </c>
      <c r="U129" s="18">
        <f t="shared" si="8"/>
        <v>1</v>
      </c>
      <c r="V129" s="22">
        <v>0</v>
      </c>
      <c r="W129" s="15">
        <v>0</v>
      </c>
      <c r="X129" s="15">
        <v>0</v>
      </c>
      <c r="Y129" s="15">
        <v>0</v>
      </c>
      <c r="Z129" s="15">
        <f t="shared" ref="Z129:Z160" si="11">SUM(V129:Y129)</f>
        <v>0</v>
      </c>
      <c r="AA129" s="18">
        <v>0</v>
      </c>
      <c r="AB129" s="22">
        <v>0</v>
      </c>
      <c r="AC129" s="15">
        <v>0</v>
      </c>
      <c r="AD129" s="15">
        <v>0</v>
      </c>
      <c r="AE129" s="15">
        <v>0</v>
      </c>
      <c r="AF129" s="15">
        <v>0</v>
      </c>
      <c r="AG129" s="22">
        <v>0</v>
      </c>
      <c r="AH129" s="15">
        <v>0</v>
      </c>
      <c r="AI129" s="15">
        <v>0</v>
      </c>
      <c r="AJ129" s="15">
        <v>0</v>
      </c>
      <c r="AK129" s="18">
        <v>0</v>
      </c>
      <c r="AL129" s="21" t="s">
        <v>199</v>
      </c>
      <c r="AM129" s="37">
        <v>40584</v>
      </c>
      <c r="AN129" s="21"/>
    </row>
    <row r="130" spans="1:40" s="2" customFormat="1" x14ac:dyDescent="0.3">
      <c r="A130" s="15">
        <v>311100</v>
      </c>
      <c r="B130" s="15">
        <v>2</v>
      </c>
      <c r="C130" s="2" t="s">
        <v>132</v>
      </c>
      <c r="D130" s="15" t="s">
        <v>128</v>
      </c>
      <c r="E130" s="15">
        <v>0.5</v>
      </c>
      <c r="F130" s="15"/>
      <c r="G130" s="15"/>
      <c r="H130" s="50">
        <f>VLOOKUP(A130,splits!A:E,5,FALSE)</f>
        <v>12.840545211034446</v>
      </c>
      <c r="I130" s="2" t="s">
        <v>44</v>
      </c>
      <c r="J130" s="2" t="str">
        <f>VLOOKUP(A130,'1887'!A:K,10,FALSE)</f>
        <v>Yes</v>
      </c>
      <c r="K130" s="2" t="str">
        <f>VLOOKUP(A130,'opt-in dump'!A:B,2,FALSE)</f>
        <v>BURBANK</v>
      </c>
      <c r="L130" s="15">
        <v>0</v>
      </c>
      <c r="M130" s="15"/>
      <c r="N130" s="15">
        <v>5</v>
      </c>
      <c r="O130" s="17" t="s">
        <v>193</v>
      </c>
      <c r="P130" s="52"/>
      <c r="Q130" s="22">
        <v>3</v>
      </c>
      <c r="R130" s="15">
        <v>0</v>
      </c>
      <c r="S130" s="15">
        <v>0</v>
      </c>
      <c r="T130" s="15">
        <v>0</v>
      </c>
      <c r="U130" s="18">
        <f t="shared" ref="U130:U193" si="12">SUM(Q130:T130)</f>
        <v>3</v>
      </c>
      <c r="V130" s="22">
        <v>0</v>
      </c>
      <c r="W130" s="15">
        <v>0</v>
      </c>
      <c r="X130" s="15">
        <v>0</v>
      </c>
      <c r="Y130" s="15">
        <v>0</v>
      </c>
      <c r="Z130" s="15">
        <f t="shared" si="11"/>
        <v>0</v>
      </c>
      <c r="AA130" s="18">
        <v>0</v>
      </c>
      <c r="AB130" s="22">
        <v>0</v>
      </c>
      <c r="AC130" s="15">
        <v>3.32</v>
      </c>
      <c r="AD130" s="15">
        <v>0</v>
      </c>
      <c r="AE130" s="15">
        <v>0</v>
      </c>
      <c r="AF130" s="15">
        <v>0</v>
      </c>
      <c r="AG130" s="22">
        <v>0</v>
      </c>
      <c r="AH130" s="15">
        <v>2</v>
      </c>
      <c r="AI130" s="15">
        <v>0</v>
      </c>
      <c r="AJ130" s="15">
        <v>0</v>
      </c>
      <c r="AK130" s="18">
        <v>0</v>
      </c>
      <c r="AL130" s="21" t="s">
        <v>199</v>
      </c>
      <c r="AM130" s="37">
        <v>40584</v>
      </c>
      <c r="AN130" s="21"/>
    </row>
    <row r="131" spans="1:40" s="2" customFormat="1" x14ac:dyDescent="0.3">
      <c r="A131" s="15">
        <v>311200</v>
      </c>
      <c r="B131" s="15">
        <v>2</v>
      </c>
      <c r="C131" s="2" t="s">
        <v>132</v>
      </c>
      <c r="D131" s="15" t="s">
        <v>128</v>
      </c>
      <c r="E131" s="15">
        <v>0.5</v>
      </c>
      <c r="F131" s="15"/>
      <c r="G131" s="15"/>
      <c r="H131" s="50">
        <f>VLOOKUP(A131,splits!A:E,5,FALSE)</f>
        <v>10.620391907181887</v>
      </c>
      <c r="I131" s="2" t="s">
        <v>44</v>
      </c>
      <c r="J131" s="2" t="str">
        <f>VLOOKUP(A131,'1887'!A:K,10,FALSE)</f>
        <v>Yes</v>
      </c>
      <c r="K131" s="2" t="str">
        <f>VLOOKUP(A131,'opt-in dump'!A:B,2,FALSE)</f>
        <v>BURBANK</v>
      </c>
      <c r="L131" s="15">
        <v>0</v>
      </c>
      <c r="M131" s="15"/>
      <c r="N131" s="15">
        <v>5</v>
      </c>
      <c r="O131" s="17" t="s">
        <v>193</v>
      </c>
      <c r="P131" s="52"/>
      <c r="Q131" s="22">
        <v>0</v>
      </c>
      <c r="R131" s="15">
        <v>0</v>
      </c>
      <c r="S131" s="15">
        <v>0</v>
      </c>
      <c r="T131" s="15">
        <v>0</v>
      </c>
      <c r="U131" s="18">
        <f t="shared" si="12"/>
        <v>0</v>
      </c>
      <c r="V131" s="22">
        <v>0</v>
      </c>
      <c r="W131" s="15">
        <v>0</v>
      </c>
      <c r="X131" s="15">
        <v>0</v>
      </c>
      <c r="Y131" s="15">
        <v>0</v>
      </c>
      <c r="Z131" s="15">
        <f t="shared" si="11"/>
        <v>0</v>
      </c>
      <c r="AA131" s="18">
        <v>0</v>
      </c>
      <c r="AB131" s="22">
        <v>0</v>
      </c>
      <c r="AC131" s="15">
        <v>0</v>
      </c>
      <c r="AD131" s="15">
        <v>0</v>
      </c>
      <c r="AE131" s="15">
        <v>0</v>
      </c>
      <c r="AF131" s="15">
        <v>0</v>
      </c>
      <c r="AG131" s="22">
        <v>0</v>
      </c>
      <c r="AH131" s="15">
        <v>0</v>
      </c>
      <c r="AI131" s="15">
        <v>0</v>
      </c>
      <c r="AJ131" s="15">
        <v>0</v>
      </c>
      <c r="AK131" s="18">
        <v>0</v>
      </c>
      <c r="AL131" s="21" t="s">
        <v>199</v>
      </c>
      <c r="AM131" s="37">
        <v>40584</v>
      </c>
      <c r="AN131" s="21"/>
    </row>
    <row r="132" spans="1:40" s="2" customFormat="1" x14ac:dyDescent="0.3">
      <c r="A132" s="15">
        <v>311300</v>
      </c>
      <c r="B132" s="15">
        <v>2</v>
      </c>
      <c r="C132" s="2" t="s">
        <v>132</v>
      </c>
      <c r="D132" s="15" t="s">
        <v>128</v>
      </c>
      <c r="E132" s="15">
        <v>0.5</v>
      </c>
      <c r="F132" s="15"/>
      <c r="G132" s="15"/>
      <c r="H132" s="50">
        <f>VLOOKUP(A132,splits!A:E,5,FALSE)</f>
        <v>12.000178950319873</v>
      </c>
      <c r="I132" s="2" t="s">
        <v>44</v>
      </c>
      <c r="J132" s="2" t="str">
        <f>VLOOKUP(A132,'1887'!A:K,10,FALSE)</f>
        <v>Yes</v>
      </c>
      <c r="K132" s="2" t="str">
        <f>VLOOKUP(A132,'opt-in dump'!A:B,2,FALSE)</f>
        <v>BURBANK</v>
      </c>
      <c r="L132" s="15">
        <v>0</v>
      </c>
      <c r="M132" s="15"/>
      <c r="N132" s="15">
        <v>5</v>
      </c>
      <c r="O132" s="17" t="s">
        <v>193</v>
      </c>
      <c r="P132" s="52"/>
      <c r="Q132" s="22">
        <v>0</v>
      </c>
      <c r="R132" s="15">
        <v>0</v>
      </c>
      <c r="S132" s="15">
        <v>0</v>
      </c>
      <c r="T132" s="15">
        <v>0</v>
      </c>
      <c r="U132" s="18">
        <f t="shared" si="12"/>
        <v>0</v>
      </c>
      <c r="V132" s="22">
        <v>0</v>
      </c>
      <c r="W132" s="15">
        <v>0</v>
      </c>
      <c r="X132" s="15">
        <v>0</v>
      </c>
      <c r="Y132" s="15">
        <v>0</v>
      </c>
      <c r="Z132" s="15">
        <f t="shared" si="11"/>
        <v>0</v>
      </c>
      <c r="AA132" s="18">
        <v>0</v>
      </c>
      <c r="AB132" s="22">
        <v>0</v>
      </c>
      <c r="AC132" s="15">
        <v>1.66</v>
      </c>
      <c r="AD132" s="15">
        <v>0</v>
      </c>
      <c r="AE132" s="15">
        <v>0</v>
      </c>
      <c r="AF132" s="15">
        <v>0</v>
      </c>
      <c r="AG132" s="22">
        <v>0</v>
      </c>
      <c r="AH132" s="15">
        <v>1</v>
      </c>
      <c r="AI132" s="15">
        <v>0</v>
      </c>
      <c r="AJ132" s="15">
        <v>0</v>
      </c>
      <c r="AK132" s="18">
        <v>0</v>
      </c>
      <c r="AL132" s="21" t="s">
        <v>199</v>
      </c>
      <c r="AM132" s="37">
        <v>40584</v>
      </c>
      <c r="AN132" s="21"/>
    </row>
    <row r="133" spans="1:40" s="2" customFormat="1" x14ac:dyDescent="0.3">
      <c r="A133" s="15">
        <v>311400</v>
      </c>
      <c r="B133" s="15">
        <v>2</v>
      </c>
      <c r="C133" s="2" t="s">
        <v>132</v>
      </c>
      <c r="D133" s="15" t="s">
        <v>128</v>
      </c>
      <c r="E133" s="15">
        <v>2</v>
      </c>
      <c r="F133" s="15"/>
      <c r="G133" s="15"/>
      <c r="H133" s="50">
        <f>VLOOKUP(A133,splits!A:E,5,FALSE)</f>
        <v>8.284466711223704</v>
      </c>
      <c r="I133" s="2" t="s">
        <v>44</v>
      </c>
      <c r="J133" s="2" t="str">
        <f>VLOOKUP(A133,'1887'!A:K,10,FALSE)</f>
        <v>Yes</v>
      </c>
      <c r="K133" s="2" t="str">
        <f>VLOOKUP(A133,'opt-in dump'!A:B,2,FALSE)</f>
        <v>BURBANK</v>
      </c>
      <c r="L133" s="15">
        <v>0</v>
      </c>
      <c r="M133" s="15"/>
      <c r="N133" s="15">
        <v>5</v>
      </c>
      <c r="O133" s="17" t="s">
        <v>193</v>
      </c>
      <c r="P133" s="52"/>
      <c r="Q133" s="22">
        <v>3</v>
      </c>
      <c r="R133" s="15">
        <v>0</v>
      </c>
      <c r="S133" s="15">
        <v>0</v>
      </c>
      <c r="T133" s="15">
        <v>0</v>
      </c>
      <c r="U133" s="18">
        <f t="shared" si="12"/>
        <v>3</v>
      </c>
      <c r="V133" s="22">
        <v>0</v>
      </c>
      <c r="W133" s="15">
        <v>0</v>
      </c>
      <c r="X133" s="15">
        <v>0</v>
      </c>
      <c r="Y133" s="15">
        <v>0</v>
      </c>
      <c r="Z133" s="15">
        <f t="shared" si="11"/>
        <v>0</v>
      </c>
      <c r="AA133" s="18">
        <v>0</v>
      </c>
      <c r="AB133" s="22">
        <v>0</v>
      </c>
      <c r="AC133" s="15">
        <v>0</v>
      </c>
      <c r="AD133" s="15">
        <v>1.79</v>
      </c>
      <c r="AE133" s="15">
        <v>0</v>
      </c>
      <c r="AF133" s="15">
        <v>0</v>
      </c>
      <c r="AG133" s="22">
        <v>0</v>
      </c>
      <c r="AH133" s="15">
        <v>0</v>
      </c>
      <c r="AI133" s="15">
        <v>1</v>
      </c>
      <c r="AJ133" s="15">
        <v>0</v>
      </c>
      <c r="AK133" s="18">
        <v>0</v>
      </c>
      <c r="AL133" s="21" t="s">
        <v>199</v>
      </c>
      <c r="AM133" s="37">
        <v>40584</v>
      </c>
      <c r="AN133" s="21"/>
    </row>
    <row r="134" spans="1:40" s="2" customFormat="1" x14ac:dyDescent="0.3">
      <c r="A134" s="15">
        <v>311500</v>
      </c>
      <c r="B134" s="15">
        <v>2</v>
      </c>
      <c r="C134" s="2" t="s">
        <v>132</v>
      </c>
      <c r="D134" s="15" t="s">
        <v>128</v>
      </c>
      <c r="E134" s="15">
        <v>0.5</v>
      </c>
      <c r="F134" s="15"/>
      <c r="G134" s="15"/>
      <c r="H134" s="50">
        <f>VLOOKUP(A134,splits!A:E,5,FALSE)</f>
        <v>13.901274302731419</v>
      </c>
      <c r="I134" s="2" t="s">
        <v>44</v>
      </c>
      <c r="J134" s="2" t="str">
        <f>VLOOKUP(A134,'1887'!A:K,10,FALSE)</f>
        <v>Yes</v>
      </c>
      <c r="K134" s="2" t="str">
        <f>VLOOKUP(A134,'opt-in dump'!A:B,2,FALSE)</f>
        <v>BURBANK</v>
      </c>
      <c r="L134" s="15">
        <v>0</v>
      </c>
      <c r="M134" s="15"/>
      <c r="N134" s="15">
        <v>5</v>
      </c>
      <c r="O134" s="17" t="s">
        <v>193</v>
      </c>
      <c r="P134" s="52"/>
      <c r="Q134" s="22">
        <v>0</v>
      </c>
      <c r="R134" s="15">
        <v>0</v>
      </c>
      <c r="S134" s="15">
        <v>0</v>
      </c>
      <c r="T134" s="15">
        <v>0</v>
      </c>
      <c r="U134" s="18">
        <f t="shared" si="12"/>
        <v>0</v>
      </c>
      <c r="V134" s="22">
        <v>0</v>
      </c>
      <c r="W134" s="15">
        <v>0</v>
      </c>
      <c r="X134" s="15">
        <v>0</v>
      </c>
      <c r="Y134" s="15">
        <v>0</v>
      </c>
      <c r="Z134" s="15">
        <f t="shared" si="11"/>
        <v>0</v>
      </c>
      <c r="AA134" s="18">
        <v>0</v>
      </c>
      <c r="AB134" s="22">
        <v>0</v>
      </c>
      <c r="AC134" s="15">
        <v>1.66</v>
      </c>
      <c r="AD134" s="15">
        <v>1.79</v>
      </c>
      <c r="AE134" s="15">
        <v>0</v>
      </c>
      <c r="AF134" s="15">
        <v>0</v>
      </c>
      <c r="AG134" s="22">
        <v>0</v>
      </c>
      <c r="AH134" s="15">
        <v>1</v>
      </c>
      <c r="AI134" s="15">
        <v>1</v>
      </c>
      <c r="AJ134" s="15">
        <v>0</v>
      </c>
      <c r="AK134" s="18">
        <v>0</v>
      </c>
      <c r="AL134" s="21" t="s">
        <v>199</v>
      </c>
      <c r="AM134" s="37">
        <v>40584</v>
      </c>
      <c r="AN134" s="21"/>
    </row>
    <row r="135" spans="1:40" s="2" customFormat="1" x14ac:dyDescent="0.3">
      <c r="A135" s="15">
        <v>311600</v>
      </c>
      <c r="B135" s="15">
        <v>2</v>
      </c>
      <c r="C135" s="2" t="s">
        <v>132</v>
      </c>
      <c r="D135" s="15" t="s">
        <v>128</v>
      </c>
      <c r="E135" s="15">
        <v>1</v>
      </c>
      <c r="F135" s="15"/>
      <c r="G135" s="15"/>
      <c r="H135" s="50">
        <f>VLOOKUP(A135,splits!A:E,5,FALSE)</f>
        <v>24.243985614696054</v>
      </c>
      <c r="I135" s="2" t="s">
        <v>44</v>
      </c>
      <c r="J135" s="2" t="str">
        <f>VLOOKUP(A135,'1887'!A:K,10,FALSE)</f>
        <v>Yes</v>
      </c>
      <c r="K135" s="2" t="str">
        <f>VLOOKUP(A135,'opt-in dump'!A:B,2,FALSE)</f>
        <v>BURBANK</v>
      </c>
      <c r="L135" s="15">
        <v>0</v>
      </c>
      <c r="M135" s="15"/>
      <c r="N135" s="15">
        <v>5</v>
      </c>
      <c r="O135" s="17" t="s">
        <v>193</v>
      </c>
      <c r="P135" s="52"/>
      <c r="Q135" s="22">
        <v>4</v>
      </c>
      <c r="R135" s="15">
        <v>0</v>
      </c>
      <c r="S135" s="15">
        <v>0</v>
      </c>
      <c r="T135" s="15">
        <v>0</v>
      </c>
      <c r="U135" s="18">
        <f t="shared" si="12"/>
        <v>4</v>
      </c>
      <c r="V135" s="22">
        <v>0</v>
      </c>
      <c r="W135" s="15">
        <v>0</v>
      </c>
      <c r="X135" s="15">
        <v>0</v>
      </c>
      <c r="Y135" s="15">
        <v>0</v>
      </c>
      <c r="Z135" s="15">
        <f t="shared" si="11"/>
        <v>0</v>
      </c>
      <c r="AA135" s="18">
        <v>0</v>
      </c>
      <c r="AB135" s="22">
        <v>0</v>
      </c>
      <c r="AC135" s="15">
        <v>3.32</v>
      </c>
      <c r="AD135" s="15">
        <v>10.74</v>
      </c>
      <c r="AE135" s="15">
        <v>0</v>
      </c>
      <c r="AF135" s="15">
        <v>0</v>
      </c>
      <c r="AG135" s="22">
        <v>0</v>
      </c>
      <c r="AH135" s="15">
        <v>2</v>
      </c>
      <c r="AI135" s="15">
        <v>6</v>
      </c>
      <c r="AJ135" s="15">
        <v>0</v>
      </c>
      <c r="AK135" s="18">
        <v>0</v>
      </c>
      <c r="AL135" s="21" t="s">
        <v>199</v>
      </c>
      <c r="AM135" s="37">
        <v>40584</v>
      </c>
      <c r="AN135" s="21"/>
    </row>
    <row r="136" spans="1:40" s="2" customFormat="1" x14ac:dyDescent="0.3">
      <c r="A136" s="15">
        <v>311700</v>
      </c>
      <c r="B136" s="15">
        <v>2</v>
      </c>
      <c r="C136" s="2" t="s">
        <v>132</v>
      </c>
      <c r="D136" s="15" t="s">
        <v>128</v>
      </c>
      <c r="E136" s="15">
        <v>1</v>
      </c>
      <c r="F136" s="15"/>
      <c r="G136" s="15"/>
      <c r="H136" s="50">
        <f>VLOOKUP(A136,splits!A:E,5,FALSE)</f>
        <v>20.105002527515317</v>
      </c>
      <c r="I136" s="2" t="s">
        <v>44</v>
      </c>
      <c r="J136" s="2" t="str">
        <f>VLOOKUP(A136,'1887'!A:K,10,FALSE)</f>
        <v>Yes</v>
      </c>
      <c r="K136" s="2" t="str">
        <f>VLOOKUP(A136,'opt-in dump'!A:B,2,FALSE)</f>
        <v>BURBANK</v>
      </c>
      <c r="L136" s="15">
        <v>0</v>
      </c>
      <c r="M136" s="15"/>
      <c r="N136" s="15">
        <v>5</v>
      </c>
      <c r="O136" s="17" t="s">
        <v>193</v>
      </c>
      <c r="P136" s="52"/>
      <c r="Q136" s="22">
        <v>3</v>
      </c>
      <c r="R136" s="15">
        <v>0</v>
      </c>
      <c r="S136" s="15">
        <v>0</v>
      </c>
      <c r="T136" s="15">
        <v>0</v>
      </c>
      <c r="U136" s="18">
        <f t="shared" si="12"/>
        <v>3</v>
      </c>
      <c r="V136" s="22">
        <v>0</v>
      </c>
      <c r="W136" s="15">
        <v>0</v>
      </c>
      <c r="X136" s="15">
        <v>0</v>
      </c>
      <c r="Y136" s="15">
        <v>0</v>
      </c>
      <c r="Z136" s="15">
        <f t="shared" si="11"/>
        <v>0</v>
      </c>
      <c r="AA136" s="18">
        <v>0</v>
      </c>
      <c r="AB136" s="22">
        <v>2.92</v>
      </c>
      <c r="AC136" s="15">
        <v>3.32</v>
      </c>
      <c r="AD136" s="15">
        <v>3.58</v>
      </c>
      <c r="AE136" s="15">
        <v>0</v>
      </c>
      <c r="AF136" s="15">
        <v>0</v>
      </c>
      <c r="AG136" s="22">
        <v>2</v>
      </c>
      <c r="AH136" s="15">
        <v>2</v>
      </c>
      <c r="AI136" s="15">
        <v>2</v>
      </c>
      <c r="AJ136" s="15">
        <v>0</v>
      </c>
      <c r="AK136" s="18">
        <v>0</v>
      </c>
      <c r="AL136" s="21" t="s">
        <v>199</v>
      </c>
      <c r="AM136" s="37">
        <v>40584</v>
      </c>
      <c r="AN136" s="21"/>
    </row>
    <row r="137" spans="1:40" s="2" customFormat="1" x14ac:dyDescent="0.3">
      <c r="A137" s="15">
        <v>311800</v>
      </c>
      <c r="B137" s="15">
        <v>2</v>
      </c>
      <c r="C137" s="2" t="s">
        <v>132</v>
      </c>
      <c r="D137" s="15" t="s">
        <v>128</v>
      </c>
      <c r="E137" s="15">
        <v>0.5</v>
      </c>
      <c r="F137" s="15"/>
      <c r="G137" s="15"/>
      <c r="H137" s="50">
        <f>VLOOKUP(A137,splits!A:E,5,FALSE)</f>
        <v>13.26096993051118</v>
      </c>
      <c r="I137" s="2" t="s">
        <v>44</v>
      </c>
      <c r="J137" s="2" t="str">
        <f>VLOOKUP(A137,'1887'!A:K,10,FALSE)</f>
        <v>Yes</v>
      </c>
      <c r="K137" s="2" t="str">
        <f>VLOOKUP(A137,'opt-in dump'!A:B,2,FALSE)</f>
        <v>BURBANK</v>
      </c>
      <c r="L137" s="15">
        <v>0</v>
      </c>
      <c r="M137" s="15"/>
      <c r="N137" s="15">
        <v>5</v>
      </c>
      <c r="O137" s="17" t="s">
        <v>193</v>
      </c>
      <c r="P137" s="52"/>
      <c r="Q137" s="22">
        <v>2</v>
      </c>
      <c r="R137" s="15">
        <v>0</v>
      </c>
      <c r="S137" s="15">
        <v>0</v>
      </c>
      <c r="T137" s="15">
        <v>0</v>
      </c>
      <c r="U137" s="18">
        <f t="shared" si="12"/>
        <v>2</v>
      </c>
      <c r="V137" s="22">
        <v>0</v>
      </c>
      <c r="W137" s="15">
        <v>0</v>
      </c>
      <c r="X137" s="15">
        <v>0</v>
      </c>
      <c r="Y137" s="15">
        <v>0</v>
      </c>
      <c r="Z137" s="15">
        <f t="shared" si="11"/>
        <v>0</v>
      </c>
      <c r="AA137" s="18">
        <v>0</v>
      </c>
      <c r="AB137" s="22">
        <v>0</v>
      </c>
      <c r="AC137" s="15">
        <v>0</v>
      </c>
      <c r="AD137" s="15">
        <v>1.79</v>
      </c>
      <c r="AE137" s="15">
        <v>0</v>
      </c>
      <c r="AF137" s="15">
        <v>0</v>
      </c>
      <c r="AG137" s="22">
        <v>0</v>
      </c>
      <c r="AH137" s="15">
        <v>0</v>
      </c>
      <c r="AI137" s="15">
        <v>1</v>
      </c>
      <c r="AJ137" s="15">
        <v>0</v>
      </c>
      <c r="AK137" s="18">
        <v>0</v>
      </c>
      <c r="AL137" s="21" t="s">
        <v>199</v>
      </c>
      <c r="AM137" s="37">
        <v>40584</v>
      </c>
      <c r="AN137" s="21"/>
    </row>
    <row r="138" spans="1:40" s="2" customFormat="1" x14ac:dyDescent="0.3">
      <c r="A138" s="15">
        <v>800323</v>
      </c>
      <c r="B138" s="15">
        <v>2</v>
      </c>
      <c r="C138" s="2" t="s">
        <v>133</v>
      </c>
      <c r="D138" s="15" t="s">
        <v>128</v>
      </c>
      <c r="E138" s="15">
        <v>1</v>
      </c>
      <c r="F138" s="15"/>
      <c r="G138" s="15"/>
      <c r="H138" s="50">
        <f>VLOOKUP(A138,splits!A:E,5,FALSE)</f>
        <v>40.97532508575717</v>
      </c>
      <c r="I138" s="2" t="s">
        <v>115</v>
      </c>
      <c r="J138" s="2" t="str">
        <f>VLOOKUP(A138,'1887'!A:K,10,FALSE)</f>
        <v>No</v>
      </c>
      <c r="L138" s="15">
        <v>0</v>
      </c>
      <c r="M138" s="15"/>
      <c r="N138" s="15">
        <v>3</v>
      </c>
      <c r="O138" s="17" t="s">
        <v>125</v>
      </c>
      <c r="P138" s="52"/>
      <c r="Q138" s="22">
        <v>0</v>
      </c>
      <c r="R138" s="15">
        <v>0</v>
      </c>
      <c r="S138" s="15">
        <v>0</v>
      </c>
      <c r="T138" s="15">
        <v>0</v>
      </c>
      <c r="U138" s="18">
        <f t="shared" si="12"/>
        <v>0</v>
      </c>
      <c r="V138" s="22">
        <v>0</v>
      </c>
      <c r="W138" s="15">
        <v>0</v>
      </c>
      <c r="X138" s="15">
        <v>0</v>
      </c>
      <c r="Y138" s="15">
        <v>0</v>
      </c>
      <c r="Z138" s="15">
        <f t="shared" si="11"/>
        <v>0</v>
      </c>
      <c r="AA138" s="18">
        <v>0</v>
      </c>
      <c r="AB138" s="22">
        <v>0</v>
      </c>
      <c r="AC138" s="15">
        <v>0</v>
      </c>
      <c r="AD138" s="15">
        <v>0</v>
      </c>
      <c r="AE138" s="15">
        <v>0</v>
      </c>
      <c r="AF138" s="15">
        <v>0</v>
      </c>
      <c r="AG138" s="22">
        <v>0</v>
      </c>
      <c r="AH138" s="15">
        <v>0</v>
      </c>
      <c r="AI138" s="15">
        <v>0</v>
      </c>
      <c r="AJ138" s="15">
        <v>0</v>
      </c>
      <c r="AK138" s="18">
        <v>0</v>
      </c>
      <c r="AL138" s="21" t="s">
        <v>199</v>
      </c>
      <c r="AM138" s="37">
        <v>40584</v>
      </c>
      <c r="AN138" s="21"/>
    </row>
    <row r="139" spans="1:40" s="2" customFormat="1" x14ac:dyDescent="0.3">
      <c r="A139" s="15">
        <v>910810</v>
      </c>
      <c r="B139" s="15">
        <v>2</v>
      </c>
      <c r="C139" s="2" t="s">
        <v>134</v>
      </c>
      <c r="D139" s="15" t="s">
        <v>128</v>
      </c>
      <c r="E139" s="15">
        <v>1</v>
      </c>
      <c r="F139" s="15"/>
      <c r="G139" s="15"/>
      <c r="H139" s="50">
        <f>VLOOKUP(A139,splits!A:E,5,FALSE)</f>
        <v>36.688710168520672</v>
      </c>
      <c r="I139" s="2" t="s">
        <v>56</v>
      </c>
      <c r="J139" s="2" t="str">
        <f>VLOOKUP(A139,'1887'!A:K,10,FALSE)</f>
        <v>No</v>
      </c>
      <c r="L139" s="15">
        <v>0</v>
      </c>
      <c r="M139" s="15"/>
      <c r="N139" s="15">
        <v>5</v>
      </c>
      <c r="O139" s="17" t="s">
        <v>125</v>
      </c>
      <c r="P139" s="52"/>
      <c r="Q139" s="22">
        <v>0</v>
      </c>
      <c r="R139" s="15">
        <v>0</v>
      </c>
      <c r="S139" s="15">
        <v>0</v>
      </c>
      <c r="T139" s="15">
        <v>0</v>
      </c>
      <c r="U139" s="18">
        <f t="shared" si="12"/>
        <v>0</v>
      </c>
      <c r="V139" s="22">
        <v>0</v>
      </c>
      <c r="W139" s="15">
        <v>0</v>
      </c>
      <c r="X139" s="15">
        <v>0</v>
      </c>
      <c r="Y139" s="15">
        <v>0</v>
      </c>
      <c r="Z139" s="15">
        <f t="shared" si="11"/>
        <v>0</v>
      </c>
      <c r="AA139" s="18">
        <v>0</v>
      </c>
      <c r="AB139" s="22">
        <v>1.46</v>
      </c>
      <c r="AC139" s="15">
        <v>0</v>
      </c>
      <c r="AD139" s="15">
        <v>3.58</v>
      </c>
      <c r="AE139" s="15">
        <v>0</v>
      </c>
      <c r="AF139" s="15">
        <v>0</v>
      </c>
      <c r="AG139" s="22">
        <v>1</v>
      </c>
      <c r="AH139" s="15">
        <v>0</v>
      </c>
      <c r="AI139" s="15">
        <v>2</v>
      </c>
      <c r="AJ139" s="15">
        <v>0</v>
      </c>
      <c r="AK139" s="18">
        <v>0</v>
      </c>
      <c r="AL139" s="21" t="s">
        <v>199</v>
      </c>
      <c r="AM139" s="37">
        <v>40584</v>
      </c>
      <c r="AN139" s="21"/>
    </row>
    <row r="140" spans="1:40" s="2" customFormat="1" x14ac:dyDescent="0.3">
      <c r="A140" s="15">
        <v>920023</v>
      </c>
      <c r="B140" s="15">
        <v>2</v>
      </c>
      <c r="C140" s="2" t="s">
        <v>134</v>
      </c>
      <c r="D140" s="15" t="s">
        <v>128</v>
      </c>
      <c r="E140" s="15">
        <v>0.5</v>
      </c>
      <c r="F140" s="15"/>
      <c r="G140" s="15"/>
      <c r="H140" s="50">
        <f>VLOOKUP(A140,splits!A:E,5,FALSE)</f>
        <v>10.007193983292979</v>
      </c>
      <c r="I140" s="2" t="s">
        <v>119</v>
      </c>
      <c r="J140" s="2" t="str">
        <f>VLOOKUP(A140,'1887'!A:K,10,FALSE)</f>
        <v>No</v>
      </c>
      <c r="L140" s="15">
        <v>0</v>
      </c>
      <c r="M140" s="15"/>
      <c r="N140" s="15">
        <v>5</v>
      </c>
      <c r="O140" s="17" t="s">
        <v>125</v>
      </c>
      <c r="P140" s="52"/>
      <c r="Q140" s="22">
        <v>1</v>
      </c>
      <c r="R140" s="15">
        <v>0</v>
      </c>
      <c r="S140" s="15">
        <v>0</v>
      </c>
      <c r="T140" s="15">
        <v>0</v>
      </c>
      <c r="U140" s="18">
        <f t="shared" si="12"/>
        <v>1</v>
      </c>
      <c r="V140" s="22">
        <v>0</v>
      </c>
      <c r="W140" s="15">
        <v>0</v>
      </c>
      <c r="X140" s="15">
        <v>0</v>
      </c>
      <c r="Y140" s="15">
        <v>0</v>
      </c>
      <c r="Z140" s="15">
        <f t="shared" si="11"/>
        <v>0</v>
      </c>
      <c r="AA140" s="18">
        <v>0</v>
      </c>
      <c r="AB140" s="22">
        <v>0</v>
      </c>
      <c r="AC140" s="15">
        <v>1.66</v>
      </c>
      <c r="AD140" s="15">
        <v>12.530000000000001</v>
      </c>
      <c r="AE140" s="15">
        <v>0</v>
      </c>
      <c r="AF140" s="15">
        <v>1.93</v>
      </c>
      <c r="AG140" s="22">
        <v>0</v>
      </c>
      <c r="AH140" s="15">
        <v>1</v>
      </c>
      <c r="AI140" s="15">
        <v>7</v>
      </c>
      <c r="AJ140" s="15">
        <v>0</v>
      </c>
      <c r="AK140" s="18">
        <v>1</v>
      </c>
      <c r="AL140" s="21" t="s">
        <v>199</v>
      </c>
      <c r="AM140" s="37">
        <v>40584</v>
      </c>
      <c r="AN140" s="21"/>
    </row>
    <row r="141" spans="1:40" s="2" customFormat="1" x14ac:dyDescent="0.3">
      <c r="A141" s="15">
        <v>920026</v>
      </c>
      <c r="B141" s="15">
        <v>2</v>
      </c>
      <c r="C141" s="2" t="s">
        <v>134</v>
      </c>
      <c r="D141" s="15" t="s">
        <v>128</v>
      </c>
      <c r="E141" s="15">
        <v>0.5</v>
      </c>
      <c r="F141" s="15"/>
      <c r="G141" s="15"/>
      <c r="H141" s="50">
        <f>VLOOKUP(A141,splits!A:E,5,FALSE)</f>
        <v>13.83618169359379</v>
      </c>
      <c r="I141" s="2" t="s">
        <v>56</v>
      </c>
      <c r="J141" s="2" t="str">
        <f>VLOOKUP(A141,'1887'!A:K,10,FALSE)</f>
        <v>No</v>
      </c>
      <c r="L141" s="15">
        <v>0</v>
      </c>
      <c r="M141" s="15"/>
      <c r="N141" s="15">
        <v>5</v>
      </c>
      <c r="O141" s="17" t="s">
        <v>125</v>
      </c>
      <c r="P141" s="52"/>
      <c r="Q141" s="22">
        <v>0</v>
      </c>
      <c r="R141" s="15">
        <v>0</v>
      </c>
      <c r="S141" s="15">
        <v>0</v>
      </c>
      <c r="T141" s="15">
        <v>0</v>
      </c>
      <c r="U141" s="18">
        <f t="shared" si="12"/>
        <v>0</v>
      </c>
      <c r="V141" s="22">
        <v>0</v>
      </c>
      <c r="W141" s="15">
        <v>0</v>
      </c>
      <c r="X141" s="15">
        <v>0</v>
      </c>
      <c r="Y141" s="15">
        <v>0</v>
      </c>
      <c r="Z141" s="15">
        <f t="shared" si="11"/>
        <v>0</v>
      </c>
      <c r="AA141" s="18">
        <v>0</v>
      </c>
      <c r="AB141" s="22">
        <v>0</v>
      </c>
      <c r="AC141" s="15">
        <v>0</v>
      </c>
      <c r="AD141" s="15">
        <v>0</v>
      </c>
      <c r="AE141" s="15">
        <v>0</v>
      </c>
      <c r="AF141" s="15">
        <v>0</v>
      </c>
      <c r="AG141" s="22">
        <v>0</v>
      </c>
      <c r="AH141" s="15">
        <v>0</v>
      </c>
      <c r="AI141" s="15">
        <v>0</v>
      </c>
      <c r="AJ141" s="15">
        <v>0</v>
      </c>
      <c r="AK141" s="18">
        <v>0</v>
      </c>
      <c r="AL141" s="21" t="s">
        <v>199</v>
      </c>
      <c r="AM141" s="37">
        <v>40584</v>
      </c>
      <c r="AN141" s="21"/>
    </row>
    <row r="142" spans="1:40" s="2" customFormat="1" x14ac:dyDescent="0.3">
      <c r="A142" s="15">
        <v>920029</v>
      </c>
      <c r="B142" s="15">
        <v>2</v>
      </c>
      <c r="C142" s="2" t="s">
        <v>134</v>
      </c>
      <c r="D142" s="15" t="s">
        <v>128</v>
      </c>
      <c r="E142" s="15">
        <v>0.5</v>
      </c>
      <c r="F142" s="15"/>
      <c r="G142" s="15"/>
      <c r="H142" s="50">
        <f>VLOOKUP(A142,splits!A:E,5,FALSE)</f>
        <v>12.175055173111584</v>
      </c>
      <c r="I142" s="2" t="s">
        <v>119</v>
      </c>
      <c r="J142" s="2" t="str">
        <f>VLOOKUP(A142,'1887'!A:K,10,FALSE)</f>
        <v>No</v>
      </c>
      <c r="L142" s="15">
        <v>0</v>
      </c>
      <c r="M142" s="15"/>
      <c r="N142" s="15">
        <v>5</v>
      </c>
      <c r="O142" s="17" t="s">
        <v>125</v>
      </c>
      <c r="P142" s="52"/>
      <c r="Q142" s="22">
        <v>0</v>
      </c>
      <c r="R142" s="15">
        <v>0</v>
      </c>
      <c r="S142" s="15">
        <v>0</v>
      </c>
      <c r="T142" s="15">
        <v>0</v>
      </c>
      <c r="U142" s="18">
        <f t="shared" si="12"/>
        <v>0</v>
      </c>
      <c r="V142" s="22">
        <v>0</v>
      </c>
      <c r="W142" s="15">
        <v>0</v>
      </c>
      <c r="X142" s="15">
        <v>0</v>
      </c>
      <c r="Y142" s="15">
        <v>0</v>
      </c>
      <c r="Z142" s="15">
        <f t="shared" si="11"/>
        <v>0</v>
      </c>
      <c r="AA142" s="18">
        <v>0</v>
      </c>
      <c r="AB142" s="22">
        <v>0</v>
      </c>
      <c r="AC142" s="15">
        <v>0</v>
      </c>
      <c r="AD142" s="15">
        <v>0</v>
      </c>
      <c r="AE142" s="15">
        <v>0</v>
      </c>
      <c r="AF142" s="15">
        <v>0</v>
      </c>
      <c r="AG142" s="22">
        <v>0</v>
      </c>
      <c r="AH142" s="15">
        <v>0</v>
      </c>
      <c r="AI142" s="15">
        <v>0</v>
      </c>
      <c r="AJ142" s="15">
        <v>0</v>
      </c>
      <c r="AK142" s="18">
        <v>0</v>
      </c>
      <c r="AL142" s="21" t="s">
        <v>199</v>
      </c>
      <c r="AM142" s="37">
        <v>40584</v>
      </c>
      <c r="AN142" s="21"/>
    </row>
    <row r="143" spans="1:40" s="2" customFormat="1" x14ac:dyDescent="0.3">
      <c r="A143" s="15">
        <v>920034</v>
      </c>
      <c r="B143" s="15">
        <v>2</v>
      </c>
      <c r="C143" s="2" t="s">
        <v>134</v>
      </c>
      <c r="D143" s="15" t="s">
        <v>128</v>
      </c>
      <c r="E143" s="15">
        <v>0.5</v>
      </c>
      <c r="F143" s="15"/>
      <c r="G143" s="15"/>
      <c r="H143" s="50">
        <f>VLOOKUP(A143,splits!A:E,5,FALSE)</f>
        <v>13.120526122404479</v>
      </c>
      <c r="I143" s="2" t="s">
        <v>56</v>
      </c>
      <c r="J143" s="2" t="str">
        <f>VLOOKUP(A143,'1887'!A:K,10,FALSE)</f>
        <v>No</v>
      </c>
      <c r="L143" s="15">
        <v>0</v>
      </c>
      <c r="M143" s="15"/>
      <c r="N143" s="15">
        <v>5</v>
      </c>
      <c r="O143" s="17" t="s">
        <v>125</v>
      </c>
      <c r="P143" s="52"/>
      <c r="Q143" s="22">
        <v>0</v>
      </c>
      <c r="R143" s="15">
        <v>0</v>
      </c>
      <c r="S143" s="15">
        <v>0</v>
      </c>
      <c r="T143" s="15">
        <v>0</v>
      </c>
      <c r="U143" s="18">
        <f t="shared" si="12"/>
        <v>0</v>
      </c>
      <c r="V143" s="22">
        <v>0</v>
      </c>
      <c r="W143" s="15">
        <v>0</v>
      </c>
      <c r="X143" s="15">
        <v>0</v>
      </c>
      <c r="Y143" s="15">
        <v>0</v>
      </c>
      <c r="Z143" s="15">
        <f t="shared" si="11"/>
        <v>0</v>
      </c>
      <c r="AA143" s="18">
        <v>0</v>
      </c>
      <c r="AB143" s="22">
        <v>0</v>
      </c>
      <c r="AC143" s="15">
        <v>0</v>
      </c>
      <c r="AD143" s="15">
        <v>14.32</v>
      </c>
      <c r="AE143" s="15">
        <v>0</v>
      </c>
      <c r="AF143" s="15">
        <v>0</v>
      </c>
      <c r="AG143" s="22">
        <v>0</v>
      </c>
      <c r="AH143" s="15">
        <v>0</v>
      </c>
      <c r="AI143" s="15">
        <v>8</v>
      </c>
      <c r="AJ143" s="15">
        <v>0</v>
      </c>
      <c r="AK143" s="18">
        <v>0</v>
      </c>
      <c r="AL143" s="21" t="s">
        <v>199</v>
      </c>
      <c r="AM143" s="37">
        <v>40584</v>
      </c>
      <c r="AN143" s="21"/>
    </row>
    <row r="144" spans="1:40" s="2" customFormat="1" x14ac:dyDescent="0.3">
      <c r="A144" s="15">
        <v>920041</v>
      </c>
      <c r="B144" s="15">
        <v>2</v>
      </c>
      <c r="C144" s="2" t="s">
        <v>134</v>
      </c>
      <c r="D144" s="15" t="s">
        <v>128</v>
      </c>
      <c r="E144" s="15">
        <v>2</v>
      </c>
      <c r="F144" s="15"/>
      <c r="G144" s="15"/>
      <c r="H144" s="50">
        <f>VLOOKUP(A144,splits!A:E,5,FALSE)</f>
        <v>7.6454016017087891</v>
      </c>
      <c r="I144" s="2" t="s">
        <v>56</v>
      </c>
      <c r="J144" s="2" t="str">
        <f>VLOOKUP(A144,'1887'!A:K,10,FALSE)</f>
        <v>No</v>
      </c>
      <c r="L144" s="15">
        <v>0</v>
      </c>
      <c r="M144" s="15"/>
      <c r="N144" s="15">
        <v>5</v>
      </c>
      <c r="O144" s="17" t="s">
        <v>125</v>
      </c>
      <c r="P144" s="52"/>
      <c r="Q144" s="22">
        <v>4</v>
      </c>
      <c r="R144" s="15">
        <v>0</v>
      </c>
      <c r="S144" s="15">
        <v>0</v>
      </c>
      <c r="T144" s="15">
        <v>0</v>
      </c>
      <c r="U144" s="18">
        <f t="shared" si="12"/>
        <v>4</v>
      </c>
      <c r="V144" s="22">
        <v>0</v>
      </c>
      <c r="W144" s="15">
        <v>0</v>
      </c>
      <c r="X144" s="15">
        <v>0</v>
      </c>
      <c r="Y144" s="15">
        <v>0</v>
      </c>
      <c r="Z144" s="15">
        <f t="shared" si="11"/>
        <v>0</v>
      </c>
      <c r="AA144" s="18">
        <v>0</v>
      </c>
      <c r="AB144" s="22">
        <v>0</v>
      </c>
      <c r="AC144" s="15">
        <v>0</v>
      </c>
      <c r="AD144" s="15">
        <v>3.58</v>
      </c>
      <c r="AE144" s="15">
        <v>0</v>
      </c>
      <c r="AF144" s="15">
        <v>0</v>
      </c>
      <c r="AG144" s="22">
        <v>0</v>
      </c>
      <c r="AH144" s="15">
        <v>0</v>
      </c>
      <c r="AI144" s="15">
        <v>2</v>
      </c>
      <c r="AJ144" s="15">
        <v>0</v>
      </c>
      <c r="AK144" s="18">
        <v>0</v>
      </c>
      <c r="AL144" s="21" t="s">
        <v>199</v>
      </c>
      <c r="AM144" s="37">
        <v>40584</v>
      </c>
      <c r="AN144" s="21"/>
    </row>
    <row r="145" spans="1:40" s="2" customFormat="1" x14ac:dyDescent="0.3">
      <c r="A145" s="15">
        <v>920312</v>
      </c>
      <c r="B145" s="15">
        <v>2</v>
      </c>
      <c r="C145" s="2" t="s">
        <v>134</v>
      </c>
      <c r="D145" s="15" t="s">
        <v>128</v>
      </c>
      <c r="E145" s="15">
        <v>1</v>
      </c>
      <c r="F145" s="15"/>
      <c r="G145" s="15"/>
      <c r="H145" s="50">
        <f>VLOOKUP(A145,splits!A:E,5,FALSE)</f>
        <v>33.366469057883144</v>
      </c>
      <c r="I145" s="2" t="s">
        <v>119</v>
      </c>
      <c r="J145" s="2" t="str">
        <f>VLOOKUP(A145,'1887'!A:K,10,FALSE)</f>
        <v>No</v>
      </c>
      <c r="L145" s="15">
        <v>0</v>
      </c>
      <c r="M145" s="15"/>
      <c r="N145" s="15">
        <v>5</v>
      </c>
      <c r="O145" s="17" t="s">
        <v>125</v>
      </c>
      <c r="P145" s="52"/>
      <c r="Q145" s="22">
        <v>0</v>
      </c>
      <c r="R145" s="15">
        <v>0</v>
      </c>
      <c r="S145" s="15">
        <v>0</v>
      </c>
      <c r="T145" s="15">
        <v>0</v>
      </c>
      <c r="U145" s="18">
        <f t="shared" si="12"/>
        <v>0</v>
      </c>
      <c r="V145" s="22">
        <v>0</v>
      </c>
      <c r="W145" s="15">
        <v>0</v>
      </c>
      <c r="X145" s="15">
        <v>0</v>
      </c>
      <c r="Y145" s="15">
        <v>0</v>
      </c>
      <c r="Z145" s="15">
        <f t="shared" si="11"/>
        <v>0</v>
      </c>
      <c r="AA145" s="18">
        <v>0</v>
      </c>
      <c r="AB145" s="22">
        <v>1.46</v>
      </c>
      <c r="AC145" s="15">
        <v>0</v>
      </c>
      <c r="AD145" s="15">
        <v>0</v>
      </c>
      <c r="AE145" s="15">
        <v>0</v>
      </c>
      <c r="AF145" s="15">
        <v>0</v>
      </c>
      <c r="AG145" s="22">
        <v>1</v>
      </c>
      <c r="AH145" s="15">
        <v>0</v>
      </c>
      <c r="AI145" s="15">
        <v>0</v>
      </c>
      <c r="AJ145" s="15">
        <v>0</v>
      </c>
      <c r="AK145" s="18">
        <v>0</v>
      </c>
      <c r="AL145" s="21" t="s">
        <v>199</v>
      </c>
      <c r="AM145" s="37">
        <v>40584</v>
      </c>
      <c r="AN145" s="21"/>
    </row>
    <row r="146" spans="1:40" s="2" customFormat="1" x14ac:dyDescent="0.3">
      <c r="A146" s="15">
        <v>920313</v>
      </c>
      <c r="B146" s="15">
        <v>2</v>
      </c>
      <c r="C146" s="2" t="s">
        <v>134</v>
      </c>
      <c r="D146" s="15" t="s">
        <v>128</v>
      </c>
      <c r="E146" s="15">
        <v>1</v>
      </c>
      <c r="F146" s="15"/>
      <c r="G146" s="15"/>
      <c r="H146" s="50">
        <f>VLOOKUP(A146,splits!A:E,5,FALSE)</f>
        <v>21.341606261235309</v>
      </c>
      <c r="I146" s="2" t="s">
        <v>119</v>
      </c>
      <c r="J146" s="2" t="str">
        <f>VLOOKUP(A146,'1887'!A:K,10,FALSE)</f>
        <v>No</v>
      </c>
      <c r="L146" s="15">
        <v>0</v>
      </c>
      <c r="M146" s="15"/>
      <c r="N146" s="15">
        <v>5</v>
      </c>
      <c r="O146" s="17" t="s">
        <v>125</v>
      </c>
      <c r="P146" s="52"/>
      <c r="Q146" s="22">
        <v>1</v>
      </c>
      <c r="R146" s="15">
        <v>0</v>
      </c>
      <c r="S146" s="15">
        <v>0</v>
      </c>
      <c r="T146" s="15">
        <v>0</v>
      </c>
      <c r="U146" s="18">
        <f t="shared" si="12"/>
        <v>1</v>
      </c>
      <c r="V146" s="22">
        <v>0</v>
      </c>
      <c r="W146" s="15">
        <v>0</v>
      </c>
      <c r="X146" s="15">
        <v>0</v>
      </c>
      <c r="Y146" s="15">
        <v>0</v>
      </c>
      <c r="Z146" s="15">
        <f t="shared" si="11"/>
        <v>0</v>
      </c>
      <c r="AA146" s="18">
        <v>0</v>
      </c>
      <c r="AB146" s="22">
        <v>0</v>
      </c>
      <c r="AC146" s="15">
        <v>1.66</v>
      </c>
      <c r="AD146" s="15">
        <v>1.79</v>
      </c>
      <c r="AE146" s="15">
        <v>0</v>
      </c>
      <c r="AF146" s="15">
        <v>0</v>
      </c>
      <c r="AG146" s="22">
        <v>0</v>
      </c>
      <c r="AH146" s="15">
        <v>1</v>
      </c>
      <c r="AI146" s="15">
        <v>1</v>
      </c>
      <c r="AJ146" s="15">
        <v>0</v>
      </c>
      <c r="AK146" s="18">
        <v>0</v>
      </c>
      <c r="AL146" s="21" t="s">
        <v>199</v>
      </c>
      <c r="AM146" s="37">
        <v>40584</v>
      </c>
      <c r="AN146" s="21"/>
    </row>
    <row r="147" spans="1:40" s="2" customFormat="1" x14ac:dyDescent="0.3">
      <c r="A147" s="15">
        <v>930200</v>
      </c>
      <c r="B147" s="15">
        <v>2</v>
      </c>
      <c r="C147" s="2" t="s">
        <v>134</v>
      </c>
      <c r="D147" s="15" t="s">
        <v>128</v>
      </c>
      <c r="E147" s="15">
        <v>4</v>
      </c>
      <c r="F147" s="15"/>
      <c r="G147" s="15"/>
      <c r="H147" s="50">
        <f>VLOOKUP(A147,splits!A:E,5,FALSE)</f>
        <v>199.67732633747659</v>
      </c>
      <c r="I147" s="2" t="s">
        <v>56</v>
      </c>
      <c r="J147" s="2" t="str">
        <f>VLOOKUP(A147,'1887'!A:K,10,FALSE)</f>
        <v>No</v>
      </c>
      <c r="L147" s="15">
        <v>0</v>
      </c>
      <c r="M147" s="15"/>
      <c r="N147" s="15">
        <v>5</v>
      </c>
      <c r="O147" s="17" t="s">
        <v>125</v>
      </c>
      <c r="P147" s="52"/>
      <c r="Q147" s="22">
        <v>0</v>
      </c>
      <c r="R147" s="15">
        <v>0</v>
      </c>
      <c r="S147" s="15">
        <v>0</v>
      </c>
      <c r="T147" s="15">
        <v>0</v>
      </c>
      <c r="U147" s="18">
        <f t="shared" si="12"/>
        <v>0</v>
      </c>
      <c r="V147" s="22">
        <v>0</v>
      </c>
      <c r="W147" s="15">
        <v>0</v>
      </c>
      <c r="X147" s="15">
        <v>0</v>
      </c>
      <c r="Y147" s="15">
        <v>0</v>
      </c>
      <c r="Z147" s="15">
        <f t="shared" si="11"/>
        <v>0</v>
      </c>
      <c r="AA147" s="18">
        <v>0</v>
      </c>
      <c r="AB147" s="22">
        <v>0</v>
      </c>
      <c r="AC147" s="15">
        <v>0</v>
      </c>
      <c r="AD147" s="15">
        <v>0</v>
      </c>
      <c r="AE147" s="15">
        <v>0</v>
      </c>
      <c r="AF147" s="15">
        <v>0</v>
      </c>
      <c r="AG147" s="22">
        <v>0</v>
      </c>
      <c r="AH147" s="15">
        <v>0</v>
      </c>
      <c r="AI147" s="15">
        <v>0</v>
      </c>
      <c r="AJ147" s="15">
        <v>0</v>
      </c>
      <c r="AK147" s="18">
        <v>0</v>
      </c>
      <c r="AL147" s="21" t="s">
        <v>210</v>
      </c>
      <c r="AM147" s="37">
        <v>40584</v>
      </c>
      <c r="AN147" s="22"/>
    </row>
    <row r="148" spans="1:40" s="2" customFormat="1" x14ac:dyDescent="0.3">
      <c r="A148" s="15">
        <v>400203</v>
      </c>
      <c r="B148" s="15">
        <v>3</v>
      </c>
      <c r="C148" s="2" t="s">
        <v>141</v>
      </c>
      <c r="D148" s="15" t="s">
        <v>128</v>
      </c>
      <c r="E148" s="15">
        <v>1</v>
      </c>
      <c r="F148" s="15"/>
      <c r="G148" s="15"/>
      <c r="H148" s="50">
        <f>VLOOKUP(A148,splits!A:E,5,FALSE)</f>
        <v>23.565916538362348</v>
      </c>
      <c r="I148" s="2" t="s">
        <v>45</v>
      </c>
      <c r="J148" s="2" t="str">
        <f>VLOOKUP(A148,'1887'!A:K,10,FALSE)</f>
        <v>Yes</v>
      </c>
      <c r="K148" s="2" t="str">
        <f>VLOOKUP(A148,'opt-in dump'!A:B,2,FALSE)</f>
        <v>LA VERNE</v>
      </c>
      <c r="L148" s="15">
        <v>0</v>
      </c>
      <c r="M148" s="15"/>
      <c r="N148" s="15">
        <v>5</v>
      </c>
      <c r="O148" s="17" t="s">
        <v>125</v>
      </c>
      <c r="P148" s="52"/>
      <c r="Q148" s="22">
        <v>0</v>
      </c>
      <c r="R148" s="15">
        <v>0</v>
      </c>
      <c r="S148" s="15">
        <v>0</v>
      </c>
      <c r="T148" s="15">
        <v>0</v>
      </c>
      <c r="U148" s="18">
        <f t="shared" si="12"/>
        <v>0</v>
      </c>
      <c r="V148" s="22">
        <v>0</v>
      </c>
      <c r="W148" s="15">
        <v>0</v>
      </c>
      <c r="X148" s="15">
        <v>0</v>
      </c>
      <c r="Y148" s="15">
        <v>0</v>
      </c>
      <c r="Z148" s="15">
        <f t="shared" si="11"/>
        <v>0</v>
      </c>
      <c r="AA148" s="18">
        <v>0</v>
      </c>
      <c r="AB148" s="22">
        <v>0</v>
      </c>
      <c r="AC148" s="15">
        <v>0</v>
      </c>
      <c r="AD148" s="15">
        <v>0</v>
      </c>
      <c r="AE148" s="15">
        <v>0</v>
      </c>
      <c r="AF148" s="15">
        <v>0</v>
      </c>
      <c r="AG148" s="22">
        <v>0</v>
      </c>
      <c r="AH148" s="15">
        <v>0</v>
      </c>
      <c r="AI148" s="15">
        <v>0</v>
      </c>
      <c r="AJ148" s="15">
        <v>0</v>
      </c>
      <c r="AK148" s="18">
        <v>0</v>
      </c>
      <c r="AL148" s="22" t="s">
        <v>199</v>
      </c>
      <c r="AM148" s="36">
        <v>40589</v>
      </c>
      <c r="AN148" s="22"/>
    </row>
    <row r="149" spans="1:40" s="2" customFormat="1" x14ac:dyDescent="0.3">
      <c r="A149" s="15">
        <v>400204</v>
      </c>
      <c r="B149" s="15">
        <v>3</v>
      </c>
      <c r="C149" s="2" t="s">
        <v>141</v>
      </c>
      <c r="D149" s="15" t="s">
        <v>128</v>
      </c>
      <c r="E149" s="15">
        <v>1</v>
      </c>
      <c r="F149" s="15"/>
      <c r="G149" s="15"/>
      <c r="H149" s="50">
        <f>VLOOKUP(A149,splits!A:E,5,FALSE)</f>
        <v>36.230760097113631</v>
      </c>
      <c r="I149" s="2" t="s">
        <v>45</v>
      </c>
      <c r="J149" s="2" t="str">
        <f>VLOOKUP(A149,'1887'!A:K,10,FALSE)</f>
        <v>Yes</v>
      </c>
      <c r="K149" s="2" t="str">
        <f>VLOOKUP(A149,'opt-in dump'!A:B,2,FALSE)</f>
        <v>LA VERNE</v>
      </c>
      <c r="L149" s="15">
        <v>0</v>
      </c>
      <c r="M149" s="15"/>
      <c r="N149" s="15">
        <v>5</v>
      </c>
      <c r="O149" s="17" t="s">
        <v>193</v>
      </c>
      <c r="P149" s="52"/>
      <c r="Q149" s="22">
        <v>0</v>
      </c>
      <c r="R149" s="15">
        <v>0</v>
      </c>
      <c r="S149" s="15">
        <v>0</v>
      </c>
      <c r="T149" s="15">
        <v>0</v>
      </c>
      <c r="U149" s="18">
        <f t="shared" si="12"/>
        <v>0</v>
      </c>
      <c r="V149" s="22">
        <v>0</v>
      </c>
      <c r="W149" s="15">
        <v>0</v>
      </c>
      <c r="X149" s="15">
        <v>0</v>
      </c>
      <c r="Y149" s="15">
        <v>0</v>
      </c>
      <c r="Z149" s="15">
        <f t="shared" si="11"/>
        <v>0</v>
      </c>
      <c r="AA149" s="18">
        <v>0</v>
      </c>
      <c r="AB149" s="22">
        <v>0</v>
      </c>
      <c r="AC149" s="15">
        <v>0</v>
      </c>
      <c r="AD149" s="15">
        <v>0</v>
      </c>
      <c r="AE149" s="15">
        <v>0</v>
      </c>
      <c r="AF149" s="15">
        <v>0</v>
      </c>
      <c r="AG149" s="22">
        <v>0</v>
      </c>
      <c r="AH149" s="15">
        <v>0</v>
      </c>
      <c r="AI149" s="15">
        <v>0</v>
      </c>
      <c r="AJ149" s="15">
        <v>0</v>
      </c>
      <c r="AK149" s="18">
        <v>0</v>
      </c>
      <c r="AL149" s="22" t="s">
        <v>199</v>
      </c>
      <c r="AM149" s="36">
        <v>40589</v>
      </c>
      <c r="AN149" s="22"/>
    </row>
    <row r="150" spans="1:40" s="2" customFormat="1" x14ac:dyDescent="0.3">
      <c r="A150" s="15">
        <v>400205</v>
      </c>
      <c r="B150" s="15">
        <v>3</v>
      </c>
      <c r="C150" s="2" t="s">
        <v>147</v>
      </c>
      <c r="D150" s="15" t="s">
        <v>128</v>
      </c>
      <c r="E150" s="15">
        <v>1</v>
      </c>
      <c r="F150" s="15"/>
      <c r="G150" s="15"/>
      <c r="H150" s="50">
        <f>VLOOKUP(A150,splits!A:E,5,FALSE)</f>
        <v>41.886246554032489</v>
      </c>
      <c r="I150" s="2" t="s">
        <v>46</v>
      </c>
      <c r="J150" s="2" t="str">
        <f>VLOOKUP(A150,'1887'!A:K,10,FALSE)</f>
        <v>Yes</v>
      </c>
      <c r="K150" s="2" t="str">
        <f>VLOOKUP(A150,'opt-in dump'!A:B,2,FALSE)</f>
        <v>CLAREMONT</v>
      </c>
      <c r="L150" s="15">
        <v>0</v>
      </c>
      <c r="M150" s="15"/>
      <c r="N150" s="15">
        <v>5</v>
      </c>
      <c r="O150" s="17" t="s">
        <v>193</v>
      </c>
      <c r="P150" s="52"/>
      <c r="Q150" s="22">
        <v>0</v>
      </c>
      <c r="R150" s="15">
        <v>0</v>
      </c>
      <c r="S150" s="15">
        <v>0</v>
      </c>
      <c r="T150" s="15">
        <v>0</v>
      </c>
      <c r="U150" s="18">
        <f t="shared" si="12"/>
        <v>0</v>
      </c>
      <c r="V150" s="22">
        <v>0</v>
      </c>
      <c r="W150" s="15">
        <v>0</v>
      </c>
      <c r="X150" s="15">
        <v>0</v>
      </c>
      <c r="Y150" s="15">
        <v>0</v>
      </c>
      <c r="Z150" s="15">
        <f t="shared" si="11"/>
        <v>0</v>
      </c>
      <c r="AA150" s="18">
        <v>0</v>
      </c>
      <c r="AB150" s="22">
        <v>0</v>
      </c>
      <c r="AC150" s="15">
        <v>0</v>
      </c>
      <c r="AD150" s="15">
        <v>0</v>
      </c>
      <c r="AE150" s="15">
        <v>0</v>
      </c>
      <c r="AF150" s="15">
        <v>0</v>
      </c>
      <c r="AG150" s="22">
        <v>0</v>
      </c>
      <c r="AH150" s="15">
        <v>0</v>
      </c>
      <c r="AI150" s="15">
        <v>0</v>
      </c>
      <c r="AJ150" s="15">
        <v>0</v>
      </c>
      <c r="AK150" s="18">
        <v>0</v>
      </c>
      <c r="AL150" s="22" t="s">
        <v>199</v>
      </c>
      <c r="AM150" s="36">
        <v>40589</v>
      </c>
      <c r="AN150" s="22"/>
    </row>
    <row r="151" spans="1:40" s="2" customFormat="1" x14ac:dyDescent="0.3">
      <c r="A151" s="15">
        <v>400206</v>
      </c>
      <c r="B151" s="15">
        <v>3</v>
      </c>
      <c r="C151" s="2" t="s">
        <v>147</v>
      </c>
      <c r="D151" s="15" t="s">
        <v>128</v>
      </c>
      <c r="E151" s="15">
        <v>1</v>
      </c>
      <c r="F151" s="15"/>
      <c r="G151" s="15"/>
      <c r="H151" s="50">
        <f>VLOOKUP(A151,splits!A:E,5,FALSE)</f>
        <v>27.5633425688088</v>
      </c>
      <c r="I151" s="2" t="s">
        <v>46</v>
      </c>
      <c r="J151" s="2" t="str">
        <f>VLOOKUP(A151,'1887'!A:K,10,FALSE)</f>
        <v>Yes</v>
      </c>
      <c r="K151" s="2" t="str">
        <f>VLOOKUP(A151,'opt-in dump'!A:B,2,FALSE)</f>
        <v>CLAREMONT</v>
      </c>
      <c r="L151" s="15">
        <v>0</v>
      </c>
      <c r="M151" s="15"/>
      <c r="N151" s="15">
        <v>5</v>
      </c>
      <c r="O151" s="17" t="s">
        <v>193</v>
      </c>
      <c r="P151" s="52"/>
      <c r="Q151" s="22">
        <v>0</v>
      </c>
      <c r="R151" s="15">
        <v>0</v>
      </c>
      <c r="S151" s="15">
        <v>0</v>
      </c>
      <c r="T151" s="15">
        <v>0</v>
      </c>
      <c r="U151" s="18">
        <f t="shared" si="12"/>
        <v>0</v>
      </c>
      <c r="V151" s="22">
        <v>0</v>
      </c>
      <c r="W151" s="15">
        <v>0</v>
      </c>
      <c r="X151" s="15">
        <v>0</v>
      </c>
      <c r="Y151" s="15">
        <v>0</v>
      </c>
      <c r="Z151" s="15">
        <f t="shared" si="11"/>
        <v>0</v>
      </c>
      <c r="AA151" s="18">
        <v>0</v>
      </c>
      <c r="AB151" s="22">
        <v>0</v>
      </c>
      <c r="AC151" s="15">
        <v>0</v>
      </c>
      <c r="AD151" s="15">
        <v>0</v>
      </c>
      <c r="AE151" s="15">
        <v>0</v>
      </c>
      <c r="AF151" s="15">
        <v>0</v>
      </c>
      <c r="AG151" s="22">
        <v>0</v>
      </c>
      <c r="AH151" s="15">
        <v>0</v>
      </c>
      <c r="AI151" s="15">
        <v>0</v>
      </c>
      <c r="AJ151" s="15">
        <v>0</v>
      </c>
      <c r="AK151" s="18">
        <v>0</v>
      </c>
      <c r="AL151" s="22" t="s">
        <v>199</v>
      </c>
      <c r="AM151" s="36">
        <v>40589</v>
      </c>
      <c r="AN151" s="22"/>
    </row>
    <row r="152" spans="1:40" s="2" customFormat="1" x14ac:dyDescent="0.3">
      <c r="A152" s="15">
        <v>400302</v>
      </c>
      <c r="B152" s="15">
        <v>3</v>
      </c>
      <c r="C152" s="2" t="s">
        <v>141</v>
      </c>
      <c r="D152" s="15" t="s">
        <v>128</v>
      </c>
      <c r="E152" s="15">
        <v>0.5</v>
      </c>
      <c r="F152" s="15"/>
      <c r="G152" s="15"/>
      <c r="H152" s="50">
        <f>VLOOKUP(A152,splits!A:E,5,FALSE)</f>
        <v>11.056795808232094</v>
      </c>
      <c r="I152" s="2" t="s">
        <v>45</v>
      </c>
      <c r="J152" s="2" t="str">
        <f>VLOOKUP(A152,'1887'!A:K,10,FALSE)</f>
        <v>Yes</v>
      </c>
      <c r="K152" s="2" t="str">
        <f>VLOOKUP(A152,'opt-in dump'!A:B,2,FALSE)</f>
        <v>LA VERNE</v>
      </c>
      <c r="L152" s="15">
        <v>0</v>
      </c>
      <c r="M152" s="15"/>
      <c r="N152" s="15">
        <v>5</v>
      </c>
      <c r="O152" s="17" t="s">
        <v>193</v>
      </c>
      <c r="P152" s="52"/>
      <c r="Q152" s="22">
        <v>0</v>
      </c>
      <c r="R152" s="15">
        <v>0</v>
      </c>
      <c r="S152" s="15">
        <v>0</v>
      </c>
      <c r="T152" s="15">
        <v>0</v>
      </c>
      <c r="U152" s="18">
        <f t="shared" si="12"/>
        <v>0</v>
      </c>
      <c r="V152" s="22">
        <v>0</v>
      </c>
      <c r="W152" s="15">
        <v>0</v>
      </c>
      <c r="X152" s="15">
        <v>0</v>
      </c>
      <c r="Y152" s="15">
        <v>0</v>
      </c>
      <c r="Z152" s="15">
        <f t="shared" si="11"/>
        <v>0</v>
      </c>
      <c r="AA152" s="18">
        <v>0</v>
      </c>
      <c r="AB152" s="22">
        <v>0</v>
      </c>
      <c r="AC152" s="15">
        <v>0</v>
      </c>
      <c r="AD152" s="15">
        <v>0</v>
      </c>
      <c r="AE152" s="15">
        <v>0</v>
      </c>
      <c r="AF152" s="15">
        <v>0</v>
      </c>
      <c r="AG152" s="22">
        <v>0</v>
      </c>
      <c r="AH152" s="15">
        <v>0</v>
      </c>
      <c r="AI152" s="15">
        <v>0</v>
      </c>
      <c r="AJ152" s="15">
        <v>0</v>
      </c>
      <c r="AK152" s="18">
        <v>0</v>
      </c>
      <c r="AL152" s="22" t="s">
        <v>199</v>
      </c>
      <c r="AM152" s="36">
        <v>40589</v>
      </c>
      <c r="AN152" s="22"/>
    </row>
    <row r="153" spans="1:40" s="2" customFormat="1" x14ac:dyDescent="0.3">
      <c r="A153" s="15">
        <v>400303</v>
      </c>
      <c r="B153" s="15">
        <v>3</v>
      </c>
      <c r="C153" s="2" t="s">
        <v>196</v>
      </c>
      <c r="D153" s="15" t="s">
        <v>128</v>
      </c>
      <c r="E153" s="15">
        <v>1</v>
      </c>
      <c r="F153" s="15"/>
      <c r="G153" s="15"/>
      <c r="H153" s="50">
        <f>VLOOKUP(A153,splits!A:E,5,FALSE)</f>
        <v>21.554925725482153</v>
      </c>
      <c r="I153" s="2" t="s">
        <v>47</v>
      </c>
      <c r="J153" s="2" t="str">
        <f>VLOOKUP(A153,'1887'!A:K,10,FALSE)</f>
        <v>Yes</v>
      </c>
      <c r="K153" s="2" t="str">
        <f>VLOOKUP(A153,'opt-in dump'!A:B,2,FALSE)</f>
        <v>SAN DIMAS</v>
      </c>
      <c r="L153" s="15">
        <v>0</v>
      </c>
      <c r="M153" s="15"/>
      <c r="N153" s="15">
        <v>5</v>
      </c>
      <c r="O153" s="17" t="s">
        <v>193</v>
      </c>
      <c r="P153" s="52"/>
      <c r="Q153" s="22">
        <v>0</v>
      </c>
      <c r="R153" s="15">
        <v>0</v>
      </c>
      <c r="S153" s="15">
        <v>0</v>
      </c>
      <c r="T153" s="15">
        <v>0</v>
      </c>
      <c r="U153" s="18">
        <f t="shared" si="12"/>
        <v>0</v>
      </c>
      <c r="V153" s="22">
        <v>0</v>
      </c>
      <c r="W153" s="15">
        <v>0</v>
      </c>
      <c r="X153" s="15">
        <v>0</v>
      </c>
      <c r="Y153" s="15">
        <v>0</v>
      </c>
      <c r="Z153" s="15">
        <f t="shared" si="11"/>
        <v>0</v>
      </c>
      <c r="AA153" s="18">
        <v>0</v>
      </c>
      <c r="AB153" s="22">
        <v>0</v>
      </c>
      <c r="AC153" s="15">
        <v>0</v>
      </c>
      <c r="AD153" s="15">
        <v>0</v>
      </c>
      <c r="AE153" s="15">
        <v>0</v>
      </c>
      <c r="AF153" s="15">
        <v>0</v>
      </c>
      <c r="AG153" s="22">
        <v>0</v>
      </c>
      <c r="AH153" s="15">
        <v>0</v>
      </c>
      <c r="AI153" s="15">
        <v>0</v>
      </c>
      <c r="AJ153" s="15">
        <v>0</v>
      </c>
      <c r="AK153" s="18">
        <v>0</v>
      </c>
      <c r="AL153" s="22" t="s">
        <v>199</v>
      </c>
      <c r="AM153" s="36">
        <v>40589</v>
      </c>
      <c r="AN153" s="22"/>
    </row>
    <row r="154" spans="1:40" s="2" customFormat="1" x14ac:dyDescent="0.3">
      <c r="A154" s="15">
        <v>400304</v>
      </c>
      <c r="B154" s="15">
        <v>3</v>
      </c>
      <c r="C154" s="2" t="s">
        <v>196</v>
      </c>
      <c r="D154" s="15" t="s">
        <v>128</v>
      </c>
      <c r="E154" s="15">
        <v>1</v>
      </c>
      <c r="F154" s="15"/>
      <c r="G154" s="15"/>
      <c r="H154" s="50">
        <f>VLOOKUP(A154,splits!A:E,5,FALSE)</f>
        <v>24.471668446868701</v>
      </c>
      <c r="I154" s="2" t="s">
        <v>47</v>
      </c>
      <c r="J154" s="2" t="str">
        <f>VLOOKUP(A154,'1887'!A:K,10,FALSE)</f>
        <v>Yes</v>
      </c>
      <c r="K154" s="2" t="str">
        <f>VLOOKUP(A154,'opt-in dump'!A:B,2,FALSE)</f>
        <v>SAN DIMAS</v>
      </c>
      <c r="L154" s="15">
        <v>0</v>
      </c>
      <c r="M154" s="15"/>
      <c r="N154" s="15">
        <v>5</v>
      </c>
      <c r="O154" s="17" t="s">
        <v>193</v>
      </c>
      <c r="P154" s="52"/>
      <c r="Q154" s="22">
        <v>0</v>
      </c>
      <c r="R154" s="15">
        <v>0</v>
      </c>
      <c r="S154" s="15">
        <v>0</v>
      </c>
      <c r="T154" s="15">
        <v>0</v>
      </c>
      <c r="U154" s="18">
        <f t="shared" si="12"/>
        <v>0</v>
      </c>
      <c r="V154" s="22">
        <v>0</v>
      </c>
      <c r="W154" s="15">
        <v>0</v>
      </c>
      <c r="X154" s="15">
        <v>0</v>
      </c>
      <c r="Y154" s="15">
        <v>0</v>
      </c>
      <c r="Z154" s="15">
        <f t="shared" si="11"/>
        <v>0</v>
      </c>
      <c r="AA154" s="18">
        <v>0</v>
      </c>
      <c r="AB154" s="22">
        <v>0</v>
      </c>
      <c r="AC154" s="15">
        <v>0</v>
      </c>
      <c r="AD154" s="15">
        <v>0</v>
      </c>
      <c r="AE154" s="15">
        <v>0</v>
      </c>
      <c r="AF154" s="15">
        <v>0</v>
      </c>
      <c r="AG154" s="22">
        <v>0</v>
      </c>
      <c r="AH154" s="15">
        <v>0</v>
      </c>
      <c r="AI154" s="15">
        <v>0</v>
      </c>
      <c r="AJ154" s="15">
        <v>0</v>
      </c>
      <c r="AK154" s="18">
        <v>0</v>
      </c>
      <c r="AL154" s="22" t="s">
        <v>199</v>
      </c>
      <c r="AM154" s="36">
        <v>40589</v>
      </c>
      <c r="AN154" s="22"/>
    </row>
    <row r="155" spans="1:40" s="2" customFormat="1" x14ac:dyDescent="0.3">
      <c r="A155" s="15">
        <v>400401</v>
      </c>
      <c r="B155" s="15">
        <v>3</v>
      </c>
      <c r="C155" s="2" t="s">
        <v>146</v>
      </c>
      <c r="D155" s="15" t="s">
        <v>128</v>
      </c>
      <c r="E155" s="15">
        <v>1</v>
      </c>
      <c r="F155" s="15"/>
      <c r="G155" s="15"/>
      <c r="H155" s="50">
        <f>VLOOKUP(A155,splits!A:E,5,FALSE)</f>
        <v>30.977531454405241</v>
      </c>
      <c r="I155" s="2" t="s">
        <v>48</v>
      </c>
      <c r="J155" s="2" t="str">
        <f>VLOOKUP(A155,'1887'!A:K,10,FALSE)</f>
        <v>Yes</v>
      </c>
      <c r="K155" s="2" t="str">
        <f>VLOOKUP(A155,'opt-in dump'!A:B,2,FALSE)</f>
        <v>GLENDORA</v>
      </c>
      <c r="L155" s="15">
        <v>0</v>
      </c>
      <c r="M155" s="15"/>
      <c r="N155" s="15">
        <v>5</v>
      </c>
      <c r="O155" s="17" t="s">
        <v>193</v>
      </c>
      <c r="P155" s="52"/>
      <c r="Q155" s="22">
        <v>0</v>
      </c>
      <c r="R155" s="15">
        <v>0</v>
      </c>
      <c r="S155" s="15">
        <v>0</v>
      </c>
      <c r="T155" s="15">
        <v>0</v>
      </c>
      <c r="U155" s="18">
        <f t="shared" si="12"/>
        <v>0</v>
      </c>
      <c r="V155" s="22">
        <v>0</v>
      </c>
      <c r="W155" s="15">
        <v>0</v>
      </c>
      <c r="X155" s="15">
        <v>0</v>
      </c>
      <c r="Y155" s="15">
        <v>0</v>
      </c>
      <c r="Z155" s="15">
        <f t="shared" si="11"/>
        <v>0</v>
      </c>
      <c r="AA155" s="18">
        <v>0</v>
      </c>
      <c r="AB155" s="22">
        <v>0</v>
      </c>
      <c r="AC155" s="15">
        <v>0</v>
      </c>
      <c r="AD155" s="15">
        <v>0</v>
      </c>
      <c r="AE155" s="15">
        <v>0</v>
      </c>
      <c r="AF155" s="15">
        <v>0</v>
      </c>
      <c r="AG155" s="22">
        <v>0</v>
      </c>
      <c r="AH155" s="15">
        <v>0</v>
      </c>
      <c r="AI155" s="15">
        <v>0</v>
      </c>
      <c r="AJ155" s="15">
        <v>0</v>
      </c>
      <c r="AK155" s="18">
        <v>0</v>
      </c>
      <c r="AL155" s="22" t="s">
        <v>199</v>
      </c>
      <c r="AM155" s="36">
        <v>40589</v>
      </c>
      <c r="AN155" s="22"/>
    </row>
    <row r="156" spans="1:40" s="2" customFormat="1" x14ac:dyDescent="0.3">
      <c r="A156" s="15">
        <v>400402</v>
      </c>
      <c r="B156" s="15">
        <v>3</v>
      </c>
      <c r="C156" s="2" t="s">
        <v>146</v>
      </c>
      <c r="D156" s="15" t="s">
        <v>128</v>
      </c>
      <c r="E156" s="15">
        <v>1</v>
      </c>
      <c r="F156" s="15"/>
      <c r="G156" s="15"/>
      <c r="H156" s="50">
        <f>VLOOKUP(A156,splits!A:E,5,FALSE)</f>
        <v>21.288298578125158</v>
      </c>
      <c r="I156" s="2" t="s">
        <v>48</v>
      </c>
      <c r="J156" s="2" t="str">
        <f>VLOOKUP(A156,'1887'!A:K,10,FALSE)</f>
        <v>Yes</v>
      </c>
      <c r="K156" s="2" t="str">
        <f>VLOOKUP(A156,'opt-in dump'!A:B,2,FALSE)</f>
        <v>GLENDORA</v>
      </c>
      <c r="L156" s="15">
        <v>0</v>
      </c>
      <c r="M156" s="15"/>
      <c r="N156" s="15">
        <v>5</v>
      </c>
      <c r="O156" s="17" t="s">
        <v>125</v>
      </c>
      <c r="P156" s="52"/>
      <c r="Q156" s="22">
        <v>0</v>
      </c>
      <c r="R156" s="15">
        <v>0</v>
      </c>
      <c r="S156" s="15">
        <v>0</v>
      </c>
      <c r="T156" s="15">
        <v>0</v>
      </c>
      <c r="U156" s="18">
        <f t="shared" si="12"/>
        <v>0</v>
      </c>
      <c r="V156" s="22">
        <v>0</v>
      </c>
      <c r="W156" s="15">
        <v>0</v>
      </c>
      <c r="X156" s="15">
        <v>0</v>
      </c>
      <c r="Y156" s="15">
        <v>0</v>
      </c>
      <c r="Z156" s="15">
        <f t="shared" si="11"/>
        <v>0</v>
      </c>
      <c r="AA156" s="18">
        <v>0</v>
      </c>
      <c r="AB156" s="22">
        <v>0</v>
      </c>
      <c r="AC156" s="15">
        <v>0</v>
      </c>
      <c r="AD156" s="15">
        <v>0</v>
      </c>
      <c r="AE156" s="15">
        <v>0</v>
      </c>
      <c r="AF156" s="15">
        <v>1.93</v>
      </c>
      <c r="AG156" s="22">
        <v>0</v>
      </c>
      <c r="AH156" s="15">
        <v>0</v>
      </c>
      <c r="AI156" s="15">
        <v>0</v>
      </c>
      <c r="AJ156" s="15">
        <v>0</v>
      </c>
      <c r="AK156" s="18">
        <v>1</v>
      </c>
      <c r="AL156" s="22" t="s">
        <v>199</v>
      </c>
      <c r="AM156" s="36">
        <v>40589</v>
      </c>
      <c r="AN156" s="22"/>
    </row>
    <row r="157" spans="1:40" s="2" customFormat="1" x14ac:dyDescent="0.3">
      <c r="A157" s="15">
        <v>400500</v>
      </c>
      <c r="B157" s="15">
        <v>3</v>
      </c>
      <c r="C157" s="2" t="s">
        <v>146</v>
      </c>
      <c r="D157" s="15" t="s">
        <v>128</v>
      </c>
      <c r="E157" s="15">
        <v>0.5</v>
      </c>
      <c r="F157" s="15"/>
      <c r="G157" s="15"/>
      <c r="H157" s="50">
        <f>VLOOKUP(A157,splits!A:E,5,FALSE)</f>
        <v>16.674570501863037</v>
      </c>
      <c r="I157" s="2" t="s">
        <v>48</v>
      </c>
      <c r="J157" s="2" t="str">
        <f>VLOOKUP(A157,'1887'!A:K,10,FALSE)</f>
        <v>Yes</v>
      </c>
      <c r="K157" s="2" t="str">
        <f>VLOOKUP(A157,'opt-in dump'!A:B,2,FALSE)</f>
        <v>GLENDORA</v>
      </c>
      <c r="L157" s="15">
        <v>0</v>
      </c>
      <c r="M157" s="15"/>
      <c r="N157" s="15">
        <v>5</v>
      </c>
      <c r="O157" s="17" t="s">
        <v>125</v>
      </c>
      <c r="P157" s="52"/>
      <c r="Q157" s="22">
        <v>0</v>
      </c>
      <c r="R157" s="15">
        <v>0</v>
      </c>
      <c r="S157" s="15">
        <v>0</v>
      </c>
      <c r="T157" s="15">
        <v>0</v>
      </c>
      <c r="U157" s="18">
        <f t="shared" si="12"/>
        <v>0</v>
      </c>
      <c r="V157" s="22">
        <v>0</v>
      </c>
      <c r="W157" s="15">
        <v>0</v>
      </c>
      <c r="X157" s="15">
        <v>0</v>
      </c>
      <c r="Y157" s="15">
        <v>0</v>
      </c>
      <c r="Z157" s="15">
        <f t="shared" si="11"/>
        <v>0</v>
      </c>
      <c r="AA157" s="18">
        <v>0</v>
      </c>
      <c r="AB157" s="22">
        <v>0</v>
      </c>
      <c r="AC157" s="15">
        <v>0</v>
      </c>
      <c r="AD157" s="15">
        <v>0</v>
      </c>
      <c r="AE157" s="15">
        <v>0</v>
      </c>
      <c r="AF157" s="15">
        <v>0</v>
      </c>
      <c r="AG157" s="22">
        <v>0</v>
      </c>
      <c r="AH157" s="15">
        <v>0</v>
      </c>
      <c r="AI157" s="15">
        <v>0</v>
      </c>
      <c r="AJ157" s="15">
        <v>0</v>
      </c>
      <c r="AK157" s="18">
        <v>0</v>
      </c>
      <c r="AL157" s="22" t="s">
        <v>199</v>
      </c>
      <c r="AM157" s="36">
        <v>40589</v>
      </c>
      <c r="AN157" s="22"/>
    </row>
    <row r="158" spans="1:40" s="2" customFormat="1" x14ac:dyDescent="0.3">
      <c r="A158" s="15">
        <v>400603</v>
      </c>
      <c r="B158" s="15">
        <v>3</v>
      </c>
      <c r="C158" s="2" t="s">
        <v>149</v>
      </c>
      <c r="D158" s="15" t="s">
        <v>128</v>
      </c>
      <c r="E158" s="15">
        <v>0.5</v>
      </c>
      <c r="F158" s="15"/>
      <c r="G158" s="15"/>
      <c r="H158" s="50">
        <f>VLOOKUP(A158,splits!A:E,5,FALSE)</f>
        <v>17.836768515019706</v>
      </c>
      <c r="I158" s="2" t="s">
        <v>49</v>
      </c>
      <c r="J158" s="2" t="str">
        <f>VLOOKUP(A158,'1887'!A:K,10,FALSE)</f>
        <v>No</v>
      </c>
      <c r="L158" s="15">
        <v>0</v>
      </c>
      <c r="M158" s="15"/>
      <c r="N158" s="15">
        <v>1</v>
      </c>
      <c r="O158" s="17" t="s">
        <v>125</v>
      </c>
      <c r="P158" s="52"/>
      <c r="Q158" s="22">
        <v>2</v>
      </c>
      <c r="R158" s="15">
        <v>0</v>
      </c>
      <c r="S158" s="15">
        <v>0</v>
      </c>
      <c r="T158" s="15">
        <v>0</v>
      </c>
      <c r="U158" s="18">
        <f t="shared" si="12"/>
        <v>2</v>
      </c>
      <c r="V158" s="22">
        <v>0</v>
      </c>
      <c r="W158" s="15">
        <v>0</v>
      </c>
      <c r="X158" s="15">
        <v>0</v>
      </c>
      <c r="Y158" s="15">
        <v>0</v>
      </c>
      <c r="Z158" s="15">
        <f t="shared" si="11"/>
        <v>0</v>
      </c>
      <c r="AA158" s="18">
        <v>0</v>
      </c>
      <c r="AB158" s="22">
        <v>2.92</v>
      </c>
      <c r="AC158" s="15">
        <v>3.32</v>
      </c>
      <c r="AD158" s="15">
        <v>7.16</v>
      </c>
      <c r="AE158" s="15">
        <v>0</v>
      </c>
      <c r="AF158" s="15">
        <v>9.65</v>
      </c>
      <c r="AG158" s="22">
        <v>2</v>
      </c>
      <c r="AH158" s="15">
        <v>2</v>
      </c>
      <c r="AI158" s="15">
        <v>4</v>
      </c>
      <c r="AJ158" s="15">
        <v>0</v>
      </c>
      <c r="AK158" s="18">
        <v>5</v>
      </c>
      <c r="AL158" s="22" t="s">
        <v>199</v>
      </c>
      <c r="AM158" s="36">
        <v>40589</v>
      </c>
      <c r="AN158" s="22"/>
    </row>
    <row r="159" spans="1:40" s="2" customFormat="1" x14ac:dyDescent="0.3">
      <c r="A159" s="15">
        <v>400800</v>
      </c>
      <c r="B159" s="15">
        <v>3</v>
      </c>
      <c r="C159" s="2" t="s">
        <v>146</v>
      </c>
      <c r="D159" s="15" t="s">
        <v>128</v>
      </c>
      <c r="E159" s="15">
        <v>0.5</v>
      </c>
      <c r="F159" s="15"/>
      <c r="G159" s="15"/>
      <c r="H159" s="50">
        <f>VLOOKUP(A159,splits!A:E,5,FALSE)</f>
        <v>10.518827543107102</v>
      </c>
      <c r="I159" s="2" t="s">
        <v>48</v>
      </c>
      <c r="J159" s="2" t="str">
        <f>VLOOKUP(A159,'1887'!A:K,10,FALSE)</f>
        <v>Yes</v>
      </c>
      <c r="K159" s="2" t="str">
        <f>VLOOKUP(A159,'opt-in dump'!A:B,2,FALSE)</f>
        <v>GLENDORA</v>
      </c>
      <c r="L159" s="15">
        <v>0</v>
      </c>
      <c r="M159" s="15"/>
      <c r="N159" s="15">
        <v>5</v>
      </c>
      <c r="O159" s="17" t="s">
        <v>193</v>
      </c>
      <c r="P159" s="52"/>
      <c r="Q159" s="22">
        <v>0</v>
      </c>
      <c r="R159" s="15">
        <v>0</v>
      </c>
      <c r="S159" s="15">
        <v>0</v>
      </c>
      <c r="T159" s="15">
        <v>0</v>
      </c>
      <c r="U159" s="18">
        <f t="shared" si="12"/>
        <v>0</v>
      </c>
      <c r="V159" s="22">
        <v>0</v>
      </c>
      <c r="W159" s="15">
        <v>0</v>
      </c>
      <c r="X159" s="15">
        <v>0</v>
      </c>
      <c r="Y159" s="15">
        <v>0</v>
      </c>
      <c r="Z159" s="15">
        <f t="shared" si="11"/>
        <v>0</v>
      </c>
      <c r="AA159" s="18">
        <v>0</v>
      </c>
      <c r="AB159" s="22">
        <v>0</v>
      </c>
      <c r="AC159" s="15">
        <v>0</v>
      </c>
      <c r="AD159" s="15">
        <v>0</v>
      </c>
      <c r="AE159" s="15">
        <v>0</v>
      </c>
      <c r="AF159" s="15">
        <v>0</v>
      </c>
      <c r="AG159" s="22">
        <v>0</v>
      </c>
      <c r="AH159" s="15">
        <v>0</v>
      </c>
      <c r="AI159" s="15">
        <v>0</v>
      </c>
      <c r="AJ159" s="15">
        <v>0</v>
      </c>
      <c r="AK159" s="18">
        <v>0</v>
      </c>
      <c r="AL159" s="22" t="s">
        <v>199</v>
      </c>
      <c r="AM159" s="36">
        <v>40589</v>
      </c>
      <c r="AN159" s="22"/>
    </row>
    <row r="160" spans="1:40" s="2" customFormat="1" x14ac:dyDescent="0.3">
      <c r="A160" s="15">
        <v>400900</v>
      </c>
      <c r="B160" s="15">
        <v>3</v>
      </c>
      <c r="C160" s="2" t="s">
        <v>146</v>
      </c>
      <c r="D160" s="15" t="s">
        <v>128</v>
      </c>
      <c r="E160" s="15">
        <v>0.5</v>
      </c>
      <c r="F160" s="15"/>
      <c r="G160" s="15"/>
      <c r="H160" s="50">
        <f>VLOOKUP(A160,splits!A:E,5,FALSE)</f>
        <v>15.000267680980233</v>
      </c>
      <c r="I160" s="2" t="s">
        <v>48</v>
      </c>
      <c r="J160" s="2" t="str">
        <f>VLOOKUP(A160,'1887'!A:K,10,FALSE)</f>
        <v>Yes</v>
      </c>
      <c r="K160" s="2" t="str">
        <f>VLOOKUP(A160,'opt-in dump'!A:B,2,FALSE)</f>
        <v>GLENDORA</v>
      </c>
      <c r="L160" s="15">
        <v>0</v>
      </c>
      <c r="M160" s="15"/>
      <c r="N160" s="15">
        <v>5</v>
      </c>
      <c r="O160" s="17" t="s">
        <v>193</v>
      </c>
      <c r="P160" s="52"/>
      <c r="Q160" s="22">
        <v>4</v>
      </c>
      <c r="R160" s="15">
        <v>0</v>
      </c>
      <c r="S160" s="15">
        <v>0</v>
      </c>
      <c r="T160" s="15">
        <v>0</v>
      </c>
      <c r="U160" s="18">
        <f t="shared" si="12"/>
        <v>4</v>
      </c>
      <c r="V160" s="22">
        <v>0</v>
      </c>
      <c r="W160" s="15">
        <v>0</v>
      </c>
      <c r="X160" s="15">
        <v>0</v>
      </c>
      <c r="Y160" s="15">
        <v>0</v>
      </c>
      <c r="Z160" s="15">
        <f t="shared" si="11"/>
        <v>0</v>
      </c>
      <c r="AA160" s="18">
        <v>0</v>
      </c>
      <c r="AB160" s="22">
        <v>0</v>
      </c>
      <c r="AC160" s="15">
        <v>1.66</v>
      </c>
      <c r="AD160" s="15">
        <v>0</v>
      </c>
      <c r="AE160" s="15">
        <v>0</v>
      </c>
      <c r="AF160" s="15">
        <v>0</v>
      </c>
      <c r="AG160" s="22">
        <v>0</v>
      </c>
      <c r="AH160" s="15">
        <v>1</v>
      </c>
      <c r="AI160" s="15">
        <v>0</v>
      </c>
      <c r="AJ160" s="15">
        <v>0</v>
      </c>
      <c r="AK160" s="18">
        <v>0</v>
      </c>
      <c r="AL160" s="22" t="s">
        <v>199</v>
      </c>
      <c r="AM160" s="36">
        <v>40589</v>
      </c>
      <c r="AN160" s="22"/>
    </row>
    <row r="161" spans="1:40" s="2" customFormat="1" x14ac:dyDescent="0.3">
      <c r="A161" s="15">
        <v>401001</v>
      </c>
      <c r="B161" s="15">
        <v>3</v>
      </c>
      <c r="C161" s="2" t="s">
        <v>146</v>
      </c>
      <c r="D161" s="15" t="s">
        <v>128</v>
      </c>
      <c r="E161" s="15">
        <v>0.5</v>
      </c>
      <c r="F161" s="15"/>
      <c r="G161" s="15"/>
      <c r="H161" s="50">
        <f>VLOOKUP(A161,splits!A:E,5,FALSE)</f>
        <v>13.321651301282564</v>
      </c>
      <c r="I161" s="2" t="s">
        <v>48</v>
      </c>
      <c r="J161" s="2" t="str">
        <f>VLOOKUP(A161,'1887'!A:K,10,FALSE)</f>
        <v>Yes</v>
      </c>
      <c r="K161" s="2" t="str">
        <f>VLOOKUP(A161,'opt-in dump'!A:B,2,FALSE)</f>
        <v>GLENDORA</v>
      </c>
      <c r="L161" s="15">
        <v>0</v>
      </c>
      <c r="M161" s="15"/>
      <c r="N161" s="15">
        <v>5</v>
      </c>
      <c r="O161" s="17" t="s">
        <v>193</v>
      </c>
      <c r="P161" s="52"/>
      <c r="Q161" s="22">
        <v>0</v>
      </c>
      <c r="R161" s="15">
        <v>0</v>
      </c>
      <c r="S161" s="15">
        <v>0</v>
      </c>
      <c r="T161" s="15">
        <v>0</v>
      </c>
      <c r="U161" s="18">
        <f t="shared" si="12"/>
        <v>0</v>
      </c>
      <c r="V161" s="22">
        <v>0</v>
      </c>
      <c r="W161" s="15">
        <v>0</v>
      </c>
      <c r="X161" s="15">
        <v>0</v>
      </c>
      <c r="Y161" s="15">
        <v>0</v>
      </c>
      <c r="Z161" s="15">
        <f t="shared" ref="Z161:Z192" si="13">SUM(V161:Y161)</f>
        <v>0</v>
      </c>
      <c r="AA161" s="18">
        <v>0</v>
      </c>
      <c r="AB161" s="22">
        <v>0</v>
      </c>
      <c r="AC161" s="15">
        <v>0</v>
      </c>
      <c r="AD161" s="15">
        <v>0</v>
      </c>
      <c r="AE161" s="15">
        <v>0</v>
      </c>
      <c r="AF161" s="15">
        <v>0</v>
      </c>
      <c r="AG161" s="22">
        <v>0</v>
      </c>
      <c r="AH161" s="15">
        <v>0</v>
      </c>
      <c r="AI161" s="15">
        <v>0</v>
      </c>
      <c r="AJ161" s="15">
        <v>0</v>
      </c>
      <c r="AK161" s="18">
        <v>0</v>
      </c>
      <c r="AL161" s="22" t="s">
        <v>199</v>
      </c>
      <c r="AM161" s="36">
        <v>40589</v>
      </c>
      <c r="AN161" s="22"/>
    </row>
    <row r="162" spans="1:40" s="2" customFormat="1" x14ac:dyDescent="0.3">
      <c r="A162" s="15">
        <v>401002</v>
      </c>
      <c r="B162" s="15">
        <v>3</v>
      </c>
      <c r="C162" s="2" t="s">
        <v>146</v>
      </c>
      <c r="D162" s="15" t="s">
        <v>128</v>
      </c>
      <c r="E162" s="15">
        <v>0.5</v>
      </c>
      <c r="F162" s="15"/>
      <c r="G162" s="15"/>
      <c r="H162" s="50">
        <f>VLOOKUP(A162,splits!A:E,5,FALSE)</f>
        <v>14.122644500690294</v>
      </c>
      <c r="I162" s="2" t="s">
        <v>48</v>
      </c>
      <c r="J162" s="2" t="str">
        <f>VLOOKUP(A162,'1887'!A:K,10,FALSE)</f>
        <v>Yes</v>
      </c>
      <c r="K162" s="2" t="str">
        <f>VLOOKUP(A162,'opt-in dump'!A:B,2,FALSE)</f>
        <v>GLENDORA</v>
      </c>
      <c r="L162" s="15">
        <v>0</v>
      </c>
      <c r="M162" s="15"/>
      <c r="N162" s="15">
        <v>5</v>
      </c>
      <c r="O162" s="17" t="s">
        <v>193</v>
      </c>
      <c r="P162" s="52"/>
      <c r="Q162" s="22">
        <v>0</v>
      </c>
      <c r="R162" s="15">
        <v>0</v>
      </c>
      <c r="S162" s="15">
        <v>0</v>
      </c>
      <c r="T162" s="15">
        <v>0</v>
      </c>
      <c r="U162" s="18">
        <f t="shared" si="12"/>
        <v>0</v>
      </c>
      <c r="V162" s="22">
        <v>0</v>
      </c>
      <c r="W162" s="15">
        <v>0</v>
      </c>
      <c r="X162" s="15">
        <v>0</v>
      </c>
      <c r="Y162" s="15">
        <v>0</v>
      </c>
      <c r="Z162" s="15">
        <f t="shared" si="13"/>
        <v>0</v>
      </c>
      <c r="AA162" s="18">
        <v>0</v>
      </c>
      <c r="AB162" s="22">
        <v>0</v>
      </c>
      <c r="AC162" s="15">
        <v>0</v>
      </c>
      <c r="AD162" s="15">
        <v>0</v>
      </c>
      <c r="AE162" s="15">
        <v>0</v>
      </c>
      <c r="AF162" s="15">
        <v>0</v>
      </c>
      <c r="AG162" s="22">
        <v>0</v>
      </c>
      <c r="AH162" s="15">
        <v>0</v>
      </c>
      <c r="AI162" s="15">
        <v>0</v>
      </c>
      <c r="AJ162" s="15">
        <v>0</v>
      </c>
      <c r="AK162" s="18">
        <v>0</v>
      </c>
      <c r="AL162" s="22" t="s">
        <v>199</v>
      </c>
      <c r="AM162" s="36">
        <v>40589</v>
      </c>
      <c r="AN162" s="22"/>
    </row>
    <row r="163" spans="1:40" s="2" customFormat="1" x14ac:dyDescent="0.3">
      <c r="A163" s="15">
        <v>401101</v>
      </c>
      <c r="B163" s="15">
        <v>3</v>
      </c>
      <c r="C163" s="2" t="s">
        <v>146</v>
      </c>
      <c r="D163" s="15" t="s">
        <v>128</v>
      </c>
      <c r="E163" s="15">
        <v>0.5</v>
      </c>
      <c r="F163" s="15"/>
      <c r="G163" s="15"/>
      <c r="H163" s="50">
        <f>VLOOKUP(A163,splits!A:E,5,FALSE)</f>
        <v>15.893279491662767</v>
      </c>
      <c r="I163" s="2" t="s">
        <v>48</v>
      </c>
      <c r="J163" s="2" t="str">
        <f>VLOOKUP(A163,'1887'!A:K,10,FALSE)</f>
        <v>Yes</v>
      </c>
      <c r="K163" s="2" t="str">
        <f>VLOOKUP(A163,'opt-in dump'!A:B,2,FALSE)</f>
        <v>GLENDORA</v>
      </c>
      <c r="L163" s="15">
        <v>0</v>
      </c>
      <c r="M163" s="15"/>
      <c r="N163" s="15">
        <v>5</v>
      </c>
      <c r="O163" s="17" t="s">
        <v>193</v>
      </c>
      <c r="P163" s="52"/>
      <c r="Q163" s="22">
        <v>0</v>
      </c>
      <c r="R163" s="15">
        <v>0</v>
      </c>
      <c r="S163" s="15">
        <v>0</v>
      </c>
      <c r="T163" s="15">
        <v>0</v>
      </c>
      <c r="U163" s="18">
        <f t="shared" si="12"/>
        <v>0</v>
      </c>
      <c r="V163" s="22">
        <v>0</v>
      </c>
      <c r="W163" s="15">
        <v>0</v>
      </c>
      <c r="X163" s="15">
        <v>0</v>
      </c>
      <c r="Y163" s="15">
        <v>0</v>
      </c>
      <c r="Z163" s="15">
        <f t="shared" si="13"/>
        <v>0</v>
      </c>
      <c r="AA163" s="18">
        <v>0</v>
      </c>
      <c r="AB163" s="22">
        <v>0</v>
      </c>
      <c r="AC163" s="15">
        <v>0</v>
      </c>
      <c r="AD163" s="15">
        <v>0</v>
      </c>
      <c r="AE163" s="15">
        <v>0</v>
      </c>
      <c r="AF163" s="15">
        <v>0</v>
      </c>
      <c r="AG163" s="22">
        <v>0</v>
      </c>
      <c r="AH163" s="15">
        <v>0</v>
      </c>
      <c r="AI163" s="15">
        <v>0</v>
      </c>
      <c r="AJ163" s="15">
        <v>0</v>
      </c>
      <c r="AK163" s="18">
        <v>0</v>
      </c>
      <c r="AL163" s="22" t="s">
        <v>199</v>
      </c>
      <c r="AM163" s="36">
        <v>40589</v>
      </c>
      <c r="AN163" s="22"/>
    </row>
    <row r="164" spans="1:40" s="2" customFormat="1" x14ac:dyDescent="0.3">
      <c r="A164" s="15">
        <v>401102</v>
      </c>
      <c r="B164" s="15">
        <v>3</v>
      </c>
      <c r="C164" s="2" t="s">
        <v>146</v>
      </c>
      <c r="D164" s="15" t="s">
        <v>128</v>
      </c>
      <c r="E164" s="15">
        <v>0.5</v>
      </c>
      <c r="F164" s="15"/>
      <c r="G164" s="15"/>
      <c r="H164" s="50">
        <f>VLOOKUP(A164,splits!A:E,5,FALSE)</f>
        <v>10.859403330378594</v>
      </c>
      <c r="I164" s="2" t="s">
        <v>48</v>
      </c>
      <c r="J164" s="2" t="str">
        <f>VLOOKUP(A164,'1887'!A:K,10,FALSE)</f>
        <v>Yes</v>
      </c>
      <c r="K164" s="2" t="str">
        <f>VLOOKUP(A164,'opt-in dump'!A:B,2,FALSE)</f>
        <v>GLENDORA</v>
      </c>
      <c r="L164" s="15">
        <v>0</v>
      </c>
      <c r="M164" s="15"/>
      <c r="N164" s="15">
        <v>5</v>
      </c>
      <c r="O164" s="17" t="s">
        <v>193</v>
      </c>
      <c r="P164" s="52"/>
      <c r="Q164" s="22">
        <v>2</v>
      </c>
      <c r="R164" s="15">
        <v>0</v>
      </c>
      <c r="S164" s="15">
        <v>0</v>
      </c>
      <c r="T164" s="15">
        <v>0</v>
      </c>
      <c r="U164" s="18">
        <f t="shared" si="12"/>
        <v>2</v>
      </c>
      <c r="V164" s="22">
        <v>0</v>
      </c>
      <c r="W164" s="15">
        <v>0</v>
      </c>
      <c r="X164" s="15">
        <v>0</v>
      </c>
      <c r="Y164" s="15">
        <v>0</v>
      </c>
      <c r="Z164" s="15">
        <f t="shared" si="13"/>
        <v>0</v>
      </c>
      <c r="AA164" s="18">
        <v>0</v>
      </c>
      <c r="AB164" s="22">
        <v>1.46</v>
      </c>
      <c r="AC164" s="15">
        <v>0</v>
      </c>
      <c r="AD164" s="15">
        <v>0</v>
      </c>
      <c r="AE164" s="15">
        <v>0</v>
      </c>
      <c r="AF164" s="15">
        <v>0</v>
      </c>
      <c r="AG164" s="22">
        <v>1</v>
      </c>
      <c r="AH164" s="15">
        <v>0</v>
      </c>
      <c r="AI164" s="15">
        <v>0</v>
      </c>
      <c r="AJ164" s="15">
        <v>0</v>
      </c>
      <c r="AK164" s="18">
        <v>0</v>
      </c>
      <c r="AL164" s="22" t="s">
        <v>199</v>
      </c>
      <c r="AM164" s="36">
        <v>40589</v>
      </c>
      <c r="AN164" s="22"/>
    </row>
    <row r="165" spans="1:40" s="2" customFormat="1" x14ac:dyDescent="0.3">
      <c r="A165" s="15">
        <v>401201</v>
      </c>
      <c r="B165" s="15">
        <v>3</v>
      </c>
      <c r="C165" s="2" t="s">
        <v>146</v>
      </c>
      <c r="D165" s="15" t="s">
        <v>128</v>
      </c>
      <c r="E165" s="15">
        <v>0.5</v>
      </c>
      <c r="F165" s="15"/>
      <c r="G165" s="15"/>
      <c r="H165" s="50">
        <f>VLOOKUP(A165,splits!A:E,5,FALSE)</f>
        <v>13.502522513334691</v>
      </c>
      <c r="I165" s="2" t="s">
        <v>48</v>
      </c>
      <c r="J165" s="2" t="str">
        <f>VLOOKUP(A165,'1887'!A:K,10,FALSE)</f>
        <v>Yes</v>
      </c>
      <c r="K165" s="2" t="str">
        <f>VLOOKUP(A165,'opt-in dump'!A:B,2,FALSE)</f>
        <v>GLENDORA</v>
      </c>
      <c r="L165" s="15">
        <v>0</v>
      </c>
      <c r="M165" s="15"/>
      <c r="N165" s="15">
        <v>5</v>
      </c>
      <c r="O165" s="17" t="s">
        <v>193</v>
      </c>
      <c r="P165" s="52"/>
      <c r="Q165" s="22">
        <v>1</v>
      </c>
      <c r="R165" s="15">
        <v>0</v>
      </c>
      <c r="S165" s="15">
        <v>0</v>
      </c>
      <c r="T165" s="15">
        <v>0</v>
      </c>
      <c r="U165" s="18">
        <f t="shared" si="12"/>
        <v>1</v>
      </c>
      <c r="V165" s="22">
        <v>0</v>
      </c>
      <c r="W165" s="15">
        <v>0</v>
      </c>
      <c r="X165" s="15">
        <v>0</v>
      </c>
      <c r="Y165" s="15">
        <v>0</v>
      </c>
      <c r="Z165" s="15">
        <f t="shared" si="13"/>
        <v>0</v>
      </c>
      <c r="AA165" s="18">
        <v>0</v>
      </c>
      <c r="AB165" s="22">
        <v>0</v>
      </c>
      <c r="AC165" s="15">
        <v>0</v>
      </c>
      <c r="AD165" s="15">
        <v>0</v>
      </c>
      <c r="AE165" s="15">
        <v>0</v>
      </c>
      <c r="AF165" s="15">
        <v>0</v>
      </c>
      <c r="AG165" s="22">
        <v>0</v>
      </c>
      <c r="AH165" s="15">
        <v>0</v>
      </c>
      <c r="AI165" s="15">
        <v>0</v>
      </c>
      <c r="AJ165" s="15">
        <v>0</v>
      </c>
      <c r="AK165" s="18">
        <v>0</v>
      </c>
      <c r="AL165" s="22" t="s">
        <v>199</v>
      </c>
      <c r="AM165" s="36">
        <v>40589</v>
      </c>
      <c r="AN165" s="22"/>
    </row>
    <row r="166" spans="1:40" s="2" customFormat="1" x14ac:dyDescent="0.3">
      <c r="A166" s="15">
        <v>401202</v>
      </c>
      <c r="B166" s="15">
        <v>3</v>
      </c>
      <c r="C166" s="2" t="s">
        <v>146</v>
      </c>
      <c r="D166" s="15" t="s">
        <v>128</v>
      </c>
      <c r="E166" s="15">
        <v>1</v>
      </c>
      <c r="F166" s="15"/>
      <c r="G166" s="15"/>
      <c r="H166" s="50">
        <f>VLOOKUP(A166,splits!A:E,5,FALSE)</f>
        <v>20.891354233251715</v>
      </c>
      <c r="I166" s="2" t="s">
        <v>48</v>
      </c>
      <c r="J166" s="2" t="str">
        <f>VLOOKUP(A166,'1887'!A:K,10,FALSE)</f>
        <v>Yes</v>
      </c>
      <c r="K166" s="2" t="str">
        <f>VLOOKUP(A166,'opt-in dump'!A:B,2,FALSE)</f>
        <v>GLENDORA</v>
      </c>
      <c r="L166" s="15">
        <v>0</v>
      </c>
      <c r="M166" s="15"/>
      <c r="N166" s="15">
        <v>5</v>
      </c>
      <c r="O166" s="17" t="s">
        <v>193</v>
      </c>
      <c r="P166" s="52"/>
      <c r="Q166" s="22">
        <v>0</v>
      </c>
      <c r="R166" s="15">
        <v>0</v>
      </c>
      <c r="S166" s="15">
        <v>0</v>
      </c>
      <c r="T166" s="15">
        <v>0</v>
      </c>
      <c r="U166" s="18">
        <f t="shared" si="12"/>
        <v>0</v>
      </c>
      <c r="V166" s="22">
        <v>0</v>
      </c>
      <c r="W166" s="15">
        <v>0</v>
      </c>
      <c r="X166" s="15">
        <v>0</v>
      </c>
      <c r="Y166" s="15">
        <v>0</v>
      </c>
      <c r="Z166" s="15">
        <f t="shared" si="13"/>
        <v>0</v>
      </c>
      <c r="AA166" s="18">
        <v>0</v>
      </c>
      <c r="AB166" s="22">
        <v>0</v>
      </c>
      <c r="AC166" s="15">
        <v>1.66</v>
      </c>
      <c r="AD166" s="15">
        <v>8.9499999999999993</v>
      </c>
      <c r="AE166" s="15">
        <v>0</v>
      </c>
      <c r="AF166" s="15">
        <v>0</v>
      </c>
      <c r="AG166" s="22">
        <v>0</v>
      </c>
      <c r="AH166" s="15">
        <v>1</v>
      </c>
      <c r="AI166" s="15">
        <v>5</v>
      </c>
      <c r="AJ166" s="15">
        <v>0</v>
      </c>
      <c r="AK166" s="18">
        <v>0</v>
      </c>
      <c r="AL166" s="22" t="s">
        <v>199</v>
      </c>
      <c r="AM166" s="36">
        <v>40589</v>
      </c>
      <c r="AN166" s="22"/>
    </row>
    <row r="167" spans="1:40" s="2" customFormat="1" x14ac:dyDescent="0.3">
      <c r="A167" s="15">
        <v>401203</v>
      </c>
      <c r="B167" s="15">
        <v>3</v>
      </c>
      <c r="C167" s="2" t="s">
        <v>146</v>
      </c>
      <c r="D167" s="15" t="s">
        <v>128</v>
      </c>
      <c r="E167" s="15">
        <v>0.5</v>
      </c>
      <c r="F167" s="15"/>
      <c r="G167" s="15"/>
      <c r="H167" s="50">
        <f>VLOOKUP(A167,splits!A:E,5,FALSE)</f>
        <v>16.979652075356629</v>
      </c>
      <c r="I167" s="2" t="s">
        <v>48</v>
      </c>
      <c r="J167" s="2" t="str">
        <f>VLOOKUP(A167,'1887'!A:K,10,FALSE)</f>
        <v>Yes</v>
      </c>
      <c r="K167" s="2" t="str">
        <f>VLOOKUP(A167,'opt-in dump'!A:B,2,FALSE)</f>
        <v>GLENDORA</v>
      </c>
      <c r="L167" s="15">
        <v>0</v>
      </c>
      <c r="M167" s="15"/>
      <c r="N167" s="15">
        <v>5</v>
      </c>
      <c r="O167" s="17" t="s">
        <v>193</v>
      </c>
      <c r="P167" s="52"/>
      <c r="Q167" s="22">
        <v>0</v>
      </c>
      <c r="R167" s="15">
        <v>0</v>
      </c>
      <c r="S167" s="15">
        <v>0</v>
      </c>
      <c r="T167" s="15">
        <v>0</v>
      </c>
      <c r="U167" s="18">
        <f t="shared" si="12"/>
        <v>0</v>
      </c>
      <c r="V167" s="22">
        <v>0</v>
      </c>
      <c r="W167" s="15">
        <v>0</v>
      </c>
      <c r="X167" s="15">
        <v>0</v>
      </c>
      <c r="Y167" s="15">
        <v>0</v>
      </c>
      <c r="Z167" s="15">
        <f t="shared" si="13"/>
        <v>0</v>
      </c>
      <c r="AA167" s="18">
        <v>0</v>
      </c>
      <c r="AB167" s="22">
        <v>0</v>
      </c>
      <c r="AC167" s="15">
        <v>0</v>
      </c>
      <c r="AD167" s="15">
        <v>0</v>
      </c>
      <c r="AE167" s="15">
        <v>0</v>
      </c>
      <c r="AF167" s="15">
        <v>0</v>
      </c>
      <c r="AG167" s="22">
        <v>0</v>
      </c>
      <c r="AH167" s="15">
        <v>0</v>
      </c>
      <c r="AI167" s="15">
        <v>0</v>
      </c>
      <c r="AJ167" s="15">
        <v>0</v>
      </c>
      <c r="AK167" s="18">
        <v>0</v>
      </c>
      <c r="AL167" s="22" t="s">
        <v>199</v>
      </c>
      <c r="AM167" s="36">
        <v>40589</v>
      </c>
      <c r="AN167" s="22"/>
    </row>
    <row r="168" spans="1:40" s="2" customFormat="1" x14ac:dyDescent="0.3">
      <c r="A168" s="15">
        <v>401302</v>
      </c>
      <c r="B168" s="15">
        <v>3</v>
      </c>
      <c r="C168" s="2" t="s">
        <v>196</v>
      </c>
      <c r="D168" s="15" t="s">
        <v>128</v>
      </c>
      <c r="E168" s="15">
        <v>2</v>
      </c>
      <c r="F168" s="15"/>
      <c r="G168" s="15"/>
      <c r="H168" s="50">
        <f>VLOOKUP(A168,splits!A:E,5,FALSE)</f>
        <v>63.367648657495472</v>
      </c>
      <c r="I168" s="2" t="s">
        <v>47</v>
      </c>
      <c r="J168" s="2" t="str">
        <f>VLOOKUP(A168,'1887'!A:K,10,FALSE)</f>
        <v>Yes</v>
      </c>
      <c r="K168" s="2" t="str">
        <f>VLOOKUP(A168,'opt-in dump'!A:B,2,FALSE)</f>
        <v>SAN DIMAS</v>
      </c>
      <c r="L168" s="15">
        <v>0</v>
      </c>
      <c r="M168" s="15"/>
      <c r="N168" s="15">
        <v>5</v>
      </c>
      <c r="O168" s="17" t="s">
        <v>193</v>
      </c>
      <c r="P168" s="52"/>
      <c r="Q168" s="22">
        <v>0</v>
      </c>
      <c r="R168" s="15">
        <v>0</v>
      </c>
      <c r="S168" s="15">
        <v>0</v>
      </c>
      <c r="T168" s="15">
        <v>0</v>
      </c>
      <c r="U168" s="18">
        <f t="shared" si="12"/>
        <v>0</v>
      </c>
      <c r="V168" s="22">
        <v>0</v>
      </c>
      <c r="W168" s="15">
        <v>0</v>
      </c>
      <c r="X168" s="15">
        <v>0</v>
      </c>
      <c r="Y168" s="15">
        <v>0</v>
      </c>
      <c r="Z168" s="15">
        <f t="shared" si="13"/>
        <v>0</v>
      </c>
      <c r="AA168" s="18">
        <v>0</v>
      </c>
      <c r="AB168" s="22">
        <v>0</v>
      </c>
      <c r="AC168" s="15">
        <v>0</v>
      </c>
      <c r="AD168" s="15">
        <v>0</v>
      </c>
      <c r="AE168" s="15">
        <v>0</v>
      </c>
      <c r="AF168" s="15">
        <v>0</v>
      </c>
      <c r="AG168" s="22">
        <v>0</v>
      </c>
      <c r="AH168" s="15">
        <v>0</v>
      </c>
      <c r="AI168" s="15">
        <v>0</v>
      </c>
      <c r="AJ168" s="15">
        <v>0</v>
      </c>
      <c r="AK168" s="18">
        <v>0</v>
      </c>
      <c r="AL168" s="22" t="s">
        <v>199</v>
      </c>
      <c r="AM168" s="36">
        <v>40589</v>
      </c>
      <c r="AN168" s="22"/>
    </row>
    <row r="169" spans="1:40" s="2" customFormat="1" x14ac:dyDescent="0.3">
      <c r="A169" s="15">
        <v>401311</v>
      </c>
      <c r="B169" s="15">
        <v>3</v>
      </c>
      <c r="C169" s="2" t="s">
        <v>196</v>
      </c>
      <c r="D169" s="15" t="s">
        <v>128</v>
      </c>
      <c r="E169" s="15">
        <v>1</v>
      </c>
      <c r="F169" s="15"/>
      <c r="G169" s="15"/>
      <c r="H169" s="50">
        <f>VLOOKUP(A169,splits!A:E,5,FALSE)</f>
        <v>32.249240174988472</v>
      </c>
      <c r="I169" s="2" t="s">
        <v>47</v>
      </c>
      <c r="J169" s="2" t="str">
        <f>VLOOKUP(A169,'1887'!A:K,10,FALSE)</f>
        <v>Yes</v>
      </c>
      <c r="K169" s="2" t="str">
        <f>VLOOKUP(A169,'opt-in dump'!A:B,2,FALSE)</f>
        <v>SAN DIMAS</v>
      </c>
      <c r="L169" s="15">
        <v>0</v>
      </c>
      <c r="M169" s="15"/>
      <c r="N169" s="15">
        <v>5</v>
      </c>
      <c r="O169" s="17" t="s">
        <v>193</v>
      </c>
      <c r="P169" s="52"/>
      <c r="Q169" s="22">
        <v>3</v>
      </c>
      <c r="R169" s="15">
        <v>0</v>
      </c>
      <c r="S169" s="15">
        <v>0</v>
      </c>
      <c r="T169" s="15">
        <v>0</v>
      </c>
      <c r="U169" s="18">
        <f t="shared" si="12"/>
        <v>3</v>
      </c>
      <c r="V169" s="22">
        <v>0</v>
      </c>
      <c r="W169" s="15">
        <v>0</v>
      </c>
      <c r="X169" s="15">
        <v>0</v>
      </c>
      <c r="Y169" s="15">
        <v>0</v>
      </c>
      <c r="Z169" s="15">
        <f t="shared" si="13"/>
        <v>0</v>
      </c>
      <c r="AA169" s="18">
        <v>0</v>
      </c>
      <c r="AB169" s="22">
        <v>0</v>
      </c>
      <c r="AC169" s="15">
        <v>0</v>
      </c>
      <c r="AD169" s="15">
        <v>0</v>
      </c>
      <c r="AE169" s="15">
        <v>0</v>
      </c>
      <c r="AF169" s="15">
        <v>0</v>
      </c>
      <c r="AG169" s="22">
        <v>0</v>
      </c>
      <c r="AH169" s="15">
        <v>0</v>
      </c>
      <c r="AI169" s="15">
        <v>0</v>
      </c>
      <c r="AJ169" s="15">
        <v>0</v>
      </c>
      <c r="AK169" s="18">
        <v>0</v>
      </c>
      <c r="AL169" s="22" t="s">
        <v>199</v>
      </c>
      <c r="AM169" s="36">
        <v>40589</v>
      </c>
      <c r="AN169" s="22"/>
    </row>
    <row r="170" spans="1:40" s="2" customFormat="1" x14ac:dyDescent="0.3">
      <c r="A170" s="15">
        <v>401312</v>
      </c>
      <c r="B170" s="15">
        <v>3</v>
      </c>
      <c r="C170" s="2" t="s">
        <v>196</v>
      </c>
      <c r="D170" s="15" t="s">
        <v>128</v>
      </c>
      <c r="E170" s="15">
        <v>1</v>
      </c>
      <c r="F170" s="15"/>
      <c r="G170" s="15"/>
      <c r="H170" s="50">
        <f>VLOOKUP(A170,splits!A:E,5,FALSE)</f>
        <v>22.538173309215409</v>
      </c>
      <c r="I170" s="2" t="s">
        <v>47</v>
      </c>
      <c r="J170" s="2" t="str">
        <f>VLOOKUP(A170,'1887'!A:K,10,FALSE)</f>
        <v>Yes</v>
      </c>
      <c r="K170" s="2" t="str">
        <f>VLOOKUP(A170,'opt-in dump'!A:B,2,FALSE)</f>
        <v>SAN DIMAS</v>
      </c>
      <c r="L170" s="15">
        <v>0</v>
      </c>
      <c r="M170" s="15"/>
      <c r="N170" s="15">
        <v>5</v>
      </c>
      <c r="O170" s="17" t="s">
        <v>193</v>
      </c>
      <c r="P170" s="52"/>
      <c r="Q170" s="22">
        <v>0</v>
      </c>
      <c r="R170" s="15">
        <v>0</v>
      </c>
      <c r="S170" s="15">
        <v>0</v>
      </c>
      <c r="T170" s="15">
        <v>0</v>
      </c>
      <c r="U170" s="18">
        <f t="shared" si="12"/>
        <v>0</v>
      </c>
      <c r="V170" s="22">
        <v>0</v>
      </c>
      <c r="W170" s="15">
        <v>0</v>
      </c>
      <c r="X170" s="15">
        <v>0</v>
      </c>
      <c r="Y170" s="15">
        <v>0</v>
      </c>
      <c r="Z170" s="15">
        <f t="shared" si="13"/>
        <v>0</v>
      </c>
      <c r="AA170" s="18">
        <v>0</v>
      </c>
      <c r="AB170" s="22">
        <v>0</v>
      </c>
      <c r="AC170" s="15">
        <v>0</v>
      </c>
      <c r="AD170" s="15">
        <v>0</v>
      </c>
      <c r="AE170" s="15">
        <v>0</v>
      </c>
      <c r="AF170" s="15">
        <v>0</v>
      </c>
      <c r="AG170" s="22">
        <v>0</v>
      </c>
      <c r="AH170" s="15">
        <v>0</v>
      </c>
      <c r="AI170" s="15">
        <v>0</v>
      </c>
      <c r="AJ170" s="15">
        <v>0</v>
      </c>
      <c r="AK170" s="18">
        <v>0</v>
      </c>
      <c r="AL170" s="22" t="s">
        <v>199</v>
      </c>
      <c r="AM170" s="36">
        <v>40589</v>
      </c>
      <c r="AN170" s="22"/>
    </row>
    <row r="171" spans="1:40" s="2" customFormat="1" x14ac:dyDescent="0.3">
      <c r="A171" s="15">
        <v>401500</v>
      </c>
      <c r="B171" s="15">
        <v>3</v>
      </c>
      <c r="C171" s="2" t="s">
        <v>141</v>
      </c>
      <c r="D171" s="15" t="s">
        <v>128</v>
      </c>
      <c r="E171" s="15">
        <v>1</v>
      </c>
      <c r="F171" s="15"/>
      <c r="G171" s="15"/>
      <c r="H171" s="50">
        <f>VLOOKUP(A171,splits!A:E,5,FALSE)</f>
        <v>23.797745159128016</v>
      </c>
      <c r="I171" s="2" t="s">
        <v>45</v>
      </c>
      <c r="J171" s="2" t="str">
        <f>VLOOKUP(A171,'1887'!A:K,10,FALSE)</f>
        <v>Yes</v>
      </c>
      <c r="K171" s="2" t="str">
        <f>VLOOKUP(A171,'opt-in dump'!A:B,2,FALSE)</f>
        <v>LA VERNE</v>
      </c>
      <c r="L171" s="15">
        <v>0</v>
      </c>
      <c r="M171" s="15"/>
      <c r="N171" s="15">
        <v>5</v>
      </c>
      <c r="O171" s="17" t="s">
        <v>193</v>
      </c>
      <c r="P171" s="52"/>
      <c r="Q171" s="22">
        <v>1</v>
      </c>
      <c r="R171" s="15">
        <v>0</v>
      </c>
      <c r="S171" s="15">
        <v>0</v>
      </c>
      <c r="T171" s="15">
        <v>0</v>
      </c>
      <c r="U171" s="18">
        <f t="shared" si="12"/>
        <v>1</v>
      </c>
      <c r="V171" s="22">
        <v>0</v>
      </c>
      <c r="W171" s="15">
        <v>0</v>
      </c>
      <c r="X171" s="15">
        <v>0</v>
      </c>
      <c r="Y171" s="15">
        <v>0</v>
      </c>
      <c r="Z171" s="15">
        <f t="shared" si="13"/>
        <v>0</v>
      </c>
      <c r="AA171" s="18">
        <v>0</v>
      </c>
      <c r="AB171" s="22">
        <v>0</v>
      </c>
      <c r="AC171" s="15">
        <v>0</v>
      </c>
      <c r="AD171" s="15">
        <v>0</v>
      </c>
      <c r="AE171" s="15">
        <v>0</v>
      </c>
      <c r="AF171" s="15">
        <v>0</v>
      </c>
      <c r="AG171" s="22">
        <v>0</v>
      </c>
      <c r="AH171" s="15">
        <v>0</v>
      </c>
      <c r="AI171" s="15">
        <v>0</v>
      </c>
      <c r="AJ171" s="15">
        <v>0</v>
      </c>
      <c r="AK171" s="18">
        <v>0</v>
      </c>
      <c r="AL171" s="22" t="s">
        <v>199</v>
      </c>
      <c r="AM171" s="36">
        <v>40589</v>
      </c>
      <c r="AN171" s="22"/>
    </row>
    <row r="172" spans="1:40" s="2" customFormat="1" x14ac:dyDescent="0.3">
      <c r="A172" s="15">
        <v>401601</v>
      </c>
      <c r="B172" s="15">
        <v>3</v>
      </c>
      <c r="C172" s="2" t="s">
        <v>141</v>
      </c>
      <c r="D172" s="15" t="s">
        <v>128</v>
      </c>
      <c r="E172" s="15">
        <v>1</v>
      </c>
      <c r="F172" s="15"/>
      <c r="G172" s="15"/>
      <c r="H172" s="50">
        <f>VLOOKUP(A172,splits!A:E,5,FALSE)</f>
        <v>25.401796995785681</v>
      </c>
      <c r="I172" s="2" t="s">
        <v>45</v>
      </c>
      <c r="J172" s="2" t="str">
        <f>VLOOKUP(A172,'1887'!A:K,10,FALSE)</f>
        <v>Yes</v>
      </c>
      <c r="K172" s="2" t="str">
        <f>VLOOKUP(A172,'opt-in dump'!A:B,2,FALSE)</f>
        <v>LA VERNE</v>
      </c>
      <c r="L172" s="15">
        <v>0</v>
      </c>
      <c r="M172" s="15"/>
      <c r="N172" s="15">
        <v>5</v>
      </c>
      <c r="O172" s="17" t="s">
        <v>193</v>
      </c>
      <c r="P172" s="52"/>
      <c r="Q172" s="22">
        <v>2</v>
      </c>
      <c r="R172" s="15">
        <v>0</v>
      </c>
      <c r="S172" s="15">
        <v>0</v>
      </c>
      <c r="T172" s="15">
        <v>0</v>
      </c>
      <c r="U172" s="18">
        <f t="shared" si="12"/>
        <v>2</v>
      </c>
      <c r="V172" s="22">
        <v>0</v>
      </c>
      <c r="W172" s="15">
        <v>0</v>
      </c>
      <c r="X172" s="15">
        <v>0</v>
      </c>
      <c r="Y172" s="15">
        <v>0</v>
      </c>
      <c r="Z172" s="15">
        <f t="shared" si="13"/>
        <v>0</v>
      </c>
      <c r="AA172" s="18">
        <v>0</v>
      </c>
      <c r="AB172" s="22">
        <v>0</v>
      </c>
      <c r="AC172" s="15">
        <v>0</v>
      </c>
      <c r="AD172" s="15">
        <v>0</v>
      </c>
      <c r="AE172" s="15">
        <v>0</v>
      </c>
      <c r="AF172" s="15">
        <v>0</v>
      </c>
      <c r="AG172" s="22">
        <v>0</v>
      </c>
      <c r="AH172" s="15">
        <v>0</v>
      </c>
      <c r="AI172" s="15">
        <v>0</v>
      </c>
      <c r="AJ172" s="15">
        <v>0</v>
      </c>
      <c r="AK172" s="18">
        <v>0</v>
      </c>
      <c r="AL172" s="22" t="s">
        <v>199</v>
      </c>
      <c r="AM172" s="36">
        <v>40589</v>
      </c>
      <c r="AN172" s="22"/>
    </row>
    <row r="173" spans="1:40" s="2" customFormat="1" x14ac:dyDescent="0.3">
      <c r="A173" s="15">
        <v>401602</v>
      </c>
      <c r="B173" s="15">
        <v>3</v>
      </c>
      <c r="C173" s="2" t="s">
        <v>141</v>
      </c>
      <c r="D173" s="15" t="s">
        <v>128</v>
      </c>
      <c r="E173" s="15">
        <v>0.5</v>
      </c>
      <c r="F173" s="15"/>
      <c r="G173" s="15"/>
      <c r="H173" s="50">
        <f>VLOOKUP(A173,splits!A:E,5,FALSE)</f>
        <v>18.304421670412548</v>
      </c>
      <c r="I173" s="2" t="s">
        <v>45</v>
      </c>
      <c r="J173" s="2" t="str">
        <f>VLOOKUP(A173,'1887'!A:K,10,FALSE)</f>
        <v>Yes</v>
      </c>
      <c r="K173" s="2" t="str">
        <f>VLOOKUP(A173,'opt-in dump'!A:B,2,FALSE)</f>
        <v>LA VERNE</v>
      </c>
      <c r="L173" s="15">
        <v>0</v>
      </c>
      <c r="M173" s="15"/>
      <c r="N173" s="15">
        <v>5</v>
      </c>
      <c r="O173" s="17" t="s">
        <v>193</v>
      </c>
      <c r="P173" s="52"/>
      <c r="Q173" s="22">
        <v>0</v>
      </c>
      <c r="R173" s="15">
        <v>0</v>
      </c>
      <c r="S173" s="15">
        <v>0</v>
      </c>
      <c r="T173" s="15">
        <v>0</v>
      </c>
      <c r="U173" s="18">
        <f t="shared" si="12"/>
        <v>0</v>
      </c>
      <c r="V173" s="22">
        <v>0</v>
      </c>
      <c r="W173" s="15">
        <v>0</v>
      </c>
      <c r="X173" s="15">
        <v>0</v>
      </c>
      <c r="Y173" s="15">
        <v>0</v>
      </c>
      <c r="Z173" s="15">
        <f t="shared" si="13"/>
        <v>0</v>
      </c>
      <c r="AA173" s="18">
        <v>0</v>
      </c>
      <c r="AB173" s="22">
        <v>0</v>
      </c>
      <c r="AC173" s="15">
        <v>0</v>
      </c>
      <c r="AD173" s="15">
        <v>0</v>
      </c>
      <c r="AE173" s="15">
        <v>0</v>
      </c>
      <c r="AF173" s="15">
        <v>0</v>
      </c>
      <c r="AG173" s="22">
        <v>0</v>
      </c>
      <c r="AH173" s="15">
        <v>0</v>
      </c>
      <c r="AI173" s="15">
        <v>0</v>
      </c>
      <c r="AJ173" s="15">
        <v>0</v>
      </c>
      <c r="AK173" s="18">
        <v>0</v>
      </c>
      <c r="AL173" s="22" t="s">
        <v>199</v>
      </c>
      <c r="AM173" s="36">
        <v>40589</v>
      </c>
      <c r="AN173" s="22"/>
    </row>
    <row r="174" spans="1:40" s="2" customFormat="1" x14ac:dyDescent="0.3">
      <c r="A174" s="15">
        <v>401603</v>
      </c>
      <c r="B174" s="15">
        <v>3</v>
      </c>
      <c r="C174" s="2" t="s">
        <v>141</v>
      </c>
      <c r="D174" s="15" t="s">
        <v>128</v>
      </c>
      <c r="E174" s="15">
        <v>0.5</v>
      </c>
      <c r="F174" s="15"/>
      <c r="G174" s="15"/>
      <c r="H174" s="50">
        <f>VLOOKUP(A174,splits!A:E,5,FALSE)</f>
        <v>15.522695204044828</v>
      </c>
      <c r="I174" s="2" t="s">
        <v>45</v>
      </c>
      <c r="J174" s="2" t="str">
        <f>VLOOKUP(A174,'1887'!A:K,10,FALSE)</f>
        <v>Yes</v>
      </c>
      <c r="K174" s="2" t="str">
        <f>VLOOKUP(A174,'opt-in dump'!A:B,2,FALSE)</f>
        <v>LA VERNE</v>
      </c>
      <c r="L174" s="15">
        <v>0</v>
      </c>
      <c r="M174" s="15"/>
      <c r="N174" s="15">
        <v>5</v>
      </c>
      <c r="O174" s="17" t="s">
        <v>125</v>
      </c>
      <c r="P174" s="52"/>
      <c r="Q174" s="22">
        <v>0</v>
      </c>
      <c r="R174" s="15">
        <v>0</v>
      </c>
      <c r="S174" s="15">
        <v>0</v>
      </c>
      <c r="T174" s="15">
        <v>0</v>
      </c>
      <c r="U174" s="18">
        <f t="shared" si="12"/>
        <v>0</v>
      </c>
      <c r="V174" s="22">
        <v>0</v>
      </c>
      <c r="W174" s="15">
        <v>0</v>
      </c>
      <c r="X174" s="15">
        <v>0</v>
      </c>
      <c r="Y174" s="15">
        <v>0</v>
      </c>
      <c r="Z174" s="15">
        <f t="shared" si="13"/>
        <v>0</v>
      </c>
      <c r="AA174" s="18">
        <v>0</v>
      </c>
      <c r="AB174" s="22">
        <v>0</v>
      </c>
      <c r="AC174" s="15">
        <v>0</v>
      </c>
      <c r="AD174" s="15">
        <v>0</v>
      </c>
      <c r="AE174" s="15">
        <v>0</v>
      </c>
      <c r="AF174" s="15">
        <v>0</v>
      </c>
      <c r="AG174" s="22">
        <v>0</v>
      </c>
      <c r="AH174" s="15">
        <v>0</v>
      </c>
      <c r="AI174" s="15">
        <v>0</v>
      </c>
      <c r="AJ174" s="15">
        <v>0</v>
      </c>
      <c r="AK174" s="18">
        <v>0</v>
      </c>
      <c r="AL174" s="22" t="s">
        <v>199</v>
      </c>
      <c r="AM174" s="36">
        <v>40589</v>
      </c>
      <c r="AN174" s="22"/>
    </row>
    <row r="175" spans="1:40" s="2" customFormat="1" x14ac:dyDescent="0.3">
      <c r="A175" s="15">
        <v>401701</v>
      </c>
      <c r="B175" s="15">
        <v>3</v>
      </c>
      <c r="C175" s="2" t="s">
        <v>147</v>
      </c>
      <c r="D175" s="15" t="s">
        <v>128</v>
      </c>
      <c r="E175" s="15">
        <v>0.5</v>
      </c>
      <c r="F175" s="15"/>
      <c r="G175" s="15"/>
      <c r="H175" s="50">
        <f>VLOOKUP(A175,splits!A:E,5,FALSE)</f>
        <v>19.322388742321515</v>
      </c>
      <c r="I175" s="2" t="s">
        <v>46</v>
      </c>
      <c r="J175" s="2" t="str">
        <f>VLOOKUP(A175,'1887'!A:K,10,FALSE)</f>
        <v>Yes</v>
      </c>
      <c r="K175" s="2" t="str">
        <f>VLOOKUP(A175,'opt-in dump'!A:B,2,FALSE)</f>
        <v>CLAREMONT</v>
      </c>
      <c r="L175" s="15">
        <v>0</v>
      </c>
      <c r="M175" s="15"/>
      <c r="N175" s="15">
        <v>5</v>
      </c>
      <c r="O175" s="17" t="s">
        <v>193</v>
      </c>
      <c r="P175" s="52"/>
      <c r="Q175" s="22">
        <v>0</v>
      </c>
      <c r="R175" s="15">
        <v>0</v>
      </c>
      <c r="S175" s="15">
        <v>0</v>
      </c>
      <c r="T175" s="15">
        <v>0</v>
      </c>
      <c r="U175" s="18">
        <f t="shared" si="12"/>
        <v>0</v>
      </c>
      <c r="V175" s="22">
        <v>0</v>
      </c>
      <c r="W175" s="15">
        <v>0</v>
      </c>
      <c r="X175" s="15">
        <v>0</v>
      </c>
      <c r="Y175" s="15">
        <v>0</v>
      </c>
      <c r="Z175" s="15">
        <f t="shared" si="13"/>
        <v>0</v>
      </c>
      <c r="AA175" s="18">
        <v>0</v>
      </c>
      <c r="AB175" s="22">
        <v>0</v>
      </c>
      <c r="AC175" s="15">
        <v>0</v>
      </c>
      <c r="AD175" s="15">
        <v>3.58</v>
      </c>
      <c r="AE175" s="15">
        <v>0</v>
      </c>
      <c r="AF175" s="15">
        <v>0</v>
      </c>
      <c r="AG175" s="22">
        <v>0</v>
      </c>
      <c r="AH175" s="15">
        <v>0</v>
      </c>
      <c r="AI175" s="15">
        <v>2</v>
      </c>
      <c r="AJ175" s="15">
        <v>0</v>
      </c>
      <c r="AK175" s="18">
        <v>0</v>
      </c>
      <c r="AL175" s="22" t="s">
        <v>199</v>
      </c>
      <c r="AM175" s="36">
        <v>40589</v>
      </c>
      <c r="AN175" s="22"/>
    </row>
    <row r="176" spans="1:40" s="2" customFormat="1" x14ac:dyDescent="0.3">
      <c r="A176" s="15">
        <v>401703</v>
      </c>
      <c r="B176" s="15">
        <v>3</v>
      </c>
      <c r="C176" s="2" t="s">
        <v>153</v>
      </c>
      <c r="D176" s="15" t="s">
        <v>128</v>
      </c>
      <c r="E176" s="15">
        <v>0.5</v>
      </c>
      <c r="F176" s="15"/>
      <c r="G176" s="15"/>
      <c r="H176" s="50">
        <f>VLOOKUP(A176,splits!A:E,5,FALSE)</f>
        <v>8.5833810513624567</v>
      </c>
      <c r="I176" s="2" t="s">
        <v>50</v>
      </c>
      <c r="J176" s="2" t="str">
        <f>VLOOKUP(A176,'1887'!A:K,10,FALSE)</f>
        <v>Yes</v>
      </c>
      <c r="K176" s="2" t="str">
        <f>VLOOKUP(A176,'opt-in dump'!A:B,2,FALSE)</f>
        <v>POMONA</v>
      </c>
      <c r="L176" s="15">
        <v>0</v>
      </c>
      <c r="M176" s="15"/>
      <c r="N176" s="15">
        <v>1</v>
      </c>
      <c r="O176" s="17" t="s">
        <v>193</v>
      </c>
      <c r="P176" s="52"/>
      <c r="Q176" s="22">
        <v>0</v>
      </c>
      <c r="R176" s="15">
        <v>0</v>
      </c>
      <c r="S176" s="15">
        <v>0</v>
      </c>
      <c r="T176" s="15">
        <v>0</v>
      </c>
      <c r="U176" s="18">
        <f t="shared" si="12"/>
        <v>0</v>
      </c>
      <c r="V176" s="22">
        <v>0</v>
      </c>
      <c r="W176" s="15">
        <v>0</v>
      </c>
      <c r="X176" s="15">
        <v>0</v>
      </c>
      <c r="Y176" s="15">
        <v>0</v>
      </c>
      <c r="Z176" s="15">
        <f t="shared" si="13"/>
        <v>0</v>
      </c>
      <c r="AA176" s="18">
        <v>0</v>
      </c>
      <c r="AB176" s="22">
        <v>0</v>
      </c>
      <c r="AC176" s="15">
        <v>1.66</v>
      </c>
      <c r="AD176" s="15">
        <v>0</v>
      </c>
      <c r="AE176" s="15">
        <v>0</v>
      </c>
      <c r="AF176" s="15">
        <v>0</v>
      </c>
      <c r="AG176" s="22">
        <v>0</v>
      </c>
      <c r="AH176" s="15">
        <v>1</v>
      </c>
      <c r="AI176" s="15">
        <v>0</v>
      </c>
      <c r="AJ176" s="15">
        <v>0</v>
      </c>
      <c r="AK176" s="18">
        <v>0</v>
      </c>
      <c r="AL176" s="22" t="s">
        <v>199</v>
      </c>
      <c r="AM176" s="36">
        <v>40589</v>
      </c>
      <c r="AN176" s="22"/>
    </row>
    <row r="177" spans="1:40" s="2" customFormat="1" x14ac:dyDescent="0.3">
      <c r="A177" s="15">
        <v>401704</v>
      </c>
      <c r="B177" s="15">
        <v>3</v>
      </c>
      <c r="C177" s="2" t="s">
        <v>153</v>
      </c>
      <c r="D177" s="15" t="s">
        <v>128</v>
      </c>
      <c r="E177" s="15">
        <v>0.5</v>
      </c>
      <c r="F177" s="15"/>
      <c r="G177" s="15"/>
      <c r="H177" s="50">
        <f>VLOOKUP(A177,splits!A:E,5,FALSE)</f>
        <v>12.378239079023002</v>
      </c>
      <c r="I177" s="2" t="s">
        <v>50</v>
      </c>
      <c r="J177" s="2" t="str">
        <f>VLOOKUP(A177,'1887'!A:K,10,FALSE)</f>
        <v>Yes</v>
      </c>
      <c r="K177" s="2" t="str">
        <f>VLOOKUP(A177,'opt-in dump'!A:B,2,FALSE)</f>
        <v>POMONA</v>
      </c>
      <c r="L177" s="15">
        <v>0</v>
      </c>
      <c r="M177" s="15"/>
      <c r="N177" s="15">
        <v>1</v>
      </c>
      <c r="O177" s="17" t="s">
        <v>193</v>
      </c>
      <c r="P177" s="52"/>
      <c r="Q177" s="22">
        <v>22</v>
      </c>
      <c r="R177" s="15">
        <v>0</v>
      </c>
      <c r="S177" s="15">
        <v>0</v>
      </c>
      <c r="T177" s="15">
        <v>0</v>
      </c>
      <c r="U177" s="18">
        <f t="shared" si="12"/>
        <v>22</v>
      </c>
      <c r="V177" s="22">
        <v>2</v>
      </c>
      <c r="W177" s="15">
        <v>0</v>
      </c>
      <c r="X177" s="15">
        <v>0</v>
      </c>
      <c r="Y177" s="15">
        <v>0</v>
      </c>
      <c r="Z177" s="15">
        <f t="shared" si="13"/>
        <v>2</v>
      </c>
      <c r="AA177" s="18">
        <v>1</v>
      </c>
      <c r="AB177" s="22">
        <v>2.92</v>
      </c>
      <c r="AC177" s="15">
        <v>0</v>
      </c>
      <c r="AD177" s="15">
        <v>3.58</v>
      </c>
      <c r="AE177" s="15">
        <v>0</v>
      </c>
      <c r="AF177" s="15">
        <v>0</v>
      </c>
      <c r="AG177" s="22">
        <v>2</v>
      </c>
      <c r="AH177" s="15">
        <v>0</v>
      </c>
      <c r="AI177" s="15">
        <v>2</v>
      </c>
      <c r="AJ177" s="15">
        <v>0</v>
      </c>
      <c r="AK177" s="18">
        <v>0</v>
      </c>
      <c r="AL177" s="22" t="s">
        <v>199</v>
      </c>
      <c r="AM177" s="36">
        <v>40589</v>
      </c>
      <c r="AN177" s="22"/>
    </row>
    <row r="178" spans="1:40" s="2" customFormat="1" x14ac:dyDescent="0.3">
      <c r="A178" s="15">
        <v>401800</v>
      </c>
      <c r="B178" s="15">
        <v>3</v>
      </c>
      <c r="C178" s="2" t="s">
        <v>147</v>
      </c>
      <c r="D178" s="15" t="s">
        <v>128</v>
      </c>
      <c r="E178" s="15">
        <v>1</v>
      </c>
      <c r="F178" s="15"/>
      <c r="G178" s="15"/>
      <c r="H178" s="50">
        <f>VLOOKUP(A178,splits!A:E,5,FALSE)</f>
        <v>38.850259469770947</v>
      </c>
      <c r="I178" s="2" t="s">
        <v>46</v>
      </c>
      <c r="J178" s="2" t="str">
        <f>VLOOKUP(A178,'1887'!A:K,10,FALSE)</f>
        <v>Yes</v>
      </c>
      <c r="K178" s="2" t="str">
        <f>VLOOKUP(A178,'opt-in dump'!A:B,2,FALSE)</f>
        <v>CLAREMONT</v>
      </c>
      <c r="L178" s="15">
        <v>0</v>
      </c>
      <c r="M178" s="15"/>
      <c r="N178" s="15">
        <v>5</v>
      </c>
      <c r="O178" s="17" t="s">
        <v>193</v>
      </c>
      <c r="P178" s="52"/>
      <c r="Q178" s="22">
        <v>0</v>
      </c>
      <c r="R178" s="15">
        <v>0</v>
      </c>
      <c r="S178" s="15">
        <v>0</v>
      </c>
      <c r="T178" s="15">
        <v>0</v>
      </c>
      <c r="U178" s="18">
        <f t="shared" si="12"/>
        <v>0</v>
      </c>
      <c r="V178" s="22">
        <v>0</v>
      </c>
      <c r="W178" s="15">
        <v>0</v>
      </c>
      <c r="X178" s="15">
        <v>0</v>
      </c>
      <c r="Y178" s="15">
        <v>0</v>
      </c>
      <c r="Z178" s="15">
        <f t="shared" si="13"/>
        <v>0</v>
      </c>
      <c r="AA178" s="18">
        <v>0</v>
      </c>
      <c r="AB178" s="22">
        <v>1.46</v>
      </c>
      <c r="AC178" s="15">
        <v>1.66</v>
      </c>
      <c r="AD178" s="15">
        <v>0</v>
      </c>
      <c r="AE178" s="15">
        <v>0</v>
      </c>
      <c r="AF178" s="15">
        <v>0</v>
      </c>
      <c r="AG178" s="22">
        <v>1</v>
      </c>
      <c r="AH178" s="15">
        <v>1</v>
      </c>
      <c r="AI178" s="15">
        <v>0</v>
      </c>
      <c r="AJ178" s="15">
        <v>0</v>
      </c>
      <c r="AK178" s="18">
        <v>0</v>
      </c>
      <c r="AL178" s="22" t="s">
        <v>199</v>
      </c>
      <c r="AM178" s="36">
        <v>40589</v>
      </c>
      <c r="AN178" s="22"/>
    </row>
    <row r="179" spans="1:40" s="2" customFormat="1" x14ac:dyDescent="0.3">
      <c r="A179" s="15">
        <v>401901</v>
      </c>
      <c r="B179" s="15">
        <v>3</v>
      </c>
      <c r="C179" s="2" t="s">
        <v>147</v>
      </c>
      <c r="D179" s="15" t="s">
        <v>128</v>
      </c>
      <c r="E179" s="15">
        <v>0.5</v>
      </c>
      <c r="F179" s="15"/>
      <c r="G179" s="15"/>
      <c r="H179" s="50">
        <f>VLOOKUP(A179,splits!A:E,5,FALSE)</f>
        <v>11.384830585009691</v>
      </c>
      <c r="I179" s="2" t="s">
        <v>46</v>
      </c>
      <c r="J179" s="2" t="str">
        <f>VLOOKUP(A179,'1887'!A:K,10,FALSE)</f>
        <v>Yes</v>
      </c>
      <c r="K179" s="2" t="str">
        <f>VLOOKUP(A179,'opt-in dump'!A:B,2,FALSE)</f>
        <v>CLAREMONT</v>
      </c>
      <c r="L179" s="15">
        <v>0</v>
      </c>
      <c r="M179" s="15"/>
      <c r="N179" s="15">
        <v>5</v>
      </c>
      <c r="O179" s="17" t="s">
        <v>193</v>
      </c>
      <c r="P179" s="52"/>
      <c r="Q179" s="22">
        <v>0</v>
      </c>
      <c r="R179" s="15">
        <v>0</v>
      </c>
      <c r="S179" s="15">
        <v>0</v>
      </c>
      <c r="T179" s="15">
        <v>0</v>
      </c>
      <c r="U179" s="18">
        <f t="shared" si="12"/>
        <v>0</v>
      </c>
      <c r="V179" s="22">
        <v>0</v>
      </c>
      <c r="W179" s="15">
        <v>0</v>
      </c>
      <c r="X179" s="15">
        <v>0</v>
      </c>
      <c r="Y179" s="15">
        <v>0</v>
      </c>
      <c r="Z179" s="15">
        <f t="shared" si="13"/>
        <v>0</v>
      </c>
      <c r="AA179" s="18">
        <v>0</v>
      </c>
      <c r="AB179" s="22">
        <v>0</v>
      </c>
      <c r="AC179" s="15">
        <v>0</v>
      </c>
      <c r="AD179" s="15">
        <v>0</v>
      </c>
      <c r="AE179" s="15">
        <v>0</v>
      </c>
      <c r="AF179" s="15">
        <v>0</v>
      </c>
      <c r="AG179" s="22">
        <v>0</v>
      </c>
      <c r="AH179" s="15">
        <v>0</v>
      </c>
      <c r="AI179" s="15">
        <v>0</v>
      </c>
      <c r="AJ179" s="15">
        <v>0</v>
      </c>
      <c r="AK179" s="18">
        <v>0</v>
      </c>
      <c r="AL179" s="22" t="s">
        <v>199</v>
      </c>
      <c r="AM179" s="36">
        <v>40589</v>
      </c>
      <c r="AN179" s="22"/>
    </row>
    <row r="180" spans="1:40" s="2" customFormat="1" x14ac:dyDescent="0.3">
      <c r="A180" s="15">
        <v>401902</v>
      </c>
      <c r="B180" s="15">
        <v>3</v>
      </c>
      <c r="C180" s="2" t="s">
        <v>147</v>
      </c>
      <c r="D180" s="15" t="s">
        <v>128</v>
      </c>
      <c r="E180" s="15">
        <v>1</v>
      </c>
      <c r="F180" s="15"/>
      <c r="G180" s="15"/>
      <c r="H180" s="50">
        <f>VLOOKUP(A180,splits!A:E,5,FALSE)</f>
        <v>26.126736598228902</v>
      </c>
      <c r="I180" s="2" t="s">
        <v>46</v>
      </c>
      <c r="J180" s="2" t="str">
        <f>VLOOKUP(A180,'1887'!A:K,10,FALSE)</f>
        <v>Yes</v>
      </c>
      <c r="K180" s="2" t="str">
        <f>VLOOKUP(A180,'opt-in dump'!A:B,2,FALSE)</f>
        <v>CLAREMONT</v>
      </c>
      <c r="L180" s="15">
        <v>0</v>
      </c>
      <c r="M180" s="15"/>
      <c r="N180" s="15">
        <v>5</v>
      </c>
      <c r="O180" s="17" t="s">
        <v>125</v>
      </c>
      <c r="P180" s="52"/>
      <c r="Q180" s="22">
        <v>0</v>
      </c>
      <c r="R180" s="15">
        <v>0</v>
      </c>
      <c r="S180" s="15">
        <v>0</v>
      </c>
      <c r="T180" s="15">
        <v>0</v>
      </c>
      <c r="U180" s="18">
        <f t="shared" si="12"/>
        <v>0</v>
      </c>
      <c r="V180" s="22">
        <v>0</v>
      </c>
      <c r="W180" s="15">
        <v>0</v>
      </c>
      <c r="X180" s="15">
        <v>0</v>
      </c>
      <c r="Y180" s="15">
        <v>0</v>
      </c>
      <c r="Z180" s="15">
        <f t="shared" si="13"/>
        <v>0</v>
      </c>
      <c r="AA180" s="18">
        <v>0</v>
      </c>
      <c r="AB180" s="22">
        <v>0</v>
      </c>
      <c r="AC180" s="15">
        <v>4.9799999999999995</v>
      </c>
      <c r="AD180" s="15">
        <v>0</v>
      </c>
      <c r="AE180" s="15">
        <v>0</v>
      </c>
      <c r="AF180" s="15">
        <v>0</v>
      </c>
      <c r="AG180" s="22">
        <v>0</v>
      </c>
      <c r="AH180" s="15">
        <v>3</v>
      </c>
      <c r="AI180" s="15">
        <v>0</v>
      </c>
      <c r="AJ180" s="15">
        <v>0</v>
      </c>
      <c r="AK180" s="18">
        <v>0</v>
      </c>
      <c r="AL180" s="22" t="s">
        <v>199</v>
      </c>
      <c r="AM180" s="36">
        <v>40589</v>
      </c>
      <c r="AN180" s="22"/>
    </row>
    <row r="181" spans="1:40" s="2" customFormat="1" x14ac:dyDescent="0.3">
      <c r="A181" s="15">
        <v>402000</v>
      </c>
      <c r="B181" s="15">
        <v>3</v>
      </c>
      <c r="C181" s="2" t="s">
        <v>147</v>
      </c>
      <c r="D181" s="15" t="s">
        <v>128</v>
      </c>
      <c r="E181" s="15">
        <v>1</v>
      </c>
      <c r="F181" s="15"/>
      <c r="G181" s="15"/>
      <c r="H181" s="50">
        <f>VLOOKUP(A181,splits!A:E,5,FALSE)</f>
        <v>26.229077179196732</v>
      </c>
      <c r="I181" s="2" t="s">
        <v>46</v>
      </c>
      <c r="J181" s="2" t="str">
        <f>VLOOKUP(A181,'1887'!A:K,10,FALSE)</f>
        <v>Yes</v>
      </c>
      <c r="K181" s="2" t="str">
        <f>VLOOKUP(A181,'opt-in dump'!A:B,2,FALSE)</f>
        <v>CLAREMONT</v>
      </c>
      <c r="L181" s="15">
        <v>0</v>
      </c>
      <c r="M181" s="15"/>
      <c r="N181" s="15">
        <v>5</v>
      </c>
      <c r="O181" s="17" t="s">
        <v>193</v>
      </c>
      <c r="P181" s="52"/>
      <c r="Q181" s="22">
        <v>0</v>
      </c>
      <c r="R181" s="15">
        <v>0</v>
      </c>
      <c r="S181" s="15">
        <v>0</v>
      </c>
      <c r="T181" s="15">
        <v>0</v>
      </c>
      <c r="U181" s="18">
        <f t="shared" si="12"/>
        <v>0</v>
      </c>
      <c r="V181" s="22">
        <v>0</v>
      </c>
      <c r="W181" s="15">
        <v>0</v>
      </c>
      <c r="X181" s="15">
        <v>0</v>
      </c>
      <c r="Y181" s="15">
        <v>0</v>
      </c>
      <c r="Z181" s="15">
        <f t="shared" si="13"/>
        <v>0</v>
      </c>
      <c r="AA181" s="18">
        <v>0</v>
      </c>
      <c r="AB181" s="22">
        <v>0</v>
      </c>
      <c r="AC181" s="15">
        <v>0</v>
      </c>
      <c r="AD181" s="15">
        <v>0</v>
      </c>
      <c r="AE181" s="15">
        <v>0</v>
      </c>
      <c r="AF181" s="15">
        <v>0</v>
      </c>
      <c r="AG181" s="22">
        <v>0</v>
      </c>
      <c r="AH181" s="15">
        <v>0</v>
      </c>
      <c r="AI181" s="15">
        <v>0</v>
      </c>
      <c r="AJ181" s="15">
        <v>0</v>
      </c>
      <c r="AK181" s="18">
        <v>0</v>
      </c>
      <c r="AL181" s="22" t="s">
        <v>199</v>
      </c>
      <c r="AM181" s="36">
        <v>40589</v>
      </c>
      <c r="AN181" s="22"/>
    </row>
    <row r="182" spans="1:40" s="2" customFormat="1" x14ac:dyDescent="0.3">
      <c r="A182" s="15">
        <v>402101</v>
      </c>
      <c r="B182" s="15">
        <v>3</v>
      </c>
      <c r="C182" s="2" t="s">
        <v>153</v>
      </c>
      <c r="D182" s="15" t="s">
        <v>128</v>
      </c>
      <c r="E182" s="15">
        <v>0.5</v>
      </c>
      <c r="F182" s="15"/>
      <c r="G182" s="15"/>
      <c r="H182" s="50">
        <f>VLOOKUP(A182,splits!A:E,5,FALSE)</f>
        <v>11.550347466359021</v>
      </c>
      <c r="I182" s="2" t="s">
        <v>50</v>
      </c>
      <c r="J182" s="2" t="str">
        <f>VLOOKUP(A182,'1887'!A:K,10,FALSE)</f>
        <v>Yes</v>
      </c>
      <c r="K182" s="2" t="str">
        <f>VLOOKUP(A182,'opt-in dump'!A:B,2,FALSE)</f>
        <v>POMONA</v>
      </c>
      <c r="L182" s="15">
        <v>0</v>
      </c>
      <c r="M182" s="15"/>
      <c r="N182" s="15">
        <v>1</v>
      </c>
      <c r="O182" s="17" t="s">
        <v>193</v>
      </c>
      <c r="P182" s="52"/>
      <c r="Q182" s="22">
        <v>0</v>
      </c>
      <c r="R182" s="15">
        <v>0</v>
      </c>
      <c r="S182" s="15">
        <v>0</v>
      </c>
      <c r="T182" s="15">
        <v>0</v>
      </c>
      <c r="U182" s="18">
        <f t="shared" si="12"/>
        <v>0</v>
      </c>
      <c r="V182" s="22">
        <v>0</v>
      </c>
      <c r="W182" s="15">
        <v>0</v>
      </c>
      <c r="X182" s="15">
        <v>0</v>
      </c>
      <c r="Y182" s="15">
        <v>0</v>
      </c>
      <c r="Z182" s="15">
        <f t="shared" si="13"/>
        <v>0</v>
      </c>
      <c r="AA182" s="18">
        <v>0</v>
      </c>
      <c r="AB182" s="22">
        <v>0</v>
      </c>
      <c r="AC182" s="15">
        <v>0</v>
      </c>
      <c r="AD182" s="15">
        <v>7.16</v>
      </c>
      <c r="AE182" s="15">
        <v>0</v>
      </c>
      <c r="AF182" s="15">
        <v>0</v>
      </c>
      <c r="AG182" s="22">
        <v>0</v>
      </c>
      <c r="AH182" s="15">
        <v>0</v>
      </c>
      <c r="AI182" s="15">
        <v>4</v>
      </c>
      <c r="AJ182" s="15">
        <v>0</v>
      </c>
      <c r="AK182" s="18">
        <v>0</v>
      </c>
      <c r="AL182" s="22" t="s">
        <v>199</v>
      </c>
      <c r="AM182" s="36">
        <v>40589</v>
      </c>
      <c r="AN182" s="22"/>
    </row>
    <row r="183" spans="1:40" s="2" customFormat="1" x14ac:dyDescent="0.3">
      <c r="A183" s="15">
        <v>402102</v>
      </c>
      <c r="B183" s="15">
        <v>3</v>
      </c>
      <c r="C183" s="2" t="s">
        <v>153</v>
      </c>
      <c r="D183" s="15" t="s">
        <v>128</v>
      </c>
      <c r="E183" s="15">
        <v>0.5</v>
      </c>
      <c r="F183" s="15"/>
      <c r="G183" s="15"/>
      <c r="H183" s="50">
        <f>VLOOKUP(A183,splits!A:E,5,FALSE)</f>
        <v>16.464947202014688</v>
      </c>
      <c r="I183" s="2" t="s">
        <v>50</v>
      </c>
      <c r="J183" s="2" t="str">
        <f>VLOOKUP(A183,'1887'!A:K,10,FALSE)</f>
        <v>Yes</v>
      </c>
      <c r="K183" s="2" t="str">
        <f>VLOOKUP(A183,'opt-in dump'!A:B,2,FALSE)</f>
        <v>POMONA</v>
      </c>
      <c r="L183" s="15">
        <v>0</v>
      </c>
      <c r="M183" s="15"/>
      <c r="N183" s="15">
        <v>1</v>
      </c>
      <c r="O183" s="17" t="s">
        <v>193</v>
      </c>
      <c r="P183" s="52"/>
      <c r="Q183" s="22">
        <v>0</v>
      </c>
      <c r="R183" s="15">
        <v>0</v>
      </c>
      <c r="S183" s="15">
        <v>0</v>
      </c>
      <c r="T183" s="15">
        <v>0</v>
      </c>
      <c r="U183" s="18">
        <f t="shared" si="12"/>
        <v>0</v>
      </c>
      <c r="V183" s="22">
        <v>0</v>
      </c>
      <c r="W183" s="15">
        <v>0</v>
      </c>
      <c r="X183" s="15">
        <v>0</v>
      </c>
      <c r="Y183" s="15">
        <v>0</v>
      </c>
      <c r="Z183" s="15">
        <f t="shared" si="13"/>
        <v>0</v>
      </c>
      <c r="AA183" s="18">
        <v>0</v>
      </c>
      <c r="AB183" s="22">
        <v>1.46</v>
      </c>
      <c r="AC183" s="15">
        <v>0</v>
      </c>
      <c r="AD183" s="15">
        <v>0</v>
      </c>
      <c r="AE183" s="15">
        <v>0</v>
      </c>
      <c r="AF183" s="15">
        <v>0</v>
      </c>
      <c r="AG183" s="22">
        <v>1</v>
      </c>
      <c r="AH183" s="15">
        <v>0</v>
      </c>
      <c r="AI183" s="15">
        <v>0</v>
      </c>
      <c r="AJ183" s="15">
        <v>0</v>
      </c>
      <c r="AK183" s="18">
        <v>0</v>
      </c>
      <c r="AL183" s="22" t="s">
        <v>199</v>
      </c>
      <c r="AM183" s="36">
        <v>40589</v>
      </c>
      <c r="AN183" s="22"/>
    </row>
    <row r="184" spans="1:40" s="2" customFormat="1" x14ac:dyDescent="0.3">
      <c r="A184" s="15">
        <v>402200</v>
      </c>
      <c r="B184" s="15">
        <v>3</v>
      </c>
      <c r="C184" s="2" t="s">
        <v>153</v>
      </c>
      <c r="D184" s="15" t="s">
        <v>128</v>
      </c>
      <c r="E184" s="15">
        <v>1</v>
      </c>
      <c r="F184" s="15"/>
      <c r="G184" s="15"/>
      <c r="H184" s="50">
        <f>VLOOKUP(A184,splits!A:E,5,FALSE)</f>
        <v>35.999536940437444</v>
      </c>
      <c r="I184" s="2" t="s">
        <v>50</v>
      </c>
      <c r="J184" s="2" t="str">
        <f>VLOOKUP(A184,'1887'!A:K,10,FALSE)</f>
        <v>Yes</v>
      </c>
      <c r="K184" s="2" t="str">
        <f>VLOOKUP(A184,'opt-in dump'!A:B,2,FALSE)</f>
        <v>POMONA</v>
      </c>
      <c r="L184" s="15">
        <v>0</v>
      </c>
      <c r="M184" s="15"/>
      <c r="N184" s="15">
        <v>1</v>
      </c>
      <c r="O184" s="17" t="s">
        <v>193</v>
      </c>
      <c r="P184" s="52"/>
      <c r="Q184" s="22">
        <v>17</v>
      </c>
      <c r="R184" s="15">
        <v>0</v>
      </c>
      <c r="S184" s="15">
        <v>0</v>
      </c>
      <c r="T184" s="15">
        <v>0</v>
      </c>
      <c r="U184" s="18">
        <f t="shared" si="12"/>
        <v>17</v>
      </c>
      <c r="V184" s="22">
        <v>0</v>
      </c>
      <c r="W184" s="15">
        <v>0</v>
      </c>
      <c r="X184" s="15">
        <v>0</v>
      </c>
      <c r="Y184" s="15">
        <v>0</v>
      </c>
      <c r="Z184" s="15">
        <f t="shared" si="13"/>
        <v>0</v>
      </c>
      <c r="AA184" s="18">
        <v>0</v>
      </c>
      <c r="AB184" s="22">
        <v>10.219999999999999</v>
      </c>
      <c r="AC184" s="15">
        <v>0</v>
      </c>
      <c r="AD184" s="15">
        <v>0</v>
      </c>
      <c r="AE184" s="15">
        <v>0</v>
      </c>
      <c r="AF184" s="15">
        <v>3.86</v>
      </c>
      <c r="AG184" s="22">
        <v>7</v>
      </c>
      <c r="AH184" s="15">
        <v>0</v>
      </c>
      <c r="AI184" s="15">
        <v>0</v>
      </c>
      <c r="AJ184" s="15">
        <v>0</v>
      </c>
      <c r="AK184" s="18">
        <v>2</v>
      </c>
      <c r="AL184" s="22" t="s">
        <v>199</v>
      </c>
      <c r="AM184" s="36">
        <v>40589</v>
      </c>
      <c r="AN184" s="22"/>
    </row>
    <row r="185" spans="1:40" s="2" customFormat="1" x14ac:dyDescent="0.3">
      <c r="A185" s="15">
        <v>402301</v>
      </c>
      <c r="B185" s="15">
        <v>3</v>
      </c>
      <c r="C185" s="2" t="s">
        <v>153</v>
      </c>
      <c r="D185" s="15" t="s">
        <v>128</v>
      </c>
      <c r="E185" s="15">
        <v>0.5</v>
      </c>
      <c r="F185" s="15"/>
      <c r="G185" s="15"/>
      <c r="H185" s="50">
        <f>VLOOKUP(A185,splits!A:E,5,FALSE)</f>
        <v>10.594569460281704</v>
      </c>
      <c r="I185" s="2" t="s">
        <v>50</v>
      </c>
      <c r="J185" s="2" t="str">
        <f>VLOOKUP(A185,'1887'!A:K,10,FALSE)</f>
        <v>Yes</v>
      </c>
      <c r="K185" s="2" t="str">
        <f>VLOOKUP(A185,'opt-in dump'!A:B,2,FALSE)</f>
        <v>POMONA</v>
      </c>
      <c r="L185" s="15">
        <v>0</v>
      </c>
      <c r="M185" s="15"/>
      <c r="N185" s="15">
        <v>1</v>
      </c>
      <c r="O185" s="17" t="s">
        <v>125</v>
      </c>
      <c r="P185" s="52"/>
      <c r="Q185" s="22">
        <v>1</v>
      </c>
      <c r="R185" s="15">
        <v>0</v>
      </c>
      <c r="S185" s="15">
        <v>0</v>
      </c>
      <c r="T185" s="15">
        <v>0</v>
      </c>
      <c r="U185" s="18">
        <f t="shared" si="12"/>
        <v>1</v>
      </c>
      <c r="V185" s="22">
        <v>0</v>
      </c>
      <c r="W185" s="15">
        <v>0</v>
      </c>
      <c r="X185" s="15">
        <v>0</v>
      </c>
      <c r="Y185" s="15">
        <v>0</v>
      </c>
      <c r="Z185" s="15">
        <f t="shared" si="13"/>
        <v>0</v>
      </c>
      <c r="AA185" s="18">
        <v>0</v>
      </c>
      <c r="AB185" s="22">
        <v>0</v>
      </c>
      <c r="AC185" s="15">
        <v>0</v>
      </c>
      <c r="AD185" s="15">
        <v>0</v>
      </c>
      <c r="AE185" s="15">
        <v>0</v>
      </c>
      <c r="AF185" s="15">
        <v>1.93</v>
      </c>
      <c r="AG185" s="22">
        <v>0</v>
      </c>
      <c r="AH185" s="15">
        <v>0</v>
      </c>
      <c r="AI185" s="15">
        <v>0</v>
      </c>
      <c r="AJ185" s="15">
        <v>0</v>
      </c>
      <c r="AK185" s="18">
        <v>1</v>
      </c>
      <c r="AL185" s="22" t="s">
        <v>199</v>
      </c>
      <c r="AM185" s="36">
        <v>40589</v>
      </c>
      <c r="AN185" s="22"/>
    </row>
    <row r="186" spans="1:40" s="2" customFormat="1" x14ac:dyDescent="0.3">
      <c r="A186" s="15">
        <v>402302</v>
      </c>
      <c r="B186" s="15">
        <v>3</v>
      </c>
      <c r="C186" s="2" t="s">
        <v>153</v>
      </c>
      <c r="D186" s="15" t="s">
        <v>128</v>
      </c>
      <c r="E186" s="15">
        <v>0.5</v>
      </c>
      <c r="F186" s="15"/>
      <c r="G186" s="15"/>
      <c r="H186" s="50">
        <f>VLOOKUP(A186,splits!A:E,5,FALSE)</f>
        <v>15.604708744934523</v>
      </c>
      <c r="I186" s="2" t="s">
        <v>50</v>
      </c>
      <c r="J186" s="2" t="str">
        <f>VLOOKUP(A186,'1887'!A:K,10,FALSE)</f>
        <v>Yes</v>
      </c>
      <c r="K186" s="2" t="str">
        <f>VLOOKUP(A186,'opt-in dump'!A:B,2,FALSE)</f>
        <v>POMONA</v>
      </c>
      <c r="L186" s="15">
        <v>0</v>
      </c>
      <c r="M186" s="15"/>
      <c r="N186" s="15">
        <v>1</v>
      </c>
      <c r="O186" s="17" t="s">
        <v>125</v>
      </c>
      <c r="P186" s="52"/>
      <c r="Q186" s="22">
        <v>26</v>
      </c>
      <c r="R186" s="15">
        <v>0</v>
      </c>
      <c r="S186" s="15">
        <v>0</v>
      </c>
      <c r="T186" s="15">
        <v>0</v>
      </c>
      <c r="U186" s="18">
        <f t="shared" si="12"/>
        <v>26</v>
      </c>
      <c r="V186" s="22">
        <v>0</v>
      </c>
      <c r="W186" s="15">
        <v>0</v>
      </c>
      <c r="X186" s="15">
        <v>0</v>
      </c>
      <c r="Y186" s="15">
        <v>0</v>
      </c>
      <c r="Z186" s="15">
        <f t="shared" si="13"/>
        <v>0</v>
      </c>
      <c r="AA186" s="18">
        <v>0</v>
      </c>
      <c r="AB186" s="22">
        <v>1.46</v>
      </c>
      <c r="AC186" s="15">
        <v>0</v>
      </c>
      <c r="AD186" s="15">
        <v>0</v>
      </c>
      <c r="AE186" s="15">
        <v>0</v>
      </c>
      <c r="AF186" s="15">
        <v>0</v>
      </c>
      <c r="AG186" s="22">
        <v>1</v>
      </c>
      <c r="AH186" s="15">
        <v>0</v>
      </c>
      <c r="AI186" s="15">
        <v>0</v>
      </c>
      <c r="AJ186" s="15">
        <v>0</v>
      </c>
      <c r="AK186" s="18">
        <v>0</v>
      </c>
      <c r="AL186" s="22" t="s">
        <v>199</v>
      </c>
      <c r="AM186" s="36">
        <v>40589</v>
      </c>
      <c r="AN186" s="22"/>
    </row>
    <row r="187" spans="1:40" s="2" customFormat="1" x14ac:dyDescent="0.3">
      <c r="A187" s="15">
        <v>402401</v>
      </c>
      <c r="B187" s="15">
        <v>3</v>
      </c>
      <c r="C187" s="2" t="s">
        <v>152</v>
      </c>
      <c r="D187" s="15" t="s">
        <v>128</v>
      </c>
      <c r="E187" s="15">
        <v>0.5</v>
      </c>
      <c r="F187" s="15"/>
      <c r="G187" s="15"/>
      <c r="H187" s="50">
        <f>VLOOKUP(A187,splits!A:E,5,FALSE)</f>
        <v>19.052207103197798</v>
      </c>
      <c r="I187" s="2" t="s">
        <v>50</v>
      </c>
      <c r="J187" s="2" t="str">
        <f>VLOOKUP(A187,'1887'!A:K,10,FALSE)</f>
        <v>Yes</v>
      </c>
      <c r="K187" s="2" t="str">
        <f>VLOOKUP(A187,'opt-in dump'!A:B,2,FALSE)</f>
        <v>POMONA</v>
      </c>
      <c r="L187" s="15">
        <v>0</v>
      </c>
      <c r="M187" s="15"/>
      <c r="N187" s="15">
        <v>1</v>
      </c>
      <c r="O187" s="17" t="s">
        <v>193</v>
      </c>
      <c r="P187" s="52"/>
      <c r="Q187" s="22">
        <v>4</v>
      </c>
      <c r="R187" s="15">
        <v>0</v>
      </c>
      <c r="S187" s="15">
        <v>0</v>
      </c>
      <c r="T187" s="15">
        <v>0</v>
      </c>
      <c r="U187" s="18">
        <f t="shared" si="12"/>
        <v>4</v>
      </c>
      <c r="V187" s="22">
        <v>0</v>
      </c>
      <c r="W187" s="15">
        <v>0</v>
      </c>
      <c r="X187" s="15">
        <v>0</v>
      </c>
      <c r="Y187" s="15">
        <v>0</v>
      </c>
      <c r="Z187" s="15">
        <f t="shared" si="13"/>
        <v>0</v>
      </c>
      <c r="AA187" s="18">
        <v>0</v>
      </c>
      <c r="AB187" s="22">
        <v>1.46</v>
      </c>
      <c r="AC187" s="15">
        <v>1.66</v>
      </c>
      <c r="AD187" s="15">
        <v>3.58</v>
      </c>
      <c r="AE187" s="15">
        <v>0</v>
      </c>
      <c r="AF187" s="15">
        <v>1.93</v>
      </c>
      <c r="AG187" s="22">
        <v>1</v>
      </c>
      <c r="AH187" s="15">
        <v>1</v>
      </c>
      <c r="AI187" s="15">
        <v>2</v>
      </c>
      <c r="AJ187" s="15">
        <v>0</v>
      </c>
      <c r="AK187" s="18">
        <v>1</v>
      </c>
      <c r="AL187" s="22" t="s">
        <v>199</v>
      </c>
      <c r="AM187" s="36">
        <v>40589</v>
      </c>
      <c r="AN187" s="22"/>
    </row>
    <row r="188" spans="1:40" s="2" customFormat="1" x14ac:dyDescent="0.3">
      <c r="A188" s="15">
        <v>402402</v>
      </c>
      <c r="B188" s="15">
        <v>3</v>
      </c>
      <c r="C188" s="2" t="s">
        <v>152</v>
      </c>
      <c r="D188" s="15" t="s">
        <v>128</v>
      </c>
      <c r="E188" s="15">
        <v>1</v>
      </c>
      <c r="F188" s="15"/>
      <c r="G188" s="15"/>
      <c r="H188" s="50">
        <f>VLOOKUP(A188,splits!A:E,5,FALSE)</f>
        <v>31.632375912518281</v>
      </c>
      <c r="I188" s="2" t="s">
        <v>50</v>
      </c>
      <c r="J188" s="2" t="str">
        <f>VLOOKUP(A188,'1887'!A:K,10,FALSE)</f>
        <v>Yes</v>
      </c>
      <c r="K188" s="2" t="str">
        <f>VLOOKUP(A188,'opt-in dump'!A:B,2,FALSE)</f>
        <v>POMONA</v>
      </c>
      <c r="L188" s="15">
        <v>0</v>
      </c>
      <c r="M188" s="15"/>
      <c r="N188" s="15">
        <v>1</v>
      </c>
      <c r="O188" s="17" t="s">
        <v>193</v>
      </c>
      <c r="P188" s="52"/>
      <c r="Q188" s="22">
        <v>0</v>
      </c>
      <c r="R188" s="15">
        <v>0</v>
      </c>
      <c r="S188" s="15">
        <v>0</v>
      </c>
      <c r="T188" s="15">
        <v>0</v>
      </c>
      <c r="U188" s="18">
        <f t="shared" si="12"/>
        <v>0</v>
      </c>
      <c r="V188" s="22">
        <v>0</v>
      </c>
      <c r="W188" s="15">
        <v>0</v>
      </c>
      <c r="X188" s="15">
        <v>0</v>
      </c>
      <c r="Y188" s="15">
        <v>0</v>
      </c>
      <c r="Z188" s="15">
        <f t="shared" si="13"/>
        <v>0</v>
      </c>
      <c r="AA188" s="18">
        <v>0</v>
      </c>
      <c r="AB188" s="22">
        <v>0</v>
      </c>
      <c r="AC188" s="15">
        <v>0</v>
      </c>
      <c r="AD188" s="15">
        <v>0</v>
      </c>
      <c r="AE188" s="15">
        <v>0</v>
      </c>
      <c r="AF188" s="15">
        <v>1.93</v>
      </c>
      <c r="AG188" s="22">
        <v>0</v>
      </c>
      <c r="AH188" s="15">
        <v>0</v>
      </c>
      <c r="AI188" s="15">
        <v>0</v>
      </c>
      <c r="AJ188" s="15">
        <v>0</v>
      </c>
      <c r="AK188" s="18">
        <v>1</v>
      </c>
      <c r="AL188" s="22" t="s">
        <v>199</v>
      </c>
      <c r="AM188" s="36">
        <v>40589</v>
      </c>
      <c r="AN188" s="22"/>
    </row>
    <row r="189" spans="1:40" s="2" customFormat="1" x14ac:dyDescent="0.3">
      <c r="A189" s="15">
        <v>402403</v>
      </c>
      <c r="B189" s="15">
        <v>3</v>
      </c>
      <c r="C189" s="2" t="s">
        <v>152</v>
      </c>
      <c r="D189" s="15" t="s">
        <v>128</v>
      </c>
      <c r="E189" s="15">
        <v>0.5</v>
      </c>
      <c r="F189" s="15"/>
      <c r="G189" s="15"/>
      <c r="H189" s="50">
        <f>VLOOKUP(A189,splits!A:E,5,FALSE)</f>
        <v>11.845857189462565</v>
      </c>
      <c r="I189" s="2" t="s">
        <v>50</v>
      </c>
      <c r="J189" s="2" t="str">
        <f>VLOOKUP(A189,'1887'!A:K,10,FALSE)</f>
        <v>Yes</v>
      </c>
      <c r="K189" s="2" t="str">
        <f>VLOOKUP(A189,'opt-in dump'!A:B,2,FALSE)</f>
        <v>POMONA</v>
      </c>
      <c r="L189" s="15">
        <v>0</v>
      </c>
      <c r="M189" s="15"/>
      <c r="N189" s="15">
        <v>1</v>
      </c>
      <c r="O189" s="17" t="s">
        <v>193</v>
      </c>
      <c r="P189" s="52"/>
      <c r="Q189" s="22">
        <v>4</v>
      </c>
      <c r="R189" s="15">
        <v>0</v>
      </c>
      <c r="S189" s="15">
        <v>0</v>
      </c>
      <c r="T189" s="15">
        <v>0</v>
      </c>
      <c r="U189" s="18">
        <f t="shared" si="12"/>
        <v>4</v>
      </c>
      <c r="V189" s="22">
        <v>0</v>
      </c>
      <c r="W189" s="15">
        <v>0</v>
      </c>
      <c r="X189" s="15">
        <v>0</v>
      </c>
      <c r="Y189" s="15">
        <v>0</v>
      </c>
      <c r="Z189" s="15">
        <f t="shared" si="13"/>
        <v>0</v>
      </c>
      <c r="AA189" s="18">
        <v>0</v>
      </c>
      <c r="AB189" s="22">
        <v>2.92</v>
      </c>
      <c r="AC189" s="15">
        <v>4.9799999999999995</v>
      </c>
      <c r="AD189" s="15">
        <v>3.58</v>
      </c>
      <c r="AE189" s="15">
        <v>0</v>
      </c>
      <c r="AF189" s="15">
        <v>5.79</v>
      </c>
      <c r="AG189" s="22">
        <v>2</v>
      </c>
      <c r="AH189" s="15">
        <v>3</v>
      </c>
      <c r="AI189" s="15">
        <v>2</v>
      </c>
      <c r="AJ189" s="15">
        <v>0</v>
      </c>
      <c r="AK189" s="18">
        <v>3</v>
      </c>
      <c r="AL189" s="22" t="s">
        <v>199</v>
      </c>
      <c r="AM189" s="36">
        <v>40589</v>
      </c>
      <c r="AN189" s="22"/>
    </row>
    <row r="190" spans="1:40" s="2" customFormat="1" x14ac:dyDescent="0.3">
      <c r="A190" s="15">
        <v>402501</v>
      </c>
      <c r="B190" s="15">
        <v>3</v>
      </c>
      <c r="C190" s="2" t="s">
        <v>152</v>
      </c>
      <c r="D190" s="15" t="s">
        <v>128</v>
      </c>
      <c r="E190" s="15">
        <v>0.5</v>
      </c>
      <c r="F190" s="15"/>
      <c r="G190" s="15"/>
      <c r="H190" s="50">
        <f>VLOOKUP(A190,splits!A:E,5,FALSE)</f>
        <v>9.3997598985810633</v>
      </c>
      <c r="I190" s="2" t="s">
        <v>50</v>
      </c>
      <c r="J190" s="2" t="str">
        <f>VLOOKUP(A190,'1887'!A:K,10,FALSE)</f>
        <v>Yes</v>
      </c>
      <c r="K190" s="2" t="str">
        <f>VLOOKUP(A190,'opt-in dump'!A:B,2,FALSE)</f>
        <v>POMONA</v>
      </c>
      <c r="L190" s="15">
        <v>0</v>
      </c>
      <c r="M190" s="15"/>
      <c r="N190" s="15">
        <v>1</v>
      </c>
      <c r="O190" s="17" t="s">
        <v>125</v>
      </c>
      <c r="P190" s="52"/>
      <c r="Q190" s="22">
        <v>0</v>
      </c>
      <c r="R190" s="15">
        <v>0</v>
      </c>
      <c r="S190" s="15">
        <v>0</v>
      </c>
      <c r="T190" s="15">
        <v>0</v>
      </c>
      <c r="U190" s="18">
        <f t="shared" si="12"/>
        <v>0</v>
      </c>
      <c r="V190" s="22">
        <v>0</v>
      </c>
      <c r="W190" s="15">
        <v>0</v>
      </c>
      <c r="X190" s="15">
        <v>0</v>
      </c>
      <c r="Y190" s="15">
        <v>0</v>
      </c>
      <c r="Z190" s="15">
        <f t="shared" si="13"/>
        <v>0</v>
      </c>
      <c r="AA190" s="18">
        <v>0</v>
      </c>
      <c r="AB190" s="22">
        <v>1.46</v>
      </c>
      <c r="AC190" s="15">
        <v>0</v>
      </c>
      <c r="AD190" s="15">
        <v>0</v>
      </c>
      <c r="AE190" s="15">
        <v>0</v>
      </c>
      <c r="AF190" s="15">
        <v>1.93</v>
      </c>
      <c r="AG190" s="22">
        <v>1</v>
      </c>
      <c r="AH190" s="15">
        <v>0</v>
      </c>
      <c r="AI190" s="15">
        <v>0</v>
      </c>
      <c r="AJ190" s="15">
        <v>0</v>
      </c>
      <c r="AK190" s="18">
        <v>1</v>
      </c>
      <c r="AL190" s="22" t="s">
        <v>199</v>
      </c>
      <c r="AM190" s="36">
        <v>40589</v>
      </c>
      <c r="AN190" s="22"/>
    </row>
    <row r="191" spans="1:40" s="2" customFormat="1" x14ac:dyDescent="0.3">
      <c r="A191" s="15">
        <v>402502</v>
      </c>
      <c r="B191" s="15">
        <v>3</v>
      </c>
      <c r="C191" s="2" t="s">
        <v>152</v>
      </c>
      <c r="D191" s="15" t="s">
        <v>128</v>
      </c>
      <c r="E191" s="15">
        <v>0.5</v>
      </c>
      <c r="F191" s="15"/>
      <c r="G191" s="15"/>
      <c r="H191" s="50">
        <f>VLOOKUP(A191,splits!A:E,5,FALSE)</f>
        <v>13.330475269305916</v>
      </c>
      <c r="I191" s="2" t="s">
        <v>50</v>
      </c>
      <c r="J191" s="2" t="str">
        <f>VLOOKUP(A191,'1887'!A:K,10,FALSE)</f>
        <v>Yes</v>
      </c>
      <c r="K191" s="2" t="str">
        <f>VLOOKUP(A191,'opt-in dump'!A:B,2,FALSE)</f>
        <v>POMONA</v>
      </c>
      <c r="L191" s="15">
        <v>0</v>
      </c>
      <c r="M191" s="15"/>
      <c r="N191" s="15">
        <v>1</v>
      </c>
      <c r="O191" s="17" t="s">
        <v>125</v>
      </c>
      <c r="P191" s="52"/>
      <c r="Q191" s="22">
        <v>4</v>
      </c>
      <c r="R191" s="15">
        <v>0</v>
      </c>
      <c r="S191" s="15">
        <v>0</v>
      </c>
      <c r="T191" s="15">
        <v>0</v>
      </c>
      <c r="U191" s="18">
        <f t="shared" si="12"/>
        <v>4</v>
      </c>
      <c r="V191" s="22">
        <v>0</v>
      </c>
      <c r="W191" s="15">
        <v>0</v>
      </c>
      <c r="X191" s="15">
        <v>0</v>
      </c>
      <c r="Y191" s="15">
        <v>0</v>
      </c>
      <c r="Z191" s="15">
        <f t="shared" si="13"/>
        <v>0</v>
      </c>
      <c r="AA191" s="18">
        <v>0</v>
      </c>
      <c r="AB191" s="22">
        <v>4.38</v>
      </c>
      <c r="AC191" s="15">
        <v>4.9799999999999995</v>
      </c>
      <c r="AD191" s="15">
        <v>0</v>
      </c>
      <c r="AE191" s="15">
        <v>0</v>
      </c>
      <c r="AF191" s="15">
        <v>1.93</v>
      </c>
      <c r="AG191" s="22">
        <v>3</v>
      </c>
      <c r="AH191" s="15">
        <v>3</v>
      </c>
      <c r="AI191" s="15">
        <v>0</v>
      </c>
      <c r="AJ191" s="15">
        <v>0</v>
      </c>
      <c r="AK191" s="18">
        <v>1</v>
      </c>
      <c r="AL191" s="22" t="s">
        <v>199</v>
      </c>
      <c r="AM191" s="36">
        <v>40589</v>
      </c>
      <c r="AN191" s="22"/>
    </row>
    <row r="192" spans="1:40" s="2" customFormat="1" x14ac:dyDescent="0.3">
      <c r="A192" s="15">
        <v>402600</v>
      </c>
      <c r="B192" s="15">
        <v>3</v>
      </c>
      <c r="C192" s="2" t="s">
        <v>153</v>
      </c>
      <c r="D192" s="15" t="s">
        <v>128</v>
      </c>
      <c r="E192" s="15">
        <v>1</v>
      </c>
      <c r="F192" s="15"/>
      <c r="G192" s="15"/>
      <c r="H192" s="50">
        <f>VLOOKUP(A192,splits!A:E,5,FALSE)</f>
        <v>23.766895570736072</v>
      </c>
      <c r="I192" s="2" t="s">
        <v>50</v>
      </c>
      <c r="J192" s="2" t="str">
        <f>VLOOKUP(A192,'1887'!A:K,10,FALSE)</f>
        <v>Yes</v>
      </c>
      <c r="K192" s="2" t="str">
        <f>VLOOKUP(A192,'opt-in dump'!A:B,2,FALSE)</f>
        <v>POMONA</v>
      </c>
      <c r="L192" s="15">
        <v>0</v>
      </c>
      <c r="M192" s="15"/>
      <c r="N192" s="15">
        <v>1</v>
      </c>
      <c r="O192" s="17" t="s">
        <v>125</v>
      </c>
      <c r="P192" s="52"/>
      <c r="Q192" s="22">
        <v>5</v>
      </c>
      <c r="R192" s="15">
        <v>0</v>
      </c>
      <c r="S192" s="15">
        <v>0</v>
      </c>
      <c r="T192" s="15">
        <v>0</v>
      </c>
      <c r="U192" s="18">
        <f t="shared" si="12"/>
        <v>5</v>
      </c>
      <c r="V192" s="22">
        <v>0</v>
      </c>
      <c r="W192" s="15">
        <v>0</v>
      </c>
      <c r="X192" s="15">
        <v>0</v>
      </c>
      <c r="Y192" s="15">
        <v>0</v>
      </c>
      <c r="Z192" s="15">
        <f t="shared" si="13"/>
        <v>0</v>
      </c>
      <c r="AA192" s="18">
        <v>0</v>
      </c>
      <c r="AB192" s="22">
        <v>0</v>
      </c>
      <c r="AC192" s="15">
        <v>0</v>
      </c>
      <c r="AD192" s="15">
        <v>3.58</v>
      </c>
      <c r="AE192" s="15">
        <v>0</v>
      </c>
      <c r="AF192" s="15">
        <v>0</v>
      </c>
      <c r="AG192" s="22">
        <v>0</v>
      </c>
      <c r="AH192" s="15">
        <v>0</v>
      </c>
      <c r="AI192" s="15">
        <v>2</v>
      </c>
      <c r="AJ192" s="15">
        <v>0</v>
      </c>
      <c r="AK192" s="18">
        <v>0</v>
      </c>
      <c r="AL192" s="22" t="s">
        <v>199</v>
      </c>
      <c r="AM192" s="36">
        <v>40589</v>
      </c>
      <c r="AN192" s="22"/>
    </row>
    <row r="193" spans="1:40" s="2" customFormat="1" x14ac:dyDescent="0.3">
      <c r="A193" s="15">
        <v>402702</v>
      </c>
      <c r="B193" s="15">
        <v>3</v>
      </c>
      <c r="C193" s="2" t="s">
        <v>153</v>
      </c>
      <c r="D193" s="15" t="s">
        <v>128</v>
      </c>
      <c r="E193" s="15">
        <v>0.5</v>
      </c>
      <c r="F193" s="15"/>
      <c r="G193" s="15"/>
      <c r="H193" s="50">
        <f>VLOOKUP(A193,splits!A:E,5,FALSE)</f>
        <v>11.798900914128557</v>
      </c>
      <c r="I193" s="2" t="s">
        <v>50</v>
      </c>
      <c r="J193" s="2" t="str">
        <f>VLOOKUP(A193,'1887'!A:K,10,FALSE)</f>
        <v>Yes</v>
      </c>
      <c r="K193" s="2" t="str">
        <f>VLOOKUP(A193,'opt-in dump'!A:B,2,FALSE)</f>
        <v>POMONA</v>
      </c>
      <c r="L193" s="15">
        <v>0</v>
      </c>
      <c r="M193" s="15"/>
      <c r="N193" s="15">
        <v>1</v>
      </c>
      <c r="O193" s="17" t="s">
        <v>193</v>
      </c>
      <c r="P193" s="52"/>
      <c r="Q193" s="22">
        <v>11</v>
      </c>
      <c r="R193" s="15">
        <v>0</v>
      </c>
      <c r="S193" s="15">
        <v>0</v>
      </c>
      <c r="T193" s="15">
        <v>0</v>
      </c>
      <c r="U193" s="18">
        <f t="shared" si="12"/>
        <v>11</v>
      </c>
      <c r="V193" s="22">
        <v>0</v>
      </c>
      <c r="W193" s="15">
        <v>0</v>
      </c>
      <c r="X193" s="15">
        <v>0</v>
      </c>
      <c r="Y193" s="15">
        <v>0</v>
      </c>
      <c r="Z193" s="15">
        <f t="shared" ref="Z193:Z206" si="14">SUM(V193:Y193)</f>
        <v>0</v>
      </c>
      <c r="AA193" s="18">
        <v>0</v>
      </c>
      <c r="AB193" s="22">
        <v>2.92</v>
      </c>
      <c r="AC193" s="15">
        <v>3.32</v>
      </c>
      <c r="AD193" s="15">
        <v>3.58</v>
      </c>
      <c r="AE193" s="15">
        <v>0</v>
      </c>
      <c r="AF193" s="15">
        <v>1.93</v>
      </c>
      <c r="AG193" s="22">
        <v>2</v>
      </c>
      <c r="AH193" s="15">
        <v>2</v>
      </c>
      <c r="AI193" s="15">
        <v>2</v>
      </c>
      <c r="AJ193" s="15">
        <v>0</v>
      </c>
      <c r="AK193" s="18">
        <v>1</v>
      </c>
      <c r="AL193" s="22" t="s">
        <v>199</v>
      </c>
      <c r="AM193" s="36">
        <v>40589</v>
      </c>
      <c r="AN193" s="22"/>
    </row>
    <row r="194" spans="1:40" s="2" customFormat="1" x14ac:dyDescent="0.3">
      <c r="A194" s="15">
        <v>402703</v>
      </c>
      <c r="B194" s="15">
        <v>3</v>
      </c>
      <c r="C194" s="2" t="s">
        <v>153</v>
      </c>
      <c r="D194" s="15" t="s">
        <v>128</v>
      </c>
      <c r="E194" s="15">
        <v>0.5</v>
      </c>
      <c r="F194" s="15"/>
      <c r="G194" s="15"/>
      <c r="H194" s="50">
        <f>VLOOKUP(A194,splits!A:E,5,FALSE)</f>
        <v>9.2903722226505216</v>
      </c>
      <c r="I194" s="2" t="s">
        <v>50</v>
      </c>
      <c r="J194" s="2" t="str">
        <f>VLOOKUP(A194,'1887'!A:K,10,FALSE)</f>
        <v>Yes</v>
      </c>
      <c r="K194" s="2" t="str">
        <f>VLOOKUP(A194,'opt-in dump'!A:B,2,FALSE)</f>
        <v>POMONA</v>
      </c>
      <c r="L194" s="15">
        <v>0</v>
      </c>
      <c r="M194" s="15"/>
      <c r="N194" s="15">
        <v>1</v>
      </c>
      <c r="O194" s="17" t="s">
        <v>193</v>
      </c>
      <c r="P194" s="52"/>
      <c r="Q194" s="22">
        <v>31</v>
      </c>
      <c r="R194" s="15">
        <v>0</v>
      </c>
      <c r="S194" s="15">
        <v>0</v>
      </c>
      <c r="T194" s="15">
        <v>0</v>
      </c>
      <c r="U194" s="18">
        <f t="shared" ref="U194:U257" si="15">SUM(Q194:T194)</f>
        <v>31</v>
      </c>
      <c r="V194" s="22">
        <v>0</v>
      </c>
      <c r="W194" s="15">
        <v>0</v>
      </c>
      <c r="X194" s="15">
        <v>0</v>
      </c>
      <c r="Y194" s="15">
        <v>0</v>
      </c>
      <c r="Z194" s="15">
        <f t="shared" si="14"/>
        <v>0</v>
      </c>
      <c r="AA194" s="18">
        <v>0</v>
      </c>
      <c r="AB194" s="22">
        <v>5.84</v>
      </c>
      <c r="AC194" s="15">
        <v>0</v>
      </c>
      <c r="AD194" s="15">
        <v>3.58</v>
      </c>
      <c r="AE194" s="15">
        <v>0</v>
      </c>
      <c r="AF194" s="15">
        <v>0</v>
      </c>
      <c r="AG194" s="22">
        <v>4</v>
      </c>
      <c r="AH194" s="15">
        <v>0</v>
      </c>
      <c r="AI194" s="15">
        <v>2</v>
      </c>
      <c r="AJ194" s="15">
        <v>0</v>
      </c>
      <c r="AK194" s="18">
        <v>0</v>
      </c>
      <c r="AL194" s="22" t="s">
        <v>199</v>
      </c>
      <c r="AM194" s="36">
        <v>40589</v>
      </c>
      <c r="AN194" s="22"/>
    </row>
    <row r="195" spans="1:40" s="2" customFormat="1" x14ac:dyDescent="0.3">
      <c r="A195" s="15">
        <v>402704</v>
      </c>
      <c r="B195" s="15">
        <v>3</v>
      </c>
      <c r="C195" s="2" t="s">
        <v>153</v>
      </c>
      <c r="D195" s="15" t="s">
        <v>128</v>
      </c>
      <c r="E195" s="15">
        <v>0.5</v>
      </c>
      <c r="F195" s="15"/>
      <c r="G195" s="15"/>
      <c r="H195" s="50">
        <f>VLOOKUP(A195,splits!A:E,5,FALSE)</f>
        <v>18.362993610261331</v>
      </c>
      <c r="I195" s="2" t="s">
        <v>50</v>
      </c>
      <c r="J195" s="2" t="str">
        <f>VLOOKUP(A195,'1887'!A:K,10,FALSE)</f>
        <v>Yes</v>
      </c>
      <c r="K195" s="2" t="str">
        <f>VLOOKUP(A195,'opt-in dump'!A:B,2,FALSE)</f>
        <v>POMONA</v>
      </c>
      <c r="L195" s="15">
        <v>0</v>
      </c>
      <c r="M195" s="15"/>
      <c r="N195" s="15">
        <v>1</v>
      </c>
      <c r="O195" s="17" t="s">
        <v>125</v>
      </c>
      <c r="P195" s="52"/>
      <c r="Q195" s="22">
        <v>1</v>
      </c>
      <c r="R195" s="15">
        <v>0</v>
      </c>
      <c r="S195" s="15">
        <v>0</v>
      </c>
      <c r="T195" s="15">
        <v>0</v>
      </c>
      <c r="U195" s="18">
        <f t="shared" si="15"/>
        <v>1</v>
      </c>
      <c r="V195" s="22">
        <v>0</v>
      </c>
      <c r="W195" s="15">
        <v>0</v>
      </c>
      <c r="X195" s="15">
        <v>0</v>
      </c>
      <c r="Y195" s="15">
        <v>0</v>
      </c>
      <c r="Z195" s="15">
        <f t="shared" si="14"/>
        <v>0</v>
      </c>
      <c r="AA195" s="18">
        <v>0</v>
      </c>
      <c r="AB195" s="22">
        <v>0</v>
      </c>
      <c r="AC195" s="15">
        <v>1.66</v>
      </c>
      <c r="AD195" s="15">
        <v>0</v>
      </c>
      <c r="AE195" s="15">
        <v>0</v>
      </c>
      <c r="AF195" s="15">
        <v>0</v>
      </c>
      <c r="AG195" s="22">
        <v>0</v>
      </c>
      <c r="AH195" s="15">
        <v>1</v>
      </c>
      <c r="AI195" s="15">
        <v>0</v>
      </c>
      <c r="AJ195" s="15">
        <v>0</v>
      </c>
      <c r="AK195" s="18">
        <v>0</v>
      </c>
      <c r="AL195" s="22" t="s">
        <v>199</v>
      </c>
      <c r="AM195" s="36">
        <v>40589</v>
      </c>
      <c r="AN195" s="22"/>
    </row>
    <row r="196" spans="1:40" s="2" customFormat="1" x14ac:dyDescent="0.3">
      <c r="A196" s="15">
        <v>402801</v>
      </c>
      <c r="B196" s="15">
        <v>3</v>
      </c>
      <c r="C196" s="2" t="s">
        <v>153</v>
      </c>
      <c r="D196" s="15" t="s">
        <v>128</v>
      </c>
      <c r="E196" s="15">
        <v>0.5</v>
      </c>
      <c r="F196" s="15"/>
      <c r="G196" s="15"/>
      <c r="H196" s="50">
        <f>VLOOKUP(A196,splits!A:E,5,FALSE)</f>
        <v>12.883110380428827</v>
      </c>
      <c r="I196" s="2" t="s">
        <v>50</v>
      </c>
      <c r="J196" s="2" t="str">
        <f>VLOOKUP(A196,'1887'!A:K,10,FALSE)</f>
        <v>Yes</v>
      </c>
      <c r="K196" s="2" t="str">
        <f>VLOOKUP(A196,'opt-in dump'!A:B,2,FALSE)</f>
        <v>POMONA</v>
      </c>
      <c r="L196" s="15">
        <v>0</v>
      </c>
      <c r="M196" s="15"/>
      <c r="N196" s="15">
        <v>1</v>
      </c>
      <c r="O196" s="17" t="s">
        <v>193</v>
      </c>
      <c r="P196" s="52"/>
      <c r="Q196" s="22">
        <v>6</v>
      </c>
      <c r="R196" s="15">
        <v>0</v>
      </c>
      <c r="S196" s="15">
        <v>0</v>
      </c>
      <c r="T196" s="15">
        <v>0</v>
      </c>
      <c r="U196" s="18">
        <f t="shared" si="15"/>
        <v>6</v>
      </c>
      <c r="V196" s="22">
        <v>0</v>
      </c>
      <c r="W196" s="15">
        <v>0</v>
      </c>
      <c r="X196" s="15">
        <v>0</v>
      </c>
      <c r="Y196" s="15">
        <v>0</v>
      </c>
      <c r="Z196" s="15">
        <f t="shared" si="14"/>
        <v>0</v>
      </c>
      <c r="AA196" s="18">
        <v>0</v>
      </c>
      <c r="AB196" s="22">
        <v>0</v>
      </c>
      <c r="AC196" s="15">
        <v>0</v>
      </c>
      <c r="AD196" s="15">
        <v>7.16</v>
      </c>
      <c r="AE196" s="15">
        <v>0</v>
      </c>
      <c r="AF196" s="15">
        <v>0</v>
      </c>
      <c r="AG196" s="22">
        <v>0</v>
      </c>
      <c r="AH196" s="15">
        <v>0</v>
      </c>
      <c r="AI196" s="15">
        <v>4</v>
      </c>
      <c r="AJ196" s="15">
        <v>0</v>
      </c>
      <c r="AK196" s="18">
        <v>0</v>
      </c>
      <c r="AL196" s="22" t="s">
        <v>199</v>
      </c>
      <c r="AM196" s="36">
        <v>40589</v>
      </c>
      <c r="AN196" s="22"/>
    </row>
    <row r="197" spans="1:40" s="2" customFormat="1" x14ac:dyDescent="0.3">
      <c r="A197" s="15">
        <v>402802</v>
      </c>
      <c r="B197" s="15">
        <v>3</v>
      </c>
      <c r="C197" s="2" t="s">
        <v>153</v>
      </c>
      <c r="D197" s="15" t="s">
        <v>128</v>
      </c>
      <c r="E197" s="15">
        <v>0.5</v>
      </c>
      <c r="F197" s="15"/>
      <c r="G197" s="15"/>
      <c r="H197" s="50">
        <f>VLOOKUP(A197,splits!A:E,5,FALSE)</f>
        <v>12.381880811305075</v>
      </c>
      <c r="I197" s="2" t="s">
        <v>50</v>
      </c>
      <c r="J197" s="2" t="str">
        <f>VLOOKUP(A197,'1887'!A:K,10,FALSE)</f>
        <v>Yes</v>
      </c>
      <c r="K197" s="2" t="str">
        <f>VLOOKUP(A197,'opt-in dump'!A:B,2,FALSE)</f>
        <v>POMONA</v>
      </c>
      <c r="L197" s="15">
        <v>0</v>
      </c>
      <c r="M197" s="15"/>
      <c r="N197" s="15">
        <v>1</v>
      </c>
      <c r="O197" s="17" t="s">
        <v>193</v>
      </c>
      <c r="P197" s="52"/>
      <c r="Q197" s="22">
        <v>0</v>
      </c>
      <c r="R197" s="15">
        <v>0</v>
      </c>
      <c r="S197" s="15">
        <v>0</v>
      </c>
      <c r="T197" s="15">
        <v>0</v>
      </c>
      <c r="U197" s="18">
        <f t="shared" si="15"/>
        <v>0</v>
      </c>
      <c r="V197" s="22">
        <v>0</v>
      </c>
      <c r="W197" s="15">
        <v>0</v>
      </c>
      <c r="X197" s="15">
        <v>0</v>
      </c>
      <c r="Y197" s="15">
        <v>0</v>
      </c>
      <c r="Z197" s="15">
        <f t="shared" si="14"/>
        <v>0</v>
      </c>
      <c r="AA197" s="18">
        <v>0</v>
      </c>
      <c r="AB197" s="22">
        <v>0</v>
      </c>
      <c r="AC197" s="15">
        <v>0</v>
      </c>
      <c r="AD197" s="15">
        <v>0</v>
      </c>
      <c r="AE197" s="15">
        <v>0</v>
      </c>
      <c r="AF197" s="15">
        <v>0</v>
      </c>
      <c r="AG197" s="22">
        <v>0</v>
      </c>
      <c r="AH197" s="15">
        <v>0</v>
      </c>
      <c r="AI197" s="15">
        <v>0</v>
      </c>
      <c r="AJ197" s="15">
        <v>0</v>
      </c>
      <c r="AK197" s="18">
        <v>0</v>
      </c>
      <c r="AL197" s="22" t="s">
        <v>199</v>
      </c>
      <c r="AM197" s="36">
        <v>40589</v>
      </c>
      <c r="AN197" s="22"/>
    </row>
    <row r="198" spans="1:40" s="2" customFormat="1" x14ac:dyDescent="0.3">
      <c r="A198" s="15">
        <v>402901</v>
      </c>
      <c r="B198" s="15">
        <v>3</v>
      </c>
      <c r="C198" s="2" t="s">
        <v>152</v>
      </c>
      <c r="D198" s="15" t="s">
        <v>128</v>
      </c>
      <c r="E198" s="15">
        <v>1</v>
      </c>
      <c r="F198" s="15"/>
      <c r="G198" s="15"/>
      <c r="H198" s="50">
        <f>VLOOKUP(A198,splits!A:E,5,FALSE)</f>
        <v>23.510998261122527</v>
      </c>
      <c r="I198" s="2" t="s">
        <v>50</v>
      </c>
      <c r="J198" s="2" t="str">
        <f>VLOOKUP(A198,'1887'!A:K,10,FALSE)</f>
        <v>Yes</v>
      </c>
      <c r="K198" s="2" t="str">
        <f>VLOOKUP(A198,'opt-in dump'!A:B,2,FALSE)</f>
        <v>POMONA</v>
      </c>
      <c r="L198" s="15">
        <v>0</v>
      </c>
      <c r="M198" s="15"/>
      <c r="N198" s="15">
        <v>1</v>
      </c>
      <c r="O198" s="17" t="s">
        <v>193</v>
      </c>
      <c r="P198" s="52"/>
      <c r="Q198" s="22">
        <v>1</v>
      </c>
      <c r="R198" s="15">
        <v>0</v>
      </c>
      <c r="S198" s="15">
        <v>0</v>
      </c>
      <c r="T198" s="15">
        <v>0</v>
      </c>
      <c r="U198" s="18">
        <f t="shared" si="15"/>
        <v>1</v>
      </c>
      <c r="V198" s="22">
        <v>0</v>
      </c>
      <c r="W198" s="15">
        <v>0</v>
      </c>
      <c r="X198" s="15">
        <v>0</v>
      </c>
      <c r="Y198" s="15">
        <v>0</v>
      </c>
      <c r="Z198" s="15">
        <f t="shared" si="14"/>
        <v>0</v>
      </c>
      <c r="AA198" s="18">
        <v>0</v>
      </c>
      <c r="AB198" s="22">
        <v>0</v>
      </c>
      <c r="AC198" s="15">
        <v>1.66</v>
      </c>
      <c r="AD198" s="15">
        <v>0</v>
      </c>
      <c r="AE198" s="15">
        <v>0</v>
      </c>
      <c r="AF198" s="15">
        <v>0</v>
      </c>
      <c r="AG198" s="22">
        <v>0</v>
      </c>
      <c r="AH198" s="15">
        <v>1</v>
      </c>
      <c r="AI198" s="15">
        <v>0</v>
      </c>
      <c r="AJ198" s="15">
        <v>0</v>
      </c>
      <c r="AK198" s="18">
        <v>0</v>
      </c>
      <c r="AL198" s="22" t="s">
        <v>199</v>
      </c>
      <c r="AM198" s="36">
        <v>40589</v>
      </c>
      <c r="AN198" s="22"/>
    </row>
    <row r="199" spans="1:40" s="2" customFormat="1" x14ac:dyDescent="0.3">
      <c r="A199" s="15">
        <v>402902</v>
      </c>
      <c r="B199" s="15">
        <v>3</v>
      </c>
      <c r="C199" s="2" t="s">
        <v>152</v>
      </c>
      <c r="D199" s="15" t="s">
        <v>128</v>
      </c>
      <c r="E199" s="15">
        <v>0.5</v>
      </c>
      <c r="F199" s="15"/>
      <c r="G199" s="15"/>
      <c r="H199" s="50">
        <f>VLOOKUP(A199,splits!A:E,5,FALSE)</f>
        <v>14.236369596089473</v>
      </c>
      <c r="I199" s="2" t="s">
        <v>50</v>
      </c>
      <c r="J199" s="2" t="str">
        <f>VLOOKUP(A199,'1887'!A:K,10,FALSE)</f>
        <v>Yes</v>
      </c>
      <c r="K199" s="2" t="str">
        <f>VLOOKUP(A199,'opt-in dump'!A:B,2,FALSE)</f>
        <v>POMONA</v>
      </c>
      <c r="L199" s="15">
        <v>0</v>
      </c>
      <c r="M199" s="15"/>
      <c r="N199" s="15">
        <v>1</v>
      </c>
      <c r="O199" s="17" t="s">
        <v>193</v>
      </c>
      <c r="P199" s="52"/>
      <c r="Q199" s="22">
        <v>4</v>
      </c>
      <c r="R199" s="15">
        <v>0</v>
      </c>
      <c r="S199" s="15">
        <v>0</v>
      </c>
      <c r="T199" s="15">
        <v>0</v>
      </c>
      <c r="U199" s="18">
        <f t="shared" si="15"/>
        <v>4</v>
      </c>
      <c r="V199" s="22">
        <v>0</v>
      </c>
      <c r="W199" s="15">
        <v>0</v>
      </c>
      <c r="X199" s="15">
        <v>0</v>
      </c>
      <c r="Y199" s="15">
        <v>0</v>
      </c>
      <c r="Z199" s="15">
        <f t="shared" si="14"/>
        <v>0</v>
      </c>
      <c r="AA199" s="18">
        <v>0</v>
      </c>
      <c r="AB199" s="22">
        <v>0</v>
      </c>
      <c r="AC199" s="15">
        <v>0</v>
      </c>
      <c r="AD199" s="15">
        <v>1.79</v>
      </c>
      <c r="AE199" s="15">
        <v>0</v>
      </c>
      <c r="AF199" s="15">
        <v>0</v>
      </c>
      <c r="AG199" s="22">
        <v>0</v>
      </c>
      <c r="AH199" s="15">
        <v>0</v>
      </c>
      <c r="AI199" s="15">
        <v>1</v>
      </c>
      <c r="AJ199" s="15">
        <v>0</v>
      </c>
      <c r="AK199" s="18">
        <v>0</v>
      </c>
      <c r="AL199" s="22" t="s">
        <v>199</v>
      </c>
      <c r="AM199" s="36">
        <v>40589</v>
      </c>
      <c r="AN199" s="22"/>
    </row>
    <row r="200" spans="1:40" s="2" customFormat="1" x14ac:dyDescent="0.3">
      <c r="A200" s="15">
        <v>403000</v>
      </c>
      <c r="B200" s="15">
        <v>3</v>
      </c>
      <c r="C200" s="2" t="s">
        <v>152</v>
      </c>
      <c r="D200" s="15" t="s">
        <v>128</v>
      </c>
      <c r="E200" s="15">
        <v>0.5</v>
      </c>
      <c r="F200" s="15"/>
      <c r="G200" s="15"/>
      <c r="H200" s="50">
        <f>VLOOKUP(A200,splits!A:E,5,FALSE)</f>
        <v>18.676424921284543</v>
      </c>
      <c r="I200" s="2" t="s">
        <v>50</v>
      </c>
      <c r="J200" s="2" t="str">
        <f>VLOOKUP(A200,'1887'!A:K,10,FALSE)</f>
        <v>Yes</v>
      </c>
      <c r="K200" s="2" t="str">
        <f>VLOOKUP(A200,'opt-in dump'!A:B,2,FALSE)</f>
        <v>POMONA</v>
      </c>
      <c r="L200" s="15">
        <v>0</v>
      </c>
      <c r="M200" s="15"/>
      <c r="N200" s="15">
        <v>1</v>
      </c>
      <c r="O200" s="17" t="s">
        <v>125</v>
      </c>
      <c r="P200" s="52"/>
      <c r="Q200" s="22">
        <v>1</v>
      </c>
      <c r="R200" s="15">
        <v>0</v>
      </c>
      <c r="S200" s="15">
        <v>0</v>
      </c>
      <c r="T200" s="15">
        <v>0</v>
      </c>
      <c r="U200" s="18">
        <f t="shared" si="15"/>
        <v>1</v>
      </c>
      <c r="V200" s="22">
        <v>0</v>
      </c>
      <c r="W200" s="15">
        <v>0</v>
      </c>
      <c r="X200" s="15">
        <v>0</v>
      </c>
      <c r="Y200" s="15">
        <v>0</v>
      </c>
      <c r="Z200" s="15">
        <f t="shared" si="14"/>
        <v>0</v>
      </c>
      <c r="AA200" s="18">
        <v>0</v>
      </c>
      <c r="AB200" s="22">
        <v>1.46</v>
      </c>
      <c r="AC200" s="15">
        <v>0</v>
      </c>
      <c r="AD200" s="15">
        <v>1.79</v>
      </c>
      <c r="AE200" s="15">
        <v>0</v>
      </c>
      <c r="AF200" s="15">
        <v>0</v>
      </c>
      <c r="AG200" s="22">
        <v>1</v>
      </c>
      <c r="AH200" s="15">
        <v>0</v>
      </c>
      <c r="AI200" s="15">
        <v>1</v>
      </c>
      <c r="AJ200" s="15">
        <v>0</v>
      </c>
      <c r="AK200" s="18">
        <v>0</v>
      </c>
      <c r="AL200" s="22" t="s">
        <v>199</v>
      </c>
      <c r="AM200" s="36">
        <v>40589</v>
      </c>
      <c r="AN200" s="22"/>
    </row>
    <row r="201" spans="1:40" s="2" customFormat="1" x14ac:dyDescent="0.3">
      <c r="A201" s="15">
        <v>403200</v>
      </c>
      <c r="B201" s="15">
        <v>3</v>
      </c>
      <c r="C201" s="2" t="s">
        <v>152</v>
      </c>
      <c r="D201" s="15" t="s">
        <v>128</v>
      </c>
      <c r="E201" s="15">
        <v>0.5</v>
      </c>
      <c r="F201" s="15"/>
      <c r="G201" s="15"/>
      <c r="H201" s="50">
        <f>VLOOKUP(A201,splits!A:E,5,FALSE)</f>
        <v>8.8527819997205466</v>
      </c>
      <c r="I201" s="2" t="s">
        <v>50</v>
      </c>
      <c r="J201" s="2" t="str">
        <f>VLOOKUP(A201,'1887'!A:K,10,FALSE)</f>
        <v>Yes</v>
      </c>
      <c r="K201" s="2" t="str">
        <f>VLOOKUP(A201,'opt-in dump'!A:B,2,FALSE)</f>
        <v>POMONA</v>
      </c>
      <c r="L201" s="15">
        <v>0</v>
      </c>
      <c r="M201" s="15"/>
      <c r="N201" s="15">
        <v>1</v>
      </c>
      <c r="O201" s="17" t="s">
        <v>193</v>
      </c>
      <c r="P201" s="52"/>
      <c r="Q201" s="22">
        <v>0</v>
      </c>
      <c r="R201" s="15">
        <v>0</v>
      </c>
      <c r="S201" s="15">
        <v>0</v>
      </c>
      <c r="T201" s="15">
        <v>0</v>
      </c>
      <c r="U201" s="18">
        <f t="shared" si="15"/>
        <v>0</v>
      </c>
      <c r="V201" s="22">
        <v>0</v>
      </c>
      <c r="W201" s="15">
        <v>0</v>
      </c>
      <c r="X201" s="15">
        <v>0</v>
      </c>
      <c r="Y201" s="15">
        <v>0</v>
      </c>
      <c r="Z201" s="15">
        <f t="shared" si="14"/>
        <v>0</v>
      </c>
      <c r="AA201" s="18">
        <v>0</v>
      </c>
      <c r="AB201" s="22">
        <v>0</v>
      </c>
      <c r="AC201" s="15">
        <v>0</v>
      </c>
      <c r="AD201" s="15">
        <v>0</v>
      </c>
      <c r="AE201" s="15">
        <v>0</v>
      </c>
      <c r="AF201" s="15">
        <v>0</v>
      </c>
      <c r="AG201" s="22">
        <v>0</v>
      </c>
      <c r="AH201" s="15">
        <v>0</v>
      </c>
      <c r="AI201" s="15">
        <v>0</v>
      </c>
      <c r="AJ201" s="15">
        <v>0</v>
      </c>
      <c r="AK201" s="18">
        <v>0</v>
      </c>
      <c r="AL201" s="22" t="s">
        <v>199</v>
      </c>
      <c r="AM201" s="36">
        <v>40589</v>
      </c>
      <c r="AN201" s="22"/>
    </row>
    <row r="202" spans="1:40" s="2" customFormat="1" x14ac:dyDescent="0.3">
      <c r="A202" s="15">
        <v>403304</v>
      </c>
      <c r="B202" s="15">
        <v>3</v>
      </c>
      <c r="C202" s="2" t="s">
        <v>139</v>
      </c>
      <c r="D202" s="15" t="s">
        <v>128</v>
      </c>
      <c r="E202" s="15">
        <v>1</v>
      </c>
      <c r="F202" s="15"/>
      <c r="G202" s="15"/>
      <c r="H202" s="50">
        <f>VLOOKUP(A202,splits!A:E,5,FALSE)</f>
        <v>21.734856678646551</v>
      </c>
      <c r="I202" s="2" t="s">
        <v>51</v>
      </c>
      <c r="J202" s="2" t="str">
        <f>VLOOKUP(A202,'1887'!A:K,10,FALSE)</f>
        <v>Yes</v>
      </c>
      <c r="K202" s="2" t="str">
        <f>VLOOKUP(A202,'opt-in dump'!A:B,2,FALSE)</f>
        <v>DIAMOND BAR</v>
      </c>
      <c r="L202" s="15">
        <v>0</v>
      </c>
      <c r="M202" s="15"/>
      <c r="N202" s="15">
        <v>4</v>
      </c>
      <c r="O202" s="17" t="s">
        <v>193</v>
      </c>
      <c r="P202" s="52"/>
      <c r="Q202" s="22">
        <v>0</v>
      </c>
      <c r="R202" s="15">
        <v>0</v>
      </c>
      <c r="S202" s="15">
        <v>0</v>
      </c>
      <c r="T202" s="15">
        <v>0</v>
      </c>
      <c r="U202" s="18">
        <f t="shared" si="15"/>
        <v>0</v>
      </c>
      <c r="V202" s="22">
        <v>0</v>
      </c>
      <c r="W202" s="15">
        <v>0</v>
      </c>
      <c r="X202" s="15">
        <v>0</v>
      </c>
      <c r="Y202" s="15">
        <v>0</v>
      </c>
      <c r="Z202" s="15">
        <f t="shared" si="14"/>
        <v>0</v>
      </c>
      <c r="AA202" s="18">
        <v>0</v>
      </c>
      <c r="AB202" s="22">
        <v>0</v>
      </c>
      <c r="AC202" s="15">
        <v>0</v>
      </c>
      <c r="AD202" s="15">
        <v>0</v>
      </c>
      <c r="AE202" s="15">
        <v>0</v>
      </c>
      <c r="AF202" s="15">
        <v>0</v>
      </c>
      <c r="AG202" s="22">
        <v>0</v>
      </c>
      <c r="AH202" s="15">
        <v>0</v>
      </c>
      <c r="AI202" s="15">
        <v>0</v>
      </c>
      <c r="AJ202" s="15">
        <v>0</v>
      </c>
      <c r="AK202" s="18">
        <v>0</v>
      </c>
      <c r="AL202" s="22" t="s">
        <v>199</v>
      </c>
      <c r="AM202" s="36">
        <v>40589</v>
      </c>
      <c r="AN202" s="22"/>
    </row>
    <row r="203" spans="1:40" s="2" customFormat="1" x14ac:dyDescent="0.3">
      <c r="A203" s="15">
        <v>403305</v>
      </c>
      <c r="B203" s="15">
        <v>3</v>
      </c>
      <c r="C203" s="2" t="s">
        <v>139</v>
      </c>
      <c r="D203" s="15" t="s">
        <v>128</v>
      </c>
      <c r="E203" s="15">
        <v>2</v>
      </c>
      <c r="F203" s="15"/>
      <c r="G203" s="15"/>
      <c r="H203" s="50">
        <f>VLOOKUP(A203,splits!A:E,5,FALSE)</f>
        <v>6.9422281350243749</v>
      </c>
      <c r="I203" s="2" t="s">
        <v>51</v>
      </c>
      <c r="J203" s="2" t="str">
        <f>VLOOKUP(A203,'1887'!A:K,10,FALSE)</f>
        <v>Yes</v>
      </c>
      <c r="K203" s="2" t="str">
        <f>VLOOKUP(A203,'opt-in dump'!A:B,2,FALSE)</f>
        <v>DIAMOND BAR</v>
      </c>
      <c r="L203" s="15">
        <v>0</v>
      </c>
      <c r="M203" s="15"/>
      <c r="N203" s="15">
        <v>4</v>
      </c>
      <c r="O203" s="17" t="s">
        <v>125</v>
      </c>
      <c r="P203" s="52"/>
      <c r="Q203" s="22">
        <v>0</v>
      </c>
      <c r="R203" s="15">
        <v>0</v>
      </c>
      <c r="S203" s="15">
        <v>0</v>
      </c>
      <c r="T203" s="15">
        <v>0</v>
      </c>
      <c r="U203" s="18">
        <f t="shared" si="15"/>
        <v>0</v>
      </c>
      <c r="V203" s="22">
        <v>0</v>
      </c>
      <c r="W203" s="15">
        <v>0</v>
      </c>
      <c r="X203" s="15">
        <v>0</v>
      </c>
      <c r="Y203" s="15">
        <v>0</v>
      </c>
      <c r="Z203" s="15">
        <f t="shared" si="14"/>
        <v>0</v>
      </c>
      <c r="AA203" s="18">
        <v>0</v>
      </c>
      <c r="AB203" s="22">
        <v>0</v>
      </c>
      <c r="AC203" s="15">
        <v>0</v>
      </c>
      <c r="AD203" s="15">
        <v>0</v>
      </c>
      <c r="AE203" s="15">
        <v>0</v>
      </c>
      <c r="AF203" s="15">
        <v>0</v>
      </c>
      <c r="AG203" s="22">
        <v>0</v>
      </c>
      <c r="AH203" s="15">
        <v>0</v>
      </c>
      <c r="AI203" s="15">
        <v>0</v>
      </c>
      <c r="AJ203" s="15">
        <v>0</v>
      </c>
      <c r="AK203" s="18">
        <v>0</v>
      </c>
      <c r="AL203" s="22" t="s">
        <v>199</v>
      </c>
      <c r="AM203" s="36">
        <v>40589</v>
      </c>
      <c r="AN203" s="22"/>
    </row>
    <row r="204" spans="1:40" s="2" customFormat="1" x14ac:dyDescent="0.3">
      <c r="A204" s="15">
        <v>403316</v>
      </c>
      <c r="B204" s="15">
        <v>3</v>
      </c>
      <c r="C204" s="2" t="s">
        <v>139</v>
      </c>
      <c r="D204" s="15" t="s">
        <v>128</v>
      </c>
      <c r="E204" s="15">
        <v>1</v>
      </c>
      <c r="F204" s="15"/>
      <c r="G204" s="15"/>
      <c r="H204" s="50">
        <f>VLOOKUP(A204,splits!A:E,5,FALSE)</f>
        <v>22.872847312905282</v>
      </c>
      <c r="I204" s="2" t="s">
        <v>51</v>
      </c>
      <c r="J204" s="2" t="str">
        <f>VLOOKUP(A204,'1887'!A:K,10,FALSE)</f>
        <v>Yes</v>
      </c>
      <c r="K204" s="2" t="str">
        <f>VLOOKUP(A204,'opt-in dump'!A:B,2,FALSE)</f>
        <v>DIAMOND BAR</v>
      </c>
      <c r="L204" s="15">
        <v>0</v>
      </c>
      <c r="M204" s="15"/>
      <c r="N204" s="15">
        <v>4</v>
      </c>
      <c r="O204" s="17" t="s">
        <v>125</v>
      </c>
      <c r="P204" s="52"/>
      <c r="Q204" s="22">
        <v>0</v>
      </c>
      <c r="R204" s="15">
        <v>0</v>
      </c>
      <c r="S204" s="15">
        <v>0</v>
      </c>
      <c r="T204" s="15">
        <v>0</v>
      </c>
      <c r="U204" s="18">
        <f t="shared" si="15"/>
        <v>0</v>
      </c>
      <c r="V204" s="22">
        <v>0</v>
      </c>
      <c r="W204" s="15">
        <v>0</v>
      </c>
      <c r="X204" s="15">
        <v>0</v>
      </c>
      <c r="Y204" s="15">
        <v>0</v>
      </c>
      <c r="Z204" s="15">
        <f t="shared" si="14"/>
        <v>0</v>
      </c>
      <c r="AA204" s="18">
        <v>0</v>
      </c>
      <c r="AB204" s="22">
        <v>0</v>
      </c>
      <c r="AC204" s="15">
        <v>0</v>
      </c>
      <c r="AD204" s="15">
        <v>0</v>
      </c>
      <c r="AE204" s="15">
        <v>0</v>
      </c>
      <c r="AF204" s="15">
        <v>0</v>
      </c>
      <c r="AG204" s="22">
        <v>0</v>
      </c>
      <c r="AH204" s="15">
        <v>0</v>
      </c>
      <c r="AI204" s="15">
        <v>0</v>
      </c>
      <c r="AJ204" s="15">
        <v>0</v>
      </c>
      <c r="AK204" s="18">
        <v>0</v>
      </c>
      <c r="AL204" s="22" t="s">
        <v>199</v>
      </c>
      <c r="AM204" s="36">
        <v>40589</v>
      </c>
      <c r="AN204" s="22"/>
    </row>
    <row r="205" spans="1:40" s="2" customFormat="1" x14ac:dyDescent="0.3">
      <c r="A205" s="15">
        <v>403317</v>
      </c>
      <c r="B205" s="15">
        <v>3</v>
      </c>
      <c r="C205" s="2" t="s">
        <v>152</v>
      </c>
      <c r="D205" s="15" t="s">
        <v>128</v>
      </c>
      <c r="E205" s="15">
        <v>0.5</v>
      </c>
      <c r="F205" s="15"/>
      <c r="G205" s="15"/>
      <c r="H205" s="50">
        <f>VLOOKUP(A205,splits!A:E,5,FALSE)</f>
        <v>18.709058093545998</v>
      </c>
      <c r="I205" s="2" t="s">
        <v>50</v>
      </c>
      <c r="J205" s="2" t="str">
        <f>VLOOKUP(A205,'1887'!A:K,10,FALSE)</f>
        <v>Yes</v>
      </c>
      <c r="K205" s="2" t="str">
        <f>VLOOKUP(A205,'opt-in dump'!A:B,2,FALSE)</f>
        <v>POMONA</v>
      </c>
      <c r="L205" s="15">
        <v>0</v>
      </c>
      <c r="M205" s="15"/>
      <c r="N205" s="15">
        <v>1</v>
      </c>
      <c r="O205" s="17" t="s">
        <v>193</v>
      </c>
      <c r="P205" s="52"/>
      <c r="Q205" s="22">
        <v>0</v>
      </c>
      <c r="R205" s="15">
        <v>0</v>
      </c>
      <c r="S205" s="15">
        <v>0</v>
      </c>
      <c r="T205" s="15">
        <v>0</v>
      </c>
      <c r="U205" s="18">
        <f t="shared" si="15"/>
        <v>0</v>
      </c>
      <c r="V205" s="22">
        <v>0</v>
      </c>
      <c r="W205" s="15">
        <v>0</v>
      </c>
      <c r="X205" s="15">
        <v>0</v>
      </c>
      <c r="Y205" s="15">
        <v>0</v>
      </c>
      <c r="Z205" s="15">
        <f t="shared" si="14"/>
        <v>0</v>
      </c>
      <c r="AA205" s="18">
        <v>0</v>
      </c>
      <c r="AB205" s="22">
        <v>0</v>
      </c>
      <c r="AC205" s="15">
        <v>0</v>
      </c>
      <c r="AD205" s="15">
        <v>0</v>
      </c>
      <c r="AE205" s="15">
        <v>0</v>
      </c>
      <c r="AF205" s="15">
        <v>0</v>
      </c>
      <c r="AG205" s="22">
        <v>0</v>
      </c>
      <c r="AH205" s="15">
        <v>0</v>
      </c>
      <c r="AI205" s="15">
        <v>0</v>
      </c>
      <c r="AJ205" s="15">
        <v>0</v>
      </c>
      <c r="AK205" s="18">
        <v>0</v>
      </c>
      <c r="AL205" s="22" t="s">
        <v>199</v>
      </c>
      <c r="AM205" s="36">
        <v>40589</v>
      </c>
      <c r="AN205" s="22"/>
    </row>
    <row r="206" spans="1:40" s="2" customFormat="1" x14ac:dyDescent="0.3">
      <c r="A206" s="15">
        <v>403318</v>
      </c>
      <c r="B206" s="15">
        <v>3</v>
      </c>
      <c r="C206" s="2" t="s">
        <v>152</v>
      </c>
      <c r="D206" s="15" t="s">
        <v>128</v>
      </c>
      <c r="E206" s="15">
        <v>1</v>
      </c>
      <c r="F206" s="15"/>
      <c r="G206" s="15"/>
      <c r="H206" s="50">
        <f>VLOOKUP(A206,splits!A:E,5,FALSE)</f>
        <v>22.941107423831252</v>
      </c>
      <c r="I206" s="2" t="s">
        <v>50</v>
      </c>
      <c r="J206" s="2" t="str">
        <f>VLOOKUP(A206,'1887'!A:K,10,FALSE)</f>
        <v>Yes</v>
      </c>
      <c r="K206" s="2" t="str">
        <f>VLOOKUP(A206,'opt-in dump'!A:B,2,FALSE)</f>
        <v>POMONA</v>
      </c>
      <c r="L206" s="15">
        <v>0</v>
      </c>
      <c r="M206" s="15"/>
      <c r="N206" s="15">
        <v>1</v>
      </c>
      <c r="O206" s="17" t="s">
        <v>193</v>
      </c>
      <c r="P206" s="52"/>
      <c r="Q206" s="22">
        <v>0</v>
      </c>
      <c r="R206" s="15">
        <v>0</v>
      </c>
      <c r="S206" s="15">
        <v>0</v>
      </c>
      <c r="T206" s="15">
        <v>0</v>
      </c>
      <c r="U206" s="18">
        <f t="shared" si="15"/>
        <v>0</v>
      </c>
      <c r="V206" s="22">
        <v>0</v>
      </c>
      <c r="W206" s="15">
        <v>0</v>
      </c>
      <c r="X206" s="15">
        <v>0</v>
      </c>
      <c r="Y206" s="15">
        <v>0</v>
      </c>
      <c r="Z206" s="15">
        <f t="shared" si="14"/>
        <v>0</v>
      </c>
      <c r="AA206" s="18">
        <v>0</v>
      </c>
      <c r="AB206" s="22">
        <v>0</v>
      </c>
      <c r="AC206" s="15">
        <v>0</v>
      </c>
      <c r="AD206" s="15">
        <v>0</v>
      </c>
      <c r="AE206" s="15">
        <v>0</v>
      </c>
      <c r="AF206" s="15">
        <v>0</v>
      </c>
      <c r="AG206" s="22">
        <v>0</v>
      </c>
      <c r="AH206" s="15">
        <v>0</v>
      </c>
      <c r="AI206" s="15">
        <v>0</v>
      </c>
      <c r="AJ206" s="15">
        <v>0</v>
      </c>
      <c r="AK206" s="18">
        <v>0</v>
      </c>
      <c r="AL206" s="22" t="s">
        <v>199</v>
      </c>
      <c r="AM206" s="36">
        <v>40589</v>
      </c>
      <c r="AN206" s="22"/>
    </row>
    <row r="207" spans="1:40" s="2" customFormat="1" x14ac:dyDescent="0.3">
      <c r="A207" s="15">
        <v>403319</v>
      </c>
      <c r="B207" s="15">
        <v>3</v>
      </c>
      <c r="C207" s="2" t="s">
        <v>139</v>
      </c>
      <c r="D207" s="15" t="s">
        <v>128</v>
      </c>
      <c r="E207" s="15">
        <v>0.5</v>
      </c>
      <c r="F207" s="15"/>
      <c r="G207" s="15"/>
      <c r="H207" s="50">
        <f>VLOOKUP(A207,splits!A:E,5,FALSE)</f>
        <v>13.388619954323078</v>
      </c>
      <c r="I207" s="2" t="s">
        <v>51</v>
      </c>
      <c r="J207" s="2" t="str">
        <f>VLOOKUP(A207,'1887'!A:K,10,FALSE)</f>
        <v>Yes</v>
      </c>
      <c r="K207" s="2" t="str">
        <f>VLOOKUP(A207,'opt-in dump'!A:B,2,FALSE)</f>
        <v>DIAMOND BAR</v>
      </c>
      <c r="L207" s="15">
        <v>0</v>
      </c>
      <c r="M207" s="15"/>
      <c r="N207" s="15">
        <v>4</v>
      </c>
      <c r="O207" s="17" t="s">
        <v>125</v>
      </c>
      <c r="P207" s="52"/>
      <c r="Q207" s="22">
        <v>0</v>
      </c>
      <c r="R207" s="15">
        <v>0</v>
      </c>
      <c r="S207" s="15">
        <v>0</v>
      </c>
      <c r="T207" s="15">
        <v>0</v>
      </c>
      <c r="U207" s="18">
        <f t="shared" si="15"/>
        <v>0</v>
      </c>
      <c r="V207" s="22">
        <v>0</v>
      </c>
      <c r="W207" s="15">
        <v>0</v>
      </c>
      <c r="X207" s="15">
        <v>0</v>
      </c>
      <c r="Y207" s="15">
        <v>0</v>
      </c>
      <c r="Z207" s="15">
        <v>0</v>
      </c>
      <c r="AA207" s="18">
        <v>0</v>
      </c>
      <c r="AB207" s="22">
        <v>0</v>
      </c>
      <c r="AC207" s="15">
        <v>0</v>
      </c>
      <c r="AD207" s="15">
        <v>0</v>
      </c>
      <c r="AE207" s="15">
        <v>0</v>
      </c>
      <c r="AF207" s="15">
        <v>0</v>
      </c>
      <c r="AG207" s="22">
        <v>0</v>
      </c>
      <c r="AH207" s="15">
        <v>0</v>
      </c>
      <c r="AI207" s="15">
        <v>0</v>
      </c>
      <c r="AJ207" s="15">
        <v>0</v>
      </c>
      <c r="AK207" s="18">
        <v>0</v>
      </c>
      <c r="AL207" s="22" t="s">
        <v>199</v>
      </c>
      <c r="AM207" s="36">
        <v>40589</v>
      </c>
      <c r="AN207" s="22"/>
    </row>
    <row r="208" spans="1:40" s="2" customFormat="1" x14ac:dyDescent="0.3">
      <c r="A208" s="15">
        <v>403320</v>
      </c>
      <c r="B208" s="15">
        <v>3</v>
      </c>
      <c r="C208" s="2" t="s">
        <v>139</v>
      </c>
      <c r="D208" s="15" t="s">
        <v>128</v>
      </c>
      <c r="E208" s="15">
        <v>0.5</v>
      </c>
      <c r="F208" s="15"/>
      <c r="G208" s="15"/>
      <c r="H208" s="50">
        <f>VLOOKUP(A208,splits!A:E,5,FALSE)</f>
        <v>13.762093617983817</v>
      </c>
      <c r="I208" s="2" t="s">
        <v>51</v>
      </c>
      <c r="J208" s="2" t="str">
        <f>VLOOKUP(A208,'1887'!A:K,10,FALSE)</f>
        <v>Yes</v>
      </c>
      <c r="K208" s="2" t="str">
        <f>VLOOKUP(A208,'opt-in dump'!A:B,2,FALSE)</f>
        <v>DIAMOND BAR</v>
      </c>
      <c r="L208" s="15">
        <v>0</v>
      </c>
      <c r="M208" s="15"/>
      <c r="N208" s="15">
        <v>4</v>
      </c>
      <c r="O208" s="17" t="s">
        <v>193</v>
      </c>
      <c r="P208" s="52"/>
      <c r="Q208" s="22">
        <v>0</v>
      </c>
      <c r="R208" s="15">
        <v>0</v>
      </c>
      <c r="S208" s="15">
        <v>0</v>
      </c>
      <c r="T208" s="15">
        <v>0</v>
      </c>
      <c r="U208" s="18">
        <f t="shared" si="15"/>
        <v>0</v>
      </c>
      <c r="V208" s="22">
        <v>0</v>
      </c>
      <c r="W208" s="15">
        <v>0</v>
      </c>
      <c r="X208" s="15">
        <v>0</v>
      </c>
      <c r="Y208" s="15">
        <v>0</v>
      </c>
      <c r="Z208" s="15">
        <f t="shared" ref="Z208:Z214" si="16">SUM(V208:Y208)</f>
        <v>0</v>
      </c>
      <c r="AA208" s="18">
        <v>0</v>
      </c>
      <c r="AB208" s="22">
        <v>0</v>
      </c>
      <c r="AC208" s="15">
        <v>0</v>
      </c>
      <c r="AD208" s="15">
        <v>0</v>
      </c>
      <c r="AE208" s="15">
        <v>0</v>
      </c>
      <c r="AF208" s="15">
        <v>0</v>
      </c>
      <c r="AG208" s="22">
        <v>0</v>
      </c>
      <c r="AH208" s="15">
        <v>0</v>
      </c>
      <c r="AI208" s="15">
        <v>0</v>
      </c>
      <c r="AJ208" s="15">
        <v>0</v>
      </c>
      <c r="AK208" s="18">
        <v>0</v>
      </c>
      <c r="AL208" s="22" t="s">
        <v>199</v>
      </c>
      <c r="AM208" s="36">
        <v>40589</v>
      </c>
      <c r="AN208" s="22"/>
    </row>
    <row r="209" spans="1:40" s="2" customFormat="1" x14ac:dyDescent="0.3">
      <c r="A209" s="15">
        <v>403321</v>
      </c>
      <c r="B209" s="15">
        <v>3</v>
      </c>
      <c r="C209" s="2" t="s">
        <v>139</v>
      </c>
      <c r="D209" s="15" t="s">
        <v>128</v>
      </c>
      <c r="E209" s="15">
        <v>1</v>
      </c>
      <c r="F209" s="15"/>
      <c r="G209" s="15"/>
      <c r="H209" s="50">
        <f>VLOOKUP(A209,splits!A:E,5,FALSE)</f>
        <v>24.539705609810976</v>
      </c>
      <c r="I209" s="2" t="s">
        <v>51</v>
      </c>
      <c r="J209" s="2" t="str">
        <f>VLOOKUP(A209,'1887'!A:K,10,FALSE)</f>
        <v>Yes</v>
      </c>
      <c r="K209" s="2" t="str">
        <f>VLOOKUP(A209,'opt-in dump'!A:B,2,FALSE)</f>
        <v>DIAMOND BAR</v>
      </c>
      <c r="L209" s="15">
        <v>0</v>
      </c>
      <c r="M209" s="15"/>
      <c r="N209" s="15">
        <v>4</v>
      </c>
      <c r="O209" s="17" t="s">
        <v>125</v>
      </c>
      <c r="P209" s="52"/>
      <c r="Q209" s="22">
        <v>0</v>
      </c>
      <c r="R209" s="15">
        <v>0</v>
      </c>
      <c r="S209" s="15">
        <v>0</v>
      </c>
      <c r="T209" s="15">
        <v>0</v>
      </c>
      <c r="U209" s="18">
        <f t="shared" si="15"/>
        <v>0</v>
      </c>
      <c r="V209" s="22">
        <v>0</v>
      </c>
      <c r="W209" s="15">
        <v>0</v>
      </c>
      <c r="X209" s="15">
        <v>0</v>
      </c>
      <c r="Y209" s="15">
        <v>0</v>
      </c>
      <c r="Z209" s="15">
        <f t="shared" si="16"/>
        <v>0</v>
      </c>
      <c r="AA209" s="18">
        <v>0</v>
      </c>
      <c r="AB209" s="22">
        <v>0</v>
      </c>
      <c r="AC209" s="15">
        <v>0</v>
      </c>
      <c r="AD209" s="15">
        <v>0</v>
      </c>
      <c r="AE209" s="15">
        <v>0</v>
      </c>
      <c r="AF209" s="15">
        <v>0</v>
      </c>
      <c r="AG209" s="22">
        <v>0</v>
      </c>
      <c r="AH209" s="15">
        <v>0</v>
      </c>
      <c r="AI209" s="15">
        <v>0</v>
      </c>
      <c r="AJ209" s="15">
        <v>0</v>
      </c>
      <c r="AK209" s="18">
        <v>0</v>
      </c>
      <c r="AL209" s="22" t="s">
        <v>199</v>
      </c>
      <c r="AM209" s="36">
        <v>40589</v>
      </c>
      <c r="AN209" s="22"/>
    </row>
    <row r="210" spans="1:40" s="2" customFormat="1" x14ac:dyDescent="0.3">
      <c r="A210" s="15">
        <v>403322</v>
      </c>
      <c r="B210" s="15">
        <v>3</v>
      </c>
      <c r="C210" s="2" t="s">
        <v>139</v>
      </c>
      <c r="D210" s="15" t="s">
        <v>128</v>
      </c>
      <c r="E210" s="15">
        <v>0.5</v>
      </c>
      <c r="F210" s="15"/>
      <c r="G210" s="15"/>
      <c r="H210" s="50">
        <f>VLOOKUP(A210,splits!A:E,5,FALSE)</f>
        <v>14.689812986515181</v>
      </c>
      <c r="I210" s="2" t="s">
        <v>51</v>
      </c>
      <c r="J210" s="2" t="str">
        <f>VLOOKUP(A210,'1887'!A:K,10,FALSE)</f>
        <v>Yes</v>
      </c>
      <c r="K210" s="2" t="str">
        <f>VLOOKUP(A210,'opt-in dump'!A:B,2,FALSE)</f>
        <v>DIAMOND BAR</v>
      </c>
      <c r="L210" s="15">
        <v>0</v>
      </c>
      <c r="M210" s="15"/>
      <c r="N210" s="15">
        <v>4</v>
      </c>
      <c r="O210" s="17" t="s">
        <v>193</v>
      </c>
      <c r="P210" s="52"/>
      <c r="Q210" s="22">
        <v>0</v>
      </c>
      <c r="R210" s="15">
        <v>0</v>
      </c>
      <c r="S210" s="15">
        <v>0</v>
      </c>
      <c r="T210" s="15">
        <v>0</v>
      </c>
      <c r="U210" s="18">
        <f t="shared" si="15"/>
        <v>0</v>
      </c>
      <c r="V210" s="22">
        <v>0</v>
      </c>
      <c r="W210" s="15">
        <v>0</v>
      </c>
      <c r="X210" s="15">
        <v>0</v>
      </c>
      <c r="Y210" s="15">
        <v>0</v>
      </c>
      <c r="Z210" s="15">
        <f t="shared" si="16"/>
        <v>0</v>
      </c>
      <c r="AA210" s="18">
        <v>0</v>
      </c>
      <c r="AB210" s="22">
        <v>0</v>
      </c>
      <c r="AC210" s="15">
        <v>0</v>
      </c>
      <c r="AD210" s="15">
        <v>0</v>
      </c>
      <c r="AE210" s="15">
        <v>0</v>
      </c>
      <c r="AF210" s="15">
        <v>0</v>
      </c>
      <c r="AG210" s="22">
        <v>0</v>
      </c>
      <c r="AH210" s="15">
        <v>0</v>
      </c>
      <c r="AI210" s="15">
        <v>0</v>
      </c>
      <c r="AJ210" s="15">
        <v>0</v>
      </c>
      <c r="AK210" s="18">
        <v>0</v>
      </c>
      <c r="AL210" s="22" t="s">
        <v>199</v>
      </c>
      <c r="AM210" s="36">
        <v>40589</v>
      </c>
      <c r="AN210" s="22"/>
    </row>
    <row r="211" spans="1:40" s="2" customFormat="1" x14ac:dyDescent="0.3">
      <c r="A211" s="15">
        <v>403323</v>
      </c>
      <c r="B211" s="15">
        <v>3</v>
      </c>
      <c r="C211" s="2" t="s">
        <v>139</v>
      </c>
      <c r="D211" s="15" t="s">
        <v>128</v>
      </c>
      <c r="E211" s="15">
        <v>0.5</v>
      </c>
      <c r="F211" s="15"/>
      <c r="G211" s="15"/>
      <c r="H211" s="50">
        <f>VLOOKUP(A211,splits!A:E,5,FALSE)</f>
        <v>19.384188581238501</v>
      </c>
      <c r="I211" s="2" t="s">
        <v>51</v>
      </c>
      <c r="J211" s="2" t="str">
        <f>VLOOKUP(A211,'1887'!A:K,10,FALSE)</f>
        <v>Yes</v>
      </c>
      <c r="K211" s="2" t="str">
        <f>VLOOKUP(A211,'opt-in dump'!A:B,2,FALSE)</f>
        <v>DIAMOND BAR</v>
      </c>
      <c r="L211" s="15">
        <v>0</v>
      </c>
      <c r="M211" s="15"/>
      <c r="N211" s="15">
        <v>4</v>
      </c>
      <c r="O211" s="17" t="s">
        <v>193</v>
      </c>
      <c r="P211" s="52"/>
      <c r="Q211" s="22">
        <v>0</v>
      </c>
      <c r="R211" s="15">
        <v>0</v>
      </c>
      <c r="S211" s="15">
        <v>0</v>
      </c>
      <c r="T211" s="15">
        <v>0</v>
      </c>
      <c r="U211" s="18">
        <f t="shared" si="15"/>
        <v>0</v>
      </c>
      <c r="V211" s="22">
        <v>0</v>
      </c>
      <c r="W211" s="15">
        <v>0</v>
      </c>
      <c r="X211" s="15">
        <v>0</v>
      </c>
      <c r="Y211" s="15">
        <v>0</v>
      </c>
      <c r="Z211" s="15">
        <f t="shared" si="16"/>
        <v>0</v>
      </c>
      <c r="AA211" s="18">
        <v>0</v>
      </c>
      <c r="AB211" s="22">
        <v>0</v>
      </c>
      <c r="AC211" s="15">
        <v>0</v>
      </c>
      <c r="AD211" s="15">
        <v>0</v>
      </c>
      <c r="AE211" s="15">
        <v>0</v>
      </c>
      <c r="AF211" s="15">
        <v>0</v>
      </c>
      <c r="AG211" s="22">
        <v>0</v>
      </c>
      <c r="AH211" s="15">
        <v>0</v>
      </c>
      <c r="AI211" s="15">
        <v>0</v>
      </c>
      <c r="AJ211" s="15">
        <v>0</v>
      </c>
      <c r="AK211" s="18">
        <v>0</v>
      </c>
      <c r="AL211" s="22" t="s">
        <v>199</v>
      </c>
      <c r="AM211" s="36">
        <v>40589</v>
      </c>
      <c r="AN211" s="22"/>
    </row>
    <row r="212" spans="1:40" s="2" customFormat="1" x14ac:dyDescent="0.3">
      <c r="A212" s="15">
        <v>403324</v>
      </c>
      <c r="B212" s="15">
        <v>3</v>
      </c>
      <c r="C212" s="2" t="s">
        <v>139</v>
      </c>
      <c r="D212" s="15" t="s">
        <v>128</v>
      </c>
      <c r="E212" s="15">
        <v>1</v>
      </c>
      <c r="F212" s="15"/>
      <c r="G212" s="15"/>
      <c r="H212" s="50">
        <f>VLOOKUP(A212,splits!A:E,5,FALSE)</f>
        <v>28.44417724396747</v>
      </c>
      <c r="I212" s="2" t="s">
        <v>51</v>
      </c>
      <c r="J212" s="2" t="str">
        <f>VLOOKUP(A212,'1887'!A:K,10,FALSE)</f>
        <v>Yes</v>
      </c>
      <c r="K212" s="2" t="str">
        <f>VLOOKUP(A212,'opt-in dump'!A:B,2,FALSE)</f>
        <v>DIAMOND BAR</v>
      </c>
      <c r="L212" s="15">
        <v>0</v>
      </c>
      <c r="M212" s="15"/>
      <c r="N212" s="15">
        <v>4</v>
      </c>
      <c r="O212" s="17" t="s">
        <v>193</v>
      </c>
      <c r="P212" s="52"/>
      <c r="Q212" s="22">
        <v>0</v>
      </c>
      <c r="R212" s="15">
        <v>0</v>
      </c>
      <c r="S212" s="15">
        <v>0</v>
      </c>
      <c r="T212" s="15">
        <v>0</v>
      </c>
      <c r="U212" s="18">
        <f t="shared" si="15"/>
        <v>0</v>
      </c>
      <c r="V212" s="22">
        <v>0</v>
      </c>
      <c r="W212" s="15">
        <v>0</v>
      </c>
      <c r="X212" s="15">
        <v>0</v>
      </c>
      <c r="Y212" s="15">
        <v>0</v>
      </c>
      <c r="Z212" s="15">
        <f t="shared" si="16"/>
        <v>0</v>
      </c>
      <c r="AA212" s="18">
        <v>0</v>
      </c>
      <c r="AB212" s="22">
        <v>0</v>
      </c>
      <c r="AC212" s="15">
        <v>0</v>
      </c>
      <c r="AD212" s="15">
        <v>0</v>
      </c>
      <c r="AE212" s="15">
        <v>0</v>
      </c>
      <c r="AF212" s="15">
        <v>0</v>
      </c>
      <c r="AG212" s="22">
        <v>0</v>
      </c>
      <c r="AH212" s="15">
        <v>0</v>
      </c>
      <c r="AI212" s="15">
        <v>0</v>
      </c>
      <c r="AJ212" s="15">
        <v>0</v>
      </c>
      <c r="AK212" s="18">
        <v>0</v>
      </c>
      <c r="AL212" s="22" t="s">
        <v>199</v>
      </c>
      <c r="AM212" s="36">
        <v>40589</v>
      </c>
      <c r="AN212" s="22"/>
    </row>
    <row r="213" spans="1:40" s="2" customFormat="1" x14ac:dyDescent="0.3">
      <c r="A213" s="15">
        <v>403401</v>
      </c>
      <c r="B213" s="15">
        <v>3</v>
      </c>
      <c r="C213" s="2" t="s">
        <v>145</v>
      </c>
      <c r="D213" s="15" t="s">
        <v>128</v>
      </c>
      <c r="E213" s="15">
        <v>0.5</v>
      </c>
      <c r="F213" s="15"/>
      <c r="G213" s="15"/>
      <c r="H213" s="50">
        <f>VLOOKUP(A213,splits!A:E,5,FALSE)</f>
        <v>17.278093676292507</v>
      </c>
      <c r="I213" s="2" t="s">
        <v>52</v>
      </c>
      <c r="J213" s="2" t="str">
        <f>VLOOKUP(A213,'1887'!A:K,10,FALSE)</f>
        <v>No</v>
      </c>
      <c r="L213" s="15">
        <v>0</v>
      </c>
      <c r="M213" s="15"/>
      <c r="N213" s="15">
        <v>1</v>
      </c>
      <c r="O213" s="17" t="s">
        <v>125</v>
      </c>
      <c r="P213" s="52"/>
      <c r="Q213" s="22">
        <v>0</v>
      </c>
      <c r="R213" s="15">
        <v>0</v>
      </c>
      <c r="S213" s="15">
        <v>0</v>
      </c>
      <c r="T213" s="15">
        <v>0</v>
      </c>
      <c r="U213" s="18">
        <f t="shared" si="15"/>
        <v>0</v>
      </c>
      <c r="V213" s="22">
        <v>0</v>
      </c>
      <c r="W213" s="15">
        <v>0</v>
      </c>
      <c r="X213" s="15">
        <v>0</v>
      </c>
      <c r="Y213" s="15">
        <v>0</v>
      </c>
      <c r="Z213" s="15">
        <f t="shared" si="16"/>
        <v>0</v>
      </c>
      <c r="AA213" s="18">
        <v>0</v>
      </c>
      <c r="AB213" s="22">
        <v>0</v>
      </c>
      <c r="AC213" s="15">
        <v>0</v>
      </c>
      <c r="AD213" s="15">
        <v>0</v>
      </c>
      <c r="AE213" s="15">
        <v>0</v>
      </c>
      <c r="AF213" s="15">
        <v>0</v>
      </c>
      <c r="AG213" s="22">
        <v>0</v>
      </c>
      <c r="AH213" s="15">
        <v>0</v>
      </c>
      <c r="AI213" s="15">
        <v>0</v>
      </c>
      <c r="AJ213" s="15">
        <v>0</v>
      </c>
      <c r="AK213" s="18">
        <v>0</v>
      </c>
      <c r="AL213" s="22" t="s">
        <v>199</v>
      </c>
      <c r="AM213" s="36">
        <v>40589</v>
      </c>
      <c r="AN213" s="22"/>
    </row>
    <row r="214" spans="1:40" s="2" customFormat="1" x14ac:dyDescent="0.3">
      <c r="A214" s="15">
        <v>403403</v>
      </c>
      <c r="B214" s="15">
        <v>3</v>
      </c>
      <c r="C214" s="2" t="s">
        <v>145</v>
      </c>
      <c r="D214" s="15" t="s">
        <v>128</v>
      </c>
      <c r="E214" s="15">
        <v>1</v>
      </c>
      <c r="F214" s="15"/>
      <c r="G214" s="15"/>
      <c r="H214" s="50">
        <f>VLOOKUP(A214,splits!A:E,5,FALSE)</f>
        <v>24.632812117768733</v>
      </c>
      <c r="I214" s="2" t="s">
        <v>52</v>
      </c>
      <c r="J214" s="2" t="str">
        <f>VLOOKUP(A214,'1887'!A:K,10,FALSE)</f>
        <v>No</v>
      </c>
      <c r="L214" s="15">
        <v>0</v>
      </c>
      <c r="M214" s="15"/>
      <c r="N214" s="15">
        <v>1</v>
      </c>
      <c r="O214" s="17" t="s">
        <v>125</v>
      </c>
      <c r="P214" s="52"/>
      <c r="Q214" s="22">
        <v>0</v>
      </c>
      <c r="R214" s="15">
        <v>0</v>
      </c>
      <c r="S214" s="15">
        <v>0</v>
      </c>
      <c r="T214" s="15">
        <v>0</v>
      </c>
      <c r="U214" s="18">
        <f t="shared" si="15"/>
        <v>0</v>
      </c>
      <c r="V214" s="22">
        <v>0</v>
      </c>
      <c r="W214" s="15">
        <v>0</v>
      </c>
      <c r="X214" s="15">
        <v>0</v>
      </c>
      <c r="Y214" s="15">
        <v>0</v>
      </c>
      <c r="Z214" s="15">
        <f t="shared" si="16"/>
        <v>0</v>
      </c>
      <c r="AA214" s="18">
        <v>0</v>
      </c>
      <c r="AB214" s="22">
        <v>0</v>
      </c>
      <c r="AC214" s="15">
        <v>0</v>
      </c>
      <c r="AD214" s="15">
        <v>0</v>
      </c>
      <c r="AE214" s="15">
        <v>0</v>
      </c>
      <c r="AF214" s="15">
        <v>0</v>
      </c>
      <c r="AG214" s="22">
        <v>0</v>
      </c>
      <c r="AH214" s="15">
        <v>0</v>
      </c>
      <c r="AI214" s="15">
        <v>0</v>
      </c>
      <c r="AJ214" s="15">
        <v>0</v>
      </c>
      <c r="AK214" s="18">
        <v>0</v>
      </c>
      <c r="AL214" s="22" t="s">
        <v>199</v>
      </c>
      <c r="AM214" s="36">
        <v>40589</v>
      </c>
      <c r="AN214" s="22"/>
    </row>
    <row r="215" spans="1:40" s="2" customFormat="1" x14ac:dyDescent="0.3">
      <c r="A215" s="15">
        <v>403405</v>
      </c>
      <c r="B215" s="15">
        <v>3</v>
      </c>
      <c r="C215" s="2" t="s">
        <v>145</v>
      </c>
      <c r="D215" s="15" t="s">
        <v>128</v>
      </c>
      <c r="E215" s="15">
        <v>0.5</v>
      </c>
      <c r="F215" s="15"/>
      <c r="G215" s="15"/>
      <c r="H215" s="50">
        <f>VLOOKUP(A215,splits!A:E,5,FALSE)</f>
        <v>12.957302100753628</v>
      </c>
      <c r="I215" s="2" t="s">
        <v>52</v>
      </c>
      <c r="J215" s="2" t="str">
        <f>VLOOKUP(A215,'1887'!A:K,10,FALSE)</f>
        <v>No</v>
      </c>
      <c r="L215" s="15">
        <v>0</v>
      </c>
      <c r="M215" s="15"/>
      <c r="N215" s="15">
        <v>1</v>
      </c>
      <c r="O215" s="17" t="s">
        <v>125</v>
      </c>
      <c r="P215" s="52"/>
      <c r="Q215" s="22">
        <v>0</v>
      </c>
      <c r="R215" s="15">
        <v>0</v>
      </c>
      <c r="S215" s="15">
        <v>0</v>
      </c>
      <c r="T215" s="15">
        <v>0</v>
      </c>
      <c r="U215" s="18">
        <f t="shared" si="15"/>
        <v>0</v>
      </c>
      <c r="V215" s="22">
        <v>0</v>
      </c>
      <c r="W215" s="15">
        <v>0</v>
      </c>
      <c r="X215" s="15">
        <v>0</v>
      </c>
      <c r="Y215" s="15">
        <v>0</v>
      </c>
      <c r="Z215" s="15">
        <v>0</v>
      </c>
      <c r="AA215" s="18">
        <v>0</v>
      </c>
      <c r="AB215" s="22">
        <v>0</v>
      </c>
      <c r="AC215" s="15">
        <v>0</v>
      </c>
      <c r="AD215" s="15">
        <v>0</v>
      </c>
      <c r="AE215" s="15">
        <v>0</v>
      </c>
      <c r="AF215" s="15">
        <v>0</v>
      </c>
      <c r="AG215" s="22">
        <v>0</v>
      </c>
      <c r="AH215" s="15">
        <v>0</v>
      </c>
      <c r="AI215" s="15">
        <v>0</v>
      </c>
      <c r="AJ215" s="15">
        <v>0</v>
      </c>
      <c r="AK215" s="18">
        <v>0</v>
      </c>
      <c r="AL215" s="22" t="s">
        <v>199</v>
      </c>
      <c r="AM215" s="36">
        <v>40589</v>
      </c>
      <c r="AN215" s="22"/>
    </row>
    <row r="216" spans="1:40" s="2" customFormat="1" x14ac:dyDescent="0.3">
      <c r="A216" s="15">
        <v>403600</v>
      </c>
      <c r="B216" s="15">
        <v>3</v>
      </c>
      <c r="C216" s="2" t="s">
        <v>148</v>
      </c>
      <c r="D216" s="15" t="s">
        <v>128</v>
      </c>
      <c r="E216" s="15">
        <v>1</v>
      </c>
      <c r="F216" s="15"/>
      <c r="G216" s="15"/>
      <c r="H216" s="50">
        <f>VLOOKUP(A216,splits!A:E,5,FALSE)</f>
        <v>33.431173185751533</v>
      </c>
      <c r="I216" s="2" t="s">
        <v>53</v>
      </c>
      <c r="J216" s="2" t="str">
        <f>VLOOKUP(A216,'1887'!A:K,10,FALSE)</f>
        <v>Yes</v>
      </c>
      <c r="K216" s="2" t="str">
        <f>VLOOKUP(A216,'opt-in dump'!A:B,2,FALSE)</f>
        <v>COVINA</v>
      </c>
      <c r="L216" s="15">
        <v>0</v>
      </c>
      <c r="M216" s="15"/>
      <c r="N216" s="15">
        <v>5</v>
      </c>
      <c r="O216" s="17" t="s">
        <v>193</v>
      </c>
      <c r="P216" s="52"/>
      <c r="Q216" s="22">
        <v>0</v>
      </c>
      <c r="R216" s="15">
        <v>0</v>
      </c>
      <c r="S216" s="15">
        <v>0</v>
      </c>
      <c r="T216" s="15">
        <v>0</v>
      </c>
      <c r="U216" s="18">
        <f t="shared" si="15"/>
        <v>0</v>
      </c>
      <c r="V216" s="22">
        <v>0</v>
      </c>
      <c r="W216" s="15">
        <v>0</v>
      </c>
      <c r="X216" s="15">
        <v>0</v>
      </c>
      <c r="Y216" s="15">
        <v>0</v>
      </c>
      <c r="Z216" s="15">
        <f t="shared" ref="Z216:Z247" si="17">SUM(V216:Y216)</f>
        <v>0</v>
      </c>
      <c r="AA216" s="18">
        <v>0</v>
      </c>
      <c r="AB216" s="22">
        <v>0</v>
      </c>
      <c r="AC216" s="15">
        <v>0</v>
      </c>
      <c r="AD216" s="15">
        <v>0</v>
      </c>
      <c r="AE216" s="15">
        <v>0</v>
      </c>
      <c r="AF216" s="15">
        <v>0</v>
      </c>
      <c r="AG216" s="22">
        <v>0</v>
      </c>
      <c r="AH216" s="15">
        <v>0</v>
      </c>
      <c r="AI216" s="15">
        <v>0</v>
      </c>
      <c r="AJ216" s="15">
        <v>0</v>
      </c>
      <c r="AK216" s="18">
        <v>0</v>
      </c>
      <c r="AL216" s="22" t="s">
        <v>199</v>
      </c>
      <c r="AM216" s="36">
        <v>40589</v>
      </c>
      <c r="AN216" s="22"/>
    </row>
    <row r="217" spans="1:40" s="2" customFormat="1" x14ac:dyDescent="0.3">
      <c r="A217" s="15">
        <v>403702</v>
      </c>
      <c r="B217" s="15">
        <v>3</v>
      </c>
      <c r="C217" s="2" t="s">
        <v>148</v>
      </c>
      <c r="D217" s="15" t="s">
        <v>128</v>
      </c>
      <c r="E217" s="15">
        <v>0.5</v>
      </c>
      <c r="F217" s="15"/>
      <c r="G217" s="15"/>
      <c r="H217" s="50">
        <f>VLOOKUP(A217,splits!A:E,5,FALSE)</f>
        <v>14.161571666029756</v>
      </c>
      <c r="I217" s="2" t="s">
        <v>53</v>
      </c>
      <c r="J217" s="2" t="str">
        <f>VLOOKUP(A217,'1887'!A:K,10,FALSE)</f>
        <v>Yes</v>
      </c>
      <c r="K217" s="2" t="str">
        <f>VLOOKUP(A217,'opt-in dump'!A:B,2,FALSE)</f>
        <v>COVINA</v>
      </c>
      <c r="L217" s="15">
        <v>0</v>
      </c>
      <c r="M217" s="15"/>
      <c r="N217" s="15">
        <v>5</v>
      </c>
      <c r="O217" s="17" t="s">
        <v>193</v>
      </c>
      <c r="P217" s="52"/>
      <c r="Q217" s="22">
        <v>0</v>
      </c>
      <c r="R217" s="15">
        <v>0</v>
      </c>
      <c r="S217" s="15">
        <v>0</v>
      </c>
      <c r="T217" s="15">
        <v>0</v>
      </c>
      <c r="U217" s="18">
        <f t="shared" si="15"/>
        <v>0</v>
      </c>
      <c r="V217" s="22">
        <v>0</v>
      </c>
      <c r="W217" s="15">
        <v>0</v>
      </c>
      <c r="X217" s="15">
        <v>0</v>
      </c>
      <c r="Y217" s="15">
        <v>0</v>
      </c>
      <c r="Z217" s="15">
        <f t="shared" si="17"/>
        <v>0</v>
      </c>
      <c r="AA217" s="18">
        <v>0</v>
      </c>
      <c r="AB217" s="22">
        <v>0</v>
      </c>
      <c r="AC217" s="15">
        <v>0</v>
      </c>
      <c r="AD217" s="15">
        <v>0</v>
      </c>
      <c r="AE217" s="15">
        <v>0</v>
      </c>
      <c r="AF217" s="15">
        <v>0</v>
      </c>
      <c r="AG217" s="22">
        <v>0</v>
      </c>
      <c r="AH217" s="15">
        <v>0</v>
      </c>
      <c r="AI217" s="15">
        <v>0</v>
      </c>
      <c r="AJ217" s="15">
        <v>0</v>
      </c>
      <c r="AK217" s="18">
        <v>0</v>
      </c>
      <c r="AL217" s="22" t="s">
        <v>199</v>
      </c>
      <c r="AM217" s="36">
        <v>40589</v>
      </c>
      <c r="AN217" s="22"/>
    </row>
    <row r="218" spans="1:40" s="2" customFormat="1" x14ac:dyDescent="0.3">
      <c r="A218" s="15">
        <v>403703</v>
      </c>
      <c r="B218" s="15">
        <v>3</v>
      </c>
      <c r="C218" s="2" t="s">
        <v>196</v>
      </c>
      <c r="D218" s="15" t="s">
        <v>128</v>
      </c>
      <c r="E218" s="15">
        <v>0.5</v>
      </c>
      <c r="F218" s="15"/>
      <c r="G218" s="15"/>
      <c r="H218" s="50">
        <f>VLOOKUP(A218,splits!A:E,5,FALSE)</f>
        <v>16.012445561767574</v>
      </c>
      <c r="I218" s="2" t="s">
        <v>47</v>
      </c>
      <c r="J218" s="2" t="str">
        <f>VLOOKUP(A218,'1887'!A:K,10,FALSE)</f>
        <v>Yes</v>
      </c>
      <c r="K218" s="2" t="str">
        <f>VLOOKUP(A218,'opt-in dump'!A:B,2,FALSE)</f>
        <v>SAN DIMAS</v>
      </c>
      <c r="L218" s="15">
        <v>0</v>
      </c>
      <c r="M218" s="15"/>
      <c r="N218" s="15">
        <v>5</v>
      </c>
      <c r="O218" s="17" t="s">
        <v>193</v>
      </c>
      <c r="P218" s="52"/>
      <c r="Q218" s="22">
        <v>0</v>
      </c>
      <c r="R218" s="15">
        <v>0</v>
      </c>
      <c r="S218" s="15">
        <v>0</v>
      </c>
      <c r="T218" s="15">
        <v>0</v>
      </c>
      <c r="U218" s="18">
        <f t="shared" si="15"/>
        <v>0</v>
      </c>
      <c r="V218" s="22">
        <v>0</v>
      </c>
      <c r="W218" s="15">
        <v>0</v>
      </c>
      <c r="X218" s="15">
        <v>0</v>
      </c>
      <c r="Y218" s="15">
        <v>0</v>
      </c>
      <c r="Z218" s="15">
        <f t="shared" si="17"/>
        <v>0</v>
      </c>
      <c r="AA218" s="18">
        <v>0</v>
      </c>
      <c r="AB218" s="22">
        <v>0</v>
      </c>
      <c r="AC218" s="15">
        <v>0</v>
      </c>
      <c r="AD218" s="15">
        <v>5.37</v>
      </c>
      <c r="AE218" s="15">
        <v>0</v>
      </c>
      <c r="AF218" s="15">
        <v>0</v>
      </c>
      <c r="AG218" s="22">
        <v>0</v>
      </c>
      <c r="AH218" s="15">
        <v>0</v>
      </c>
      <c r="AI218" s="15">
        <v>3</v>
      </c>
      <c r="AJ218" s="15">
        <v>0</v>
      </c>
      <c r="AK218" s="18">
        <v>0</v>
      </c>
      <c r="AL218" s="22" t="s">
        <v>199</v>
      </c>
      <c r="AM218" s="36">
        <v>40589</v>
      </c>
      <c r="AN218" s="22"/>
    </row>
    <row r="219" spans="1:40" s="2" customFormat="1" x14ac:dyDescent="0.3">
      <c r="A219" s="15">
        <v>403721</v>
      </c>
      <c r="B219" s="15">
        <v>3</v>
      </c>
      <c r="C219" s="2" t="s">
        <v>148</v>
      </c>
      <c r="D219" s="15" t="s">
        <v>128</v>
      </c>
      <c r="E219" s="15">
        <v>0.5</v>
      </c>
      <c r="F219" s="15"/>
      <c r="G219" s="15"/>
      <c r="H219" s="50">
        <f>VLOOKUP(A219,splits!A:E,5,FALSE)</f>
        <v>14.396687837498055</v>
      </c>
      <c r="I219" s="2" t="s">
        <v>53</v>
      </c>
      <c r="J219" s="2" t="str">
        <f>VLOOKUP(A219,'1887'!A:K,10,FALSE)</f>
        <v>Yes</v>
      </c>
      <c r="K219" s="2" t="str">
        <f>VLOOKUP(A219,'opt-in dump'!A:B,2,FALSE)</f>
        <v>COVINA</v>
      </c>
      <c r="L219" s="15">
        <v>0</v>
      </c>
      <c r="M219" s="15"/>
      <c r="N219" s="15">
        <v>5</v>
      </c>
      <c r="O219" s="17" t="s">
        <v>193</v>
      </c>
      <c r="P219" s="52"/>
      <c r="Q219" s="22">
        <v>0</v>
      </c>
      <c r="R219" s="15">
        <v>0</v>
      </c>
      <c r="S219" s="15">
        <v>0</v>
      </c>
      <c r="T219" s="15">
        <v>0</v>
      </c>
      <c r="U219" s="18">
        <f t="shared" si="15"/>
        <v>0</v>
      </c>
      <c r="V219" s="22">
        <v>0</v>
      </c>
      <c r="W219" s="15">
        <v>0</v>
      </c>
      <c r="X219" s="15">
        <v>0</v>
      </c>
      <c r="Y219" s="15">
        <v>0</v>
      </c>
      <c r="Z219" s="15">
        <f t="shared" si="17"/>
        <v>0</v>
      </c>
      <c r="AA219" s="18">
        <v>0</v>
      </c>
      <c r="AB219" s="22">
        <v>0</v>
      </c>
      <c r="AC219" s="15">
        <v>0</v>
      </c>
      <c r="AD219" s="15">
        <v>0</v>
      </c>
      <c r="AE219" s="15">
        <v>0</v>
      </c>
      <c r="AF219" s="15">
        <v>0</v>
      </c>
      <c r="AG219" s="22">
        <v>0</v>
      </c>
      <c r="AH219" s="15">
        <v>0</v>
      </c>
      <c r="AI219" s="15">
        <v>0</v>
      </c>
      <c r="AJ219" s="15">
        <v>0</v>
      </c>
      <c r="AK219" s="18">
        <v>0</v>
      </c>
      <c r="AL219" s="22" t="s">
        <v>199</v>
      </c>
      <c r="AM219" s="36">
        <v>40589</v>
      </c>
      <c r="AN219" s="22"/>
    </row>
    <row r="220" spans="1:40" s="2" customFormat="1" x14ac:dyDescent="0.3">
      <c r="A220" s="15">
        <v>403722</v>
      </c>
      <c r="B220" s="15">
        <v>3</v>
      </c>
      <c r="C220" s="2" t="s">
        <v>148</v>
      </c>
      <c r="D220" s="15" t="s">
        <v>128</v>
      </c>
      <c r="E220" s="15">
        <v>0.5</v>
      </c>
      <c r="F220" s="15"/>
      <c r="G220" s="15"/>
      <c r="H220" s="50">
        <f>VLOOKUP(A220,splits!A:E,5,FALSE)</f>
        <v>14.029461936898636</v>
      </c>
      <c r="I220" s="2" t="s">
        <v>53</v>
      </c>
      <c r="J220" s="2" t="str">
        <f>VLOOKUP(A220,'1887'!A:K,10,FALSE)</f>
        <v>Yes</v>
      </c>
      <c r="K220" s="2" t="str">
        <f>VLOOKUP(A220,'opt-in dump'!A:B,2,FALSE)</f>
        <v>COVINA</v>
      </c>
      <c r="L220" s="15">
        <v>0</v>
      </c>
      <c r="M220" s="15"/>
      <c r="N220" s="15">
        <v>5</v>
      </c>
      <c r="O220" s="17" t="s">
        <v>125</v>
      </c>
      <c r="P220" s="52"/>
      <c r="Q220" s="22">
        <v>0</v>
      </c>
      <c r="R220" s="15">
        <v>0</v>
      </c>
      <c r="S220" s="15">
        <v>0</v>
      </c>
      <c r="T220" s="15">
        <v>0</v>
      </c>
      <c r="U220" s="18">
        <f t="shared" si="15"/>
        <v>0</v>
      </c>
      <c r="V220" s="22">
        <v>0</v>
      </c>
      <c r="W220" s="15">
        <v>0</v>
      </c>
      <c r="X220" s="15">
        <v>0</v>
      </c>
      <c r="Y220" s="15">
        <v>0</v>
      </c>
      <c r="Z220" s="15">
        <f t="shared" si="17"/>
        <v>0</v>
      </c>
      <c r="AA220" s="18">
        <v>0</v>
      </c>
      <c r="AB220" s="22">
        <v>0</v>
      </c>
      <c r="AC220" s="15">
        <v>0</v>
      </c>
      <c r="AD220" s="15">
        <v>0</v>
      </c>
      <c r="AE220" s="15">
        <v>0</v>
      </c>
      <c r="AF220" s="15">
        <v>0</v>
      </c>
      <c r="AG220" s="22">
        <v>0</v>
      </c>
      <c r="AH220" s="15">
        <v>0</v>
      </c>
      <c r="AI220" s="15">
        <v>0</v>
      </c>
      <c r="AJ220" s="15">
        <v>0</v>
      </c>
      <c r="AK220" s="18">
        <v>0</v>
      </c>
      <c r="AL220" s="22" t="s">
        <v>199</v>
      </c>
      <c r="AM220" s="36">
        <v>40589</v>
      </c>
      <c r="AN220" s="22"/>
    </row>
    <row r="221" spans="1:40" s="2" customFormat="1" x14ac:dyDescent="0.3">
      <c r="A221" s="15">
        <v>403901</v>
      </c>
      <c r="B221" s="15">
        <v>3</v>
      </c>
      <c r="C221" s="2" t="s">
        <v>146</v>
      </c>
      <c r="D221" s="15" t="s">
        <v>128</v>
      </c>
      <c r="E221" s="15">
        <v>0.5</v>
      </c>
      <c r="F221" s="15"/>
      <c r="G221" s="15"/>
      <c r="H221" s="50">
        <f>VLOOKUP(A221,splits!A:E,5,FALSE)</f>
        <v>13.073255184698843</v>
      </c>
      <c r="I221" s="2" t="s">
        <v>48</v>
      </c>
      <c r="J221" s="2" t="str">
        <f>VLOOKUP(A221,'1887'!A:K,10,FALSE)</f>
        <v>Yes</v>
      </c>
      <c r="K221" s="2" t="str">
        <f>VLOOKUP(A221,'opt-in dump'!A:B,2,FALSE)</f>
        <v>GLENDORA</v>
      </c>
      <c r="L221" s="15">
        <v>0</v>
      </c>
      <c r="M221" s="15"/>
      <c r="N221" s="15">
        <v>5</v>
      </c>
      <c r="O221" s="17" t="s">
        <v>193</v>
      </c>
      <c r="P221" s="52"/>
      <c r="Q221" s="22">
        <v>7</v>
      </c>
      <c r="R221" s="15">
        <v>0</v>
      </c>
      <c r="S221" s="15">
        <v>0</v>
      </c>
      <c r="T221" s="15">
        <v>0</v>
      </c>
      <c r="U221" s="18">
        <f t="shared" si="15"/>
        <v>7</v>
      </c>
      <c r="V221" s="22">
        <v>0</v>
      </c>
      <c r="W221" s="15">
        <v>0</v>
      </c>
      <c r="X221" s="15">
        <v>0</v>
      </c>
      <c r="Y221" s="15">
        <v>0</v>
      </c>
      <c r="Z221" s="15">
        <f t="shared" si="17"/>
        <v>0</v>
      </c>
      <c r="AA221" s="18">
        <v>0</v>
      </c>
      <c r="AB221" s="22">
        <v>0</v>
      </c>
      <c r="AC221" s="15">
        <v>0</v>
      </c>
      <c r="AD221" s="15">
        <v>0</v>
      </c>
      <c r="AE221" s="15">
        <v>0</v>
      </c>
      <c r="AF221" s="15">
        <v>0</v>
      </c>
      <c r="AG221" s="22">
        <v>0</v>
      </c>
      <c r="AH221" s="15">
        <v>0</v>
      </c>
      <c r="AI221" s="15">
        <v>0</v>
      </c>
      <c r="AJ221" s="15">
        <v>0</v>
      </c>
      <c r="AK221" s="18">
        <v>0</v>
      </c>
      <c r="AL221" s="22" t="s">
        <v>199</v>
      </c>
      <c r="AM221" s="36">
        <v>40589</v>
      </c>
      <c r="AN221" s="22"/>
    </row>
    <row r="222" spans="1:40" s="2" customFormat="1" x14ac:dyDescent="0.3">
      <c r="A222" s="15">
        <v>403902</v>
      </c>
      <c r="B222" s="15">
        <v>3</v>
      </c>
      <c r="C222" s="2" t="s">
        <v>146</v>
      </c>
      <c r="D222" s="15" t="s">
        <v>128</v>
      </c>
      <c r="E222" s="15">
        <v>0.5</v>
      </c>
      <c r="F222" s="15"/>
      <c r="G222" s="15"/>
      <c r="H222" s="50">
        <f>VLOOKUP(A222,splits!A:E,5,FALSE)</f>
        <v>14.114441655310463</v>
      </c>
      <c r="I222" s="2" t="s">
        <v>48</v>
      </c>
      <c r="J222" s="2" t="str">
        <f>VLOOKUP(A222,'1887'!A:K,10,FALSE)</f>
        <v>Yes</v>
      </c>
      <c r="K222" s="2" t="str">
        <f>VLOOKUP(A222,'opt-in dump'!A:B,2,FALSE)</f>
        <v>GLENDORA</v>
      </c>
      <c r="L222" s="15">
        <v>0</v>
      </c>
      <c r="M222" s="15"/>
      <c r="N222" s="15">
        <v>5</v>
      </c>
      <c r="O222" s="17" t="s">
        <v>193</v>
      </c>
      <c r="P222" s="52"/>
      <c r="Q222" s="22">
        <v>0</v>
      </c>
      <c r="R222" s="15">
        <v>0</v>
      </c>
      <c r="S222" s="15">
        <v>0</v>
      </c>
      <c r="T222" s="15">
        <v>0</v>
      </c>
      <c r="U222" s="18">
        <f t="shared" si="15"/>
        <v>0</v>
      </c>
      <c r="V222" s="22">
        <v>0</v>
      </c>
      <c r="W222" s="15">
        <v>0</v>
      </c>
      <c r="X222" s="15">
        <v>0</v>
      </c>
      <c r="Y222" s="15">
        <v>0</v>
      </c>
      <c r="Z222" s="15">
        <f t="shared" si="17"/>
        <v>0</v>
      </c>
      <c r="AA222" s="18">
        <v>0</v>
      </c>
      <c r="AB222" s="22">
        <v>0</v>
      </c>
      <c r="AC222" s="15">
        <v>0</v>
      </c>
      <c r="AD222" s="15">
        <v>0</v>
      </c>
      <c r="AE222" s="15">
        <v>0</v>
      </c>
      <c r="AF222" s="15">
        <v>0</v>
      </c>
      <c r="AG222" s="22">
        <v>0</v>
      </c>
      <c r="AH222" s="15">
        <v>0</v>
      </c>
      <c r="AI222" s="15">
        <v>0</v>
      </c>
      <c r="AJ222" s="15">
        <v>0</v>
      </c>
      <c r="AK222" s="18">
        <v>0</v>
      </c>
      <c r="AL222" s="22" t="s">
        <v>199</v>
      </c>
      <c r="AM222" s="36">
        <v>40589</v>
      </c>
      <c r="AN222" s="22"/>
    </row>
    <row r="223" spans="1:40" s="2" customFormat="1" x14ac:dyDescent="0.3">
      <c r="A223" s="15">
        <v>404302</v>
      </c>
      <c r="B223" s="15">
        <v>3</v>
      </c>
      <c r="C223" s="2" t="s">
        <v>146</v>
      </c>
      <c r="D223" s="15" t="s">
        <v>128</v>
      </c>
      <c r="E223" s="15">
        <v>2</v>
      </c>
      <c r="F223" s="15"/>
      <c r="G223" s="15"/>
      <c r="H223" s="50">
        <f>VLOOKUP(A223,splits!A:E,5,FALSE)</f>
        <v>6.501445804006857</v>
      </c>
      <c r="I223" s="2" t="s">
        <v>49</v>
      </c>
      <c r="J223" s="2" t="str">
        <f>VLOOKUP(A223,'1887'!A:K,10,FALSE)</f>
        <v>No</v>
      </c>
      <c r="L223" s="15">
        <v>0</v>
      </c>
      <c r="M223" s="15"/>
      <c r="N223" s="15">
        <v>1</v>
      </c>
      <c r="O223" s="17" t="s">
        <v>125</v>
      </c>
      <c r="P223" s="52"/>
      <c r="Q223" s="22">
        <v>0</v>
      </c>
      <c r="R223" s="15">
        <v>0</v>
      </c>
      <c r="S223" s="15">
        <v>0</v>
      </c>
      <c r="T223" s="15">
        <v>0</v>
      </c>
      <c r="U223" s="18">
        <f t="shared" si="15"/>
        <v>0</v>
      </c>
      <c r="V223" s="22">
        <v>0</v>
      </c>
      <c r="W223" s="15">
        <v>0</v>
      </c>
      <c r="X223" s="15">
        <v>0</v>
      </c>
      <c r="Y223" s="15">
        <v>0</v>
      </c>
      <c r="Z223" s="15">
        <f t="shared" si="17"/>
        <v>0</v>
      </c>
      <c r="AA223" s="18">
        <v>0</v>
      </c>
      <c r="AB223" s="22">
        <v>0</v>
      </c>
      <c r="AC223" s="15">
        <v>0</v>
      </c>
      <c r="AD223" s="15">
        <v>0</v>
      </c>
      <c r="AE223" s="15">
        <v>0</v>
      </c>
      <c r="AF223" s="15">
        <v>1.93</v>
      </c>
      <c r="AG223" s="22">
        <v>0</v>
      </c>
      <c r="AH223" s="15">
        <v>0</v>
      </c>
      <c r="AI223" s="15">
        <v>0</v>
      </c>
      <c r="AJ223" s="15">
        <v>0</v>
      </c>
      <c r="AK223" s="18">
        <v>1</v>
      </c>
      <c r="AL223" s="22" t="s">
        <v>199</v>
      </c>
      <c r="AM223" s="36">
        <v>40589</v>
      </c>
      <c r="AN223" s="22"/>
    </row>
    <row r="224" spans="1:40" s="2" customFormat="1" x14ac:dyDescent="0.3">
      <c r="A224" s="15">
        <v>404702</v>
      </c>
      <c r="B224" s="15">
        <v>3</v>
      </c>
      <c r="C224" s="2" t="s">
        <v>140</v>
      </c>
      <c r="D224" s="15" t="s">
        <v>128</v>
      </c>
      <c r="E224" s="15">
        <v>0.5</v>
      </c>
      <c r="F224" s="15"/>
      <c r="G224" s="15"/>
      <c r="H224" s="50">
        <f>VLOOKUP(A224,splits!A:E,5,FALSE)</f>
        <v>11.099776302131213</v>
      </c>
      <c r="I224" s="2" t="s">
        <v>54</v>
      </c>
      <c r="J224" s="2" t="str">
        <f>VLOOKUP(A224,'1887'!A:K,10,FALSE)</f>
        <v>No</v>
      </c>
      <c r="L224" s="15">
        <v>0</v>
      </c>
      <c r="M224" s="15"/>
      <c r="N224" s="15">
        <v>1</v>
      </c>
      <c r="O224" s="17" t="s">
        <v>125</v>
      </c>
      <c r="P224" s="52"/>
      <c r="Q224" s="22">
        <v>3</v>
      </c>
      <c r="R224" s="15">
        <v>1</v>
      </c>
      <c r="S224" s="15">
        <v>0</v>
      </c>
      <c r="T224" s="15">
        <v>0</v>
      </c>
      <c r="U224" s="18">
        <f t="shared" si="15"/>
        <v>4</v>
      </c>
      <c r="V224" s="22">
        <v>0</v>
      </c>
      <c r="W224" s="15">
        <v>0</v>
      </c>
      <c r="X224" s="15">
        <v>0</v>
      </c>
      <c r="Y224" s="15">
        <v>0</v>
      </c>
      <c r="Z224" s="15">
        <f t="shared" si="17"/>
        <v>0</v>
      </c>
      <c r="AA224" s="18">
        <v>0</v>
      </c>
      <c r="AB224" s="22">
        <v>0</v>
      </c>
      <c r="AC224" s="15">
        <v>0</v>
      </c>
      <c r="AD224" s="15">
        <v>0</v>
      </c>
      <c r="AE224" s="15">
        <v>0</v>
      </c>
      <c r="AF224" s="15">
        <v>0</v>
      </c>
      <c r="AG224" s="22">
        <v>0</v>
      </c>
      <c r="AH224" s="15">
        <v>0</v>
      </c>
      <c r="AI224" s="15">
        <v>0</v>
      </c>
      <c r="AJ224" s="15">
        <v>0</v>
      </c>
      <c r="AK224" s="18">
        <v>0</v>
      </c>
      <c r="AL224" s="22" t="s">
        <v>199</v>
      </c>
      <c r="AM224" s="36">
        <v>40589</v>
      </c>
      <c r="AN224" s="22"/>
    </row>
    <row r="225" spans="1:40" s="2" customFormat="1" x14ac:dyDescent="0.3">
      <c r="A225" s="15">
        <v>404902</v>
      </c>
      <c r="B225" s="15">
        <v>3</v>
      </c>
      <c r="C225" s="2" t="s">
        <v>148</v>
      </c>
      <c r="D225" s="15" t="s">
        <v>128</v>
      </c>
      <c r="E225" s="15">
        <v>2</v>
      </c>
      <c r="F225" s="15"/>
      <c r="G225" s="15"/>
      <c r="H225" s="50">
        <f>VLOOKUP(A225,splits!A:E,5,FALSE)</f>
        <v>7.2885550855005397</v>
      </c>
      <c r="I225" s="2" t="s">
        <v>54</v>
      </c>
      <c r="J225" s="2" t="str">
        <f>VLOOKUP(A225,'1887'!A:K,10,FALSE)</f>
        <v>No</v>
      </c>
      <c r="L225" s="15">
        <v>0</v>
      </c>
      <c r="M225" s="15"/>
      <c r="N225" s="15">
        <v>1</v>
      </c>
      <c r="O225" s="17" t="s">
        <v>125</v>
      </c>
      <c r="P225" s="52"/>
      <c r="Q225" s="22">
        <v>0</v>
      </c>
      <c r="R225" s="15">
        <v>0</v>
      </c>
      <c r="S225" s="15">
        <v>0</v>
      </c>
      <c r="T225" s="15">
        <v>0</v>
      </c>
      <c r="U225" s="18">
        <f t="shared" si="15"/>
        <v>0</v>
      </c>
      <c r="V225" s="22">
        <v>0</v>
      </c>
      <c r="W225" s="15">
        <v>0</v>
      </c>
      <c r="X225" s="15">
        <v>0</v>
      </c>
      <c r="Y225" s="15">
        <v>0</v>
      </c>
      <c r="Z225" s="15">
        <f t="shared" si="17"/>
        <v>0</v>
      </c>
      <c r="AA225" s="18">
        <v>0</v>
      </c>
      <c r="AB225" s="22">
        <v>0</v>
      </c>
      <c r="AC225" s="15">
        <v>0</v>
      </c>
      <c r="AD225" s="15">
        <v>0</v>
      </c>
      <c r="AE225" s="15">
        <v>0</v>
      </c>
      <c r="AF225" s="15">
        <v>1.93</v>
      </c>
      <c r="AG225" s="22">
        <v>0</v>
      </c>
      <c r="AH225" s="15">
        <v>0</v>
      </c>
      <c r="AI225" s="15">
        <v>0</v>
      </c>
      <c r="AJ225" s="15">
        <v>0</v>
      </c>
      <c r="AK225" s="18">
        <v>1</v>
      </c>
      <c r="AL225" s="22" t="s">
        <v>199</v>
      </c>
      <c r="AM225" s="36">
        <v>40589</v>
      </c>
      <c r="AN225" s="22"/>
    </row>
    <row r="226" spans="1:40" s="2" customFormat="1" x14ac:dyDescent="0.3">
      <c r="A226" s="15">
        <v>405002</v>
      </c>
      <c r="B226" s="15">
        <v>3</v>
      </c>
      <c r="C226" s="2" t="s">
        <v>148</v>
      </c>
      <c r="D226" s="15" t="s">
        <v>128</v>
      </c>
      <c r="E226" s="15">
        <v>2</v>
      </c>
      <c r="F226" s="15"/>
      <c r="G226" s="15"/>
      <c r="H226" s="50">
        <f>VLOOKUP(A226,splits!A:E,5,FALSE)</f>
        <v>6.7774188711884928</v>
      </c>
      <c r="I226" s="2" t="s">
        <v>54</v>
      </c>
      <c r="J226" s="2" t="str">
        <f>VLOOKUP(A226,'1887'!A:K,10,FALSE)</f>
        <v>No</v>
      </c>
      <c r="L226" s="15">
        <v>0</v>
      </c>
      <c r="M226" s="15"/>
      <c r="N226" s="15">
        <v>1</v>
      </c>
      <c r="O226" s="17" t="s">
        <v>125</v>
      </c>
      <c r="P226" s="52"/>
      <c r="Q226" s="22">
        <v>1</v>
      </c>
      <c r="R226" s="15">
        <v>0</v>
      </c>
      <c r="S226" s="15">
        <v>0</v>
      </c>
      <c r="T226" s="15">
        <v>0</v>
      </c>
      <c r="U226" s="18">
        <f t="shared" si="15"/>
        <v>1</v>
      </c>
      <c r="V226" s="22">
        <v>0</v>
      </c>
      <c r="W226" s="15">
        <v>0</v>
      </c>
      <c r="X226" s="15">
        <v>0</v>
      </c>
      <c r="Y226" s="15">
        <v>0</v>
      </c>
      <c r="Z226" s="15">
        <f t="shared" si="17"/>
        <v>0</v>
      </c>
      <c r="AA226" s="18">
        <v>0</v>
      </c>
      <c r="AB226" s="22">
        <v>0</v>
      </c>
      <c r="AC226" s="15">
        <v>6.64</v>
      </c>
      <c r="AD226" s="15">
        <v>0</v>
      </c>
      <c r="AE226" s="15">
        <v>0</v>
      </c>
      <c r="AF226" s="15">
        <v>0</v>
      </c>
      <c r="AG226" s="22">
        <v>0</v>
      </c>
      <c r="AH226" s="15">
        <v>4</v>
      </c>
      <c r="AI226" s="15">
        <v>0</v>
      </c>
      <c r="AJ226" s="15">
        <v>0</v>
      </c>
      <c r="AK226" s="18">
        <v>0</v>
      </c>
      <c r="AL226" s="22" t="s">
        <v>199</v>
      </c>
      <c r="AM226" s="36">
        <v>40589</v>
      </c>
      <c r="AN226" s="22"/>
    </row>
    <row r="227" spans="1:40" s="2" customFormat="1" x14ac:dyDescent="0.3">
      <c r="A227" s="15">
        <v>405300</v>
      </c>
      <c r="B227" s="15">
        <v>3</v>
      </c>
      <c r="C227" s="2" t="s">
        <v>138</v>
      </c>
      <c r="D227" s="15" t="s">
        <v>128</v>
      </c>
      <c r="E227" s="15">
        <v>1</v>
      </c>
      <c r="F227" s="15"/>
      <c r="G227" s="15"/>
      <c r="H227" s="50">
        <f>VLOOKUP(A227,splits!A:E,5,FALSE)</f>
        <v>25.293678408377684</v>
      </c>
      <c r="I227" s="2" t="s">
        <v>55</v>
      </c>
      <c r="J227" s="2" t="str">
        <f>VLOOKUP(A227,'1887'!A:K,10,FALSE)</f>
        <v>Yes</v>
      </c>
      <c r="K227" s="2" t="str">
        <f>VLOOKUP(A227,'opt-in dump'!A:B,2,FALSE)</f>
        <v>WEST COVINA</v>
      </c>
      <c r="L227" s="15">
        <v>0</v>
      </c>
      <c r="M227" s="15"/>
      <c r="N227" s="15">
        <v>5</v>
      </c>
      <c r="O227" s="17" t="s">
        <v>193</v>
      </c>
      <c r="P227" s="52"/>
      <c r="Q227" s="22">
        <v>1</v>
      </c>
      <c r="R227" s="15">
        <v>0</v>
      </c>
      <c r="S227" s="15">
        <v>0</v>
      </c>
      <c r="T227" s="15">
        <v>0</v>
      </c>
      <c r="U227" s="18">
        <f t="shared" si="15"/>
        <v>1</v>
      </c>
      <c r="V227" s="22">
        <v>0</v>
      </c>
      <c r="W227" s="15">
        <v>0</v>
      </c>
      <c r="X227" s="15">
        <v>0</v>
      </c>
      <c r="Y227" s="15">
        <v>0</v>
      </c>
      <c r="Z227" s="15">
        <f t="shared" si="17"/>
        <v>0</v>
      </c>
      <c r="AA227" s="18">
        <v>0</v>
      </c>
      <c r="AB227" s="22">
        <v>0</v>
      </c>
      <c r="AC227" s="15">
        <v>0</v>
      </c>
      <c r="AD227" s="15">
        <v>0</v>
      </c>
      <c r="AE227" s="15">
        <v>0</v>
      </c>
      <c r="AF227" s="15">
        <v>0</v>
      </c>
      <c r="AG227" s="22">
        <v>0</v>
      </c>
      <c r="AH227" s="15">
        <v>0</v>
      </c>
      <c r="AI227" s="15">
        <v>0</v>
      </c>
      <c r="AJ227" s="15">
        <v>0</v>
      </c>
      <c r="AK227" s="18">
        <v>0</v>
      </c>
      <c r="AL227" s="22" t="s">
        <v>199</v>
      </c>
      <c r="AM227" s="36">
        <v>40589</v>
      </c>
      <c r="AN227" s="22"/>
    </row>
    <row r="228" spans="1:40" s="2" customFormat="1" x14ac:dyDescent="0.3">
      <c r="A228" s="15">
        <v>405500</v>
      </c>
      <c r="B228" s="15">
        <v>3</v>
      </c>
      <c r="C228" s="2" t="s">
        <v>138</v>
      </c>
      <c r="D228" s="15" t="s">
        <v>128</v>
      </c>
      <c r="E228" s="15">
        <v>1</v>
      </c>
      <c r="F228" s="15"/>
      <c r="G228" s="15"/>
      <c r="H228" s="50">
        <f>VLOOKUP(A228,splits!A:E,5,FALSE)</f>
        <v>19.967654639235636</v>
      </c>
      <c r="I228" s="2" t="s">
        <v>55</v>
      </c>
      <c r="J228" s="2" t="str">
        <f>VLOOKUP(A228,'1887'!A:K,10,FALSE)</f>
        <v>Yes</v>
      </c>
      <c r="K228" s="2" t="str">
        <f>VLOOKUP(A228,'opt-in dump'!A:B,2,FALSE)</f>
        <v>WEST COVINA</v>
      </c>
      <c r="L228" s="15">
        <v>0</v>
      </c>
      <c r="M228" s="15"/>
      <c r="N228" s="15">
        <v>5</v>
      </c>
      <c r="O228" s="17" t="s">
        <v>193</v>
      </c>
      <c r="P228" s="52"/>
      <c r="Q228" s="22">
        <v>0</v>
      </c>
      <c r="R228" s="15">
        <v>0</v>
      </c>
      <c r="S228" s="15">
        <v>0</v>
      </c>
      <c r="T228" s="15">
        <v>0</v>
      </c>
      <c r="U228" s="18">
        <f t="shared" si="15"/>
        <v>0</v>
      </c>
      <c r="V228" s="22">
        <v>0</v>
      </c>
      <c r="W228" s="15">
        <v>0</v>
      </c>
      <c r="X228" s="15">
        <v>0</v>
      </c>
      <c r="Y228" s="15">
        <v>0</v>
      </c>
      <c r="Z228" s="15">
        <f t="shared" si="17"/>
        <v>0</v>
      </c>
      <c r="AA228" s="18">
        <v>0</v>
      </c>
      <c r="AB228" s="22">
        <v>0</v>
      </c>
      <c r="AC228" s="15">
        <v>0</v>
      </c>
      <c r="AD228" s="15">
        <v>0</v>
      </c>
      <c r="AE228" s="15">
        <v>0</v>
      </c>
      <c r="AF228" s="15">
        <v>0</v>
      </c>
      <c r="AG228" s="22">
        <v>0</v>
      </c>
      <c r="AH228" s="15">
        <v>0</v>
      </c>
      <c r="AI228" s="15">
        <v>0</v>
      </c>
      <c r="AJ228" s="15">
        <v>0</v>
      </c>
      <c r="AK228" s="18">
        <v>0</v>
      </c>
      <c r="AL228" s="22" t="s">
        <v>199</v>
      </c>
      <c r="AM228" s="36">
        <v>40589</v>
      </c>
      <c r="AN228" s="22"/>
    </row>
    <row r="229" spans="1:40" s="2" customFormat="1" x14ac:dyDescent="0.3">
      <c r="A229" s="15">
        <v>405600</v>
      </c>
      <c r="B229" s="15">
        <v>3</v>
      </c>
      <c r="C229" s="2" t="s">
        <v>138</v>
      </c>
      <c r="D229" s="15" t="s">
        <v>128</v>
      </c>
      <c r="E229" s="15">
        <v>0.5</v>
      </c>
      <c r="F229" s="15"/>
      <c r="G229" s="15"/>
      <c r="H229" s="50">
        <f>VLOOKUP(A229,splits!A:E,5,FALSE)</f>
        <v>17.285563552214256</v>
      </c>
      <c r="I229" s="2" t="s">
        <v>55</v>
      </c>
      <c r="J229" s="2" t="str">
        <f>VLOOKUP(A229,'1887'!A:K,10,FALSE)</f>
        <v>Yes</v>
      </c>
      <c r="K229" s="2" t="str">
        <f>VLOOKUP(A229,'opt-in dump'!A:B,2,FALSE)</f>
        <v>WEST COVINA</v>
      </c>
      <c r="L229" s="15">
        <v>0</v>
      </c>
      <c r="M229" s="15"/>
      <c r="N229" s="15">
        <v>5</v>
      </c>
      <c r="O229" s="17" t="s">
        <v>193</v>
      </c>
      <c r="P229" s="52"/>
      <c r="Q229" s="22">
        <v>4</v>
      </c>
      <c r="R229" s="15">
        <v>0</v>
      </c>
      <c r="S229" s="15">
        <v>0</v>
      </c>
      <c r="T229" s="15">
        <v>0</v>
      </c>
      <c r="U229" s="18">
        <f t="shared" si="15"/>
        <v>4</v>
      </c>
      <c r="V229" s="22">
        <v>0</v>
      </c>
      <c r="W229" s="15">
        <v>0</v>
      </c>
      <c r="X229" s="15">
        <v>0</v>
      </c>
      <c r="Y229" s="15">
        <v>0</v>
      </c>
      <c r="Z229" s="15">
        <f t="shared" si="17"/>
        <v>0</v>
      </c>
      <c r="AA229" s="18">
        <v>0</v>
      </c>
      <c r="AB229" s="22">
        <v>0</v>
      </c>
      <c r="AC229" s="15">
        <v>0</v>
      </c>
      <c r="AD229" s="15">
        <v>0</v>
      </c>
      <c r="AE229" s="15">
        <v>0</v>
      </c>
      <c r="AF229" s="15">
        <v>0</v>
      </c>
      <c r="AG229" s="22">
        <v>0</v>
      </c>
      <c r="AH229" s="15">
        <v>0</v>
      </c>
      <c r="AI229" s="15">
        <v>0</v>
      </c>
      <c r="AJ229" s="15">
        <v>0</v>
      </c>
      <c r="AK229" s="18">
        <v>0</v>
      </c>
      <c r="AL229" s="22" t="s">
        <v>199</v>
      </c>
      <c r="AM229" s="36">
        <v>40589</v>
      </c>
      <c r="AN229" s="22"/>
    </row>
    <row r="230" spans="1:40" s="2" customFormat="1" x14ac:dyDescent="0.3">
      <c r="A230" s="15">
        <v>405700</v>
      </c>
      <c r="B230" s="15">
        <v>3</v>
      </c>
      <c r="C230" s="2" t="s">
        <v>148</v>
      </c>
      <c r="D230" s="15" t="s">
        <v>128</v>
      </c>
      <c r="E230" s="15">
        <v>0.5</v>
      </c>
      <c r="F230" s="15"/>
      <c r="G230" s="15"/>
      <c r="H230" s="50">
        <f>VLOOKUP(A230,splits!A:E,5,FALSE)</f>
        <v>18.518879735231618</v>
      </c>
      <c r="I230" s="2" t="s">
        <v>53</v>
      </c>
      <c r="J230" s="2" t="str">
        <f>VLOOKUP(A230,'1887'!A:K,10,FALSE)</f>
        <v>Yes</v>
      </c>
      <c r="K230" s="2" t="str">
        <f>VLOOKUP(A230,'opt-in dump'!A:B,2,FALSE)</f>
        <v>COVINA</v>
      </c>
      <c r="L230" s="15">
        <v>0</v>
      </c>
      <c r="M230" s="15"/>
      <c r="N230" s="15">
        <v>5</v>
      </c>
      <c r="O230" s="17" t="s">
        <v>193</v>
      </c>
      <c r="P230" s="52"/>
      <c r="Q230" s="22">
        <v>4</v>
      </c>
      <c r="R230" s="15">
        <v>0</v>
      </c>
      <c r="S230" s="15">
        <v>0</v>
      </c>
      <c r="T230" s="15">
        <v>0</v>
      </c>
      <c r="U230" s="18">
        <f t="shared" si="15"/>
        <v>4</v>
      </c>
      <c r="V230" s="22">
        <v>0</v>
      </c>
      <c r="W230" s="15">
        <v>0</v>
      </c>
      <c r="X230" s="15">
        <v>0</v>
      </c>
      <c r="Y230" s="15">
        <v>0</v>
      </c>
      <c r="Z230" s="15">
        <f t="shared" si="17"/>
        <v>0</v>
      </c>
      <c r="AA230" s="18">
        <v>0</v>
      </c>
      <c r="AB230" s="22">
        <v>1.46</v>
      </c>
      <c r="AC230" s="15">
        <v>0</v>
      </c>
      <c r="AD230" s="15">
        <v>3.58</v>
      </c>
      <c r="AE230" s="15">
        <v>1.62</v>
      </c>
      <c r="AF230" s="15">
        <v>0</v>
      </c>
      <c r="AG230" s="22">
        <v>1</v>
      </c>
      <c r="AH230" s="15">
        <v>0</v>
      </c>
      <c r="AI230" s="15">
        <v>2</v>
      </c>
      <c r="AJ230" s="15">
        <v>1</v>
      </c>
      <c r="AK230" s="18">
        <v>0</v>
      </c>
      <c r="AL230" s="22" t="s">
        <v>199</v>
      </c>
      <c r="AM230" s="36">
        <v>40589</v>
      </c>
      <c r="AN230" s="22"/>
    </row>
    <row r="231" spans="1:40" s="2" customFormat="1" x14ac:dyDescent="0.3">
      <c r="A231" s="15">
        <v>405800</v>
      </c>
      <c r="B231" s="15">
        <v>3</v>
      </c>
      <c r="C231" s="2" t="s">
        <v>148</v>
      </c>
      <c r="D231" s="15" t="s">
        <v>128</v>
      </c>
      <c r="E231" s="15">
        <v>0.5</v>
      </c>
      <c r="F231" s="15"/>
      <c r="G231" s="15"/>
      <c r="H231" s="50">
        <f>VLOOKUP(A231,splits!A:E,5,FALSE)</f>
        <v>14.833426533346511</v>
      </c>
      <c r="I231" s="2" t="s">
        <v>53</v>
      </c>
      <c r="J231" s="2" t="str">
        <f>VLOOKUP(A231,'1887'!A:K,10,FALSE)</f>
        <v>Yes</v>
      </c>
      <c r="K231" s="2" t="str">
        <f>VLOOKUP(A231,'opt-in dump'!A:B,2,FALSE)</f>
        <v>COVINA</v>
      </c>
      <c r="L231" s="15">
        <v>0</v>
      </c>
      <c r="M231" s="15"/>
      <c r="N231" s="15">
        <v>5</v>
      </c>
      <c r="O231" s="17" t="s">
        <v>193</v>
      </c>
      <c r="P231" s="52"/>
      <c r="Q231" s="22">
        <v>0</v>
      </c>
      <c r="R231" s="15">
        <v>0</v>
      </c>
      <c r="S231" s="15">
        <v>0</v>
      </c>
      <c r="T231" s="15">
        <v>0</v>
      </c>
      <c r="U231" s="18">
        <f t="shared" si="15"/>
        <v>0</v>
      </c>
      <c r="V231" s="22">
        <v>0</v>
      </c>
      <c r="W231" s="15">
        <v>0</v>
      </c>
      <c r="X231" s="15">
        <v>0</v>
      </c>
      <c r="Y231" s="15">
        <v>0</v>
      </c>
      <c r="Z231" s="15">
        <f t="shared" si="17"/>
        <v>0</v>
      </c>
      <c r="AA231" s="18">
        <v>0</v>
      </c>
      <c r="AB231" s="22">
        <v>0</v>
      </c>
      <c r="AC231" s="15">
        <v>1.66</v>
      </c>
      <c r="AD231" s="15">
        <v>1.79</v>
      </c>
      <c r="AE231" s="15">
        <v>0</v>
      </c>
      <c r="AF231" s="15">
        <v>0</v>
      </c>
      <c r="AG231" s="22">
        <v>0</v>
      </c>
      <c r="AH231" s="15">
        <v>1</v>
      </c>
      <c r="AI231" s="15">
        <v>1</v>
      </c>
      <c r="AJ231" s="15">
        <v>0</v>
      </c>
      <c r="AK231" s="18">
        <v>0</v>
      </c>
      <c r="AL231" s="22" t="s">
        <v>199</v>
      </c>
      <c r="AM231" s="36">
        <v>40589</v>
      </c>
      <c r="AN231" s="22"/>
    </row>
    <row r="232" spans="1:40" s="2" customFormat="1" x14ac:dyDescent="0.3">
      <c r="A232" s="15">
        <v>405900</v>
      </c>
      <c r="B232" s="15">
        <v>3</v>
      </c>
      <c r="C232" s="2" t="s">
        <v>148</v>
      </c>
      <c r="D232" s="15" t="s">
        <v>128</v>
      </c>
      <c r="E232" s="15">
        <v>0.5</v>
      </c>
      <c r="F232" s="15"/>
      <c r="G232" s="15"/>
      <c r="H232" s="50">
        <f>VLOOKUP(A232,splits!A:E,5,FALSE)</f>
        <v>10.756760763011453</v>
      </c>
      <c r="I232" s="2" t="s">
        <v>53</v>
      </c>
      <c r="J232" s="2" t="str">
        <f>VLOOKUP(A232,'1887'!A:K,10,FALSE)</f>
        <v>Yes</v>
      </c>
      <c r="K232" s="2" t="str">
        <f>VLOOKUP(A232,'opt-in dump'!A:B,2,FALSE)</f>
        <v>COVINA</v>
      </c>
      <c r="L232" s="15">
        <v>0</v>
      </c>
      <c r="M232" s="15"/>
      <c r="N232" s="15">
        <v>5</v>
      </c>
      <c r="O232" s="17" t="s">
        <v>193</v>
      </c>
      <c r="P232" s="52"/>
      <c r="Q232" s="22">
        <v>0</v>
      </c>
      <c r="R232" s="15">
        <v>0</v>
      </c>
      <c r="S232" s="15">
        <v>0</v>
      </c>
      <c r="T232" s="15">
        <v>0</v>
      </c>
      <c r="U232" s="18">
        <f t="shared" si="15"/>
        <v>0</v>
      </c>
      <c r="V232" s="22">
        <v>0</v>
      </c>
      <c r="W232" s="15">
        <v>0</v>
      </c>
      <c r="X232" s="15">
        <v>0</v>
      </c>
      <c r="Y232" s="15">
        <v>0</v>
      </c>
      <c r="Z232" s="15">
        <f t="shared" si="17"/>
        <v>0</v>
      </c>
      <c r="AA232" s="18">
        <v>0</v>
      </c>
      <c r="AB232" s="22">
        <v>0</v>
      </c>
      <c r="AC232" s="15">
        <v>0</v>
      </c>
      <c r="AD232" s="15">
        <v>0</v>
      </c>
      <c r="AE232" s="15">
        <v>0</v>
      </c>
      <c r="AF232" s="15">
        <v>0</v>
      </c>
      <c r="AG232" s="22">
        <v>0</v>
      </c>
      <c r="AH232" s="15">
        <v>0</v>
      </c>
      <c r="AI232" s="15">
        <v>0</v>
      </c>
      <c r="AJ232" s="15">
        <v>0</v>
      </c>
      <c r="AK232" s="18">
        <v>0</v>
      </c>
      <c r="AL232" s="22" t="s">
        <v>199</v>
      </c>
      <c r="AM232" s="36">
        <v>40589</v>
      </c>
      <c r="AN232" s="22"/>
    </row>
    <row r="233" spans="1:40" s="2" customFormat="1" x14ac:dyDescent="0.3">
      <c r="A233" s="15">
        <v>406000</v>
      </c>
      <c r="B233" s="15">
        <v>3</v>
      </c>
      <c r="C233" s="2" t="s">
        <v>148</v>
      </c>
      <c r="D233" s="15" t="s">
        <v>128</v>
      </c>
      <c r="E233" s="15">
        <v>0.5</v>
      </c>
      <c r="F233" s="15"/>
      <c r="G233" s="15"/>
      <c r="H233" s="50">
        <f>VLOOKUP(A233,splits!A:E,5,FALSE)</f>
        <v>17.023339441123767</v>
      </c>
      <c r="I233" s="2" t="s">
        <v>53</v>
      </c>
      <c r="J233" s="2" t="str">
        <f>VLOOKUP(A233,'1887'!A:K,10,FALSE)</f>
        <v>Yes</v>
      </c>
      <c r="K233" s="2" t="str">
        <f>VLOOKUP(A233,'opt-in dump'!A:B,2,FALSE)</f>
        <v>COVINA</v>
      </c>
      <c r="L233" s="15">
        <v>0</v>
      </c>
      <c r="M233" s="15"/>
      <c r="N233" s="15">
        <v>5</v>
      </c>
      <c r="O233" s="17" t="s">
        <v>193</v>
      </c>
      <c r="P233" s="52"/>
      <c r="Q233" s="22">
        <v>6</v>
      </c>
      <c r="R233" s="15">
        <v>0</v>
      </c>
      <c r="S233" s="15">
        <v>0</v>
      </c>
      <c r="T233" s="15">
        <v>0</v>
      </c>
      <c r="U233" s="18">
        <f t="shared" si="15"/>
        <v>6</v>
      </c>
      <c r="V233" s="22">
        <v>0</v>
      </c>
      <c r="W233" s="15">
        <v>0</v>
      </c>
      <c r="X233" s="15">
        <v>0</v>
      </c>
      <c r="Y233" s="15">
        <v>0</v>
      </c>
      <c r="Z233" s="15">
        <f t="shared" si="17"/>
        <v>0</v>
      </c>
      <c r="AA233" s="18">
        <v>0</v>
      </c>
      <c r="AB233" s="22">
        <v>1.46</v>
      </c>
      <c r="AC233" s="15">
        <v>0</v>
      </c>
      <c r="AD233" s="15">
        <v>1.79</v>
      </c>
      <c r="AE233" s="15">
        <v>0</v>
      </c>
      <c r="AF233" s="15">
        <v>0</v>
      </c>
      <c r="AG233" s="22">
        <v>1</v>
      </c>
      <c r="AH233" s="15">
        <v>0</v>
      </c>
      <c r="AI233" s="15">
        <v>1</v>
      </c>
      <c r="AJ233" s="15">
        <v>0</v>
      </c>
      <c r="AK233" s="18">
        <v>0</v>
      </c>
      <c r="AL233" s="22" t="s">
        <v>199</v>
      </c>
      <c r="AM233" s="36">
        <v>40589</v>
      </c>
      <c r="AN233" s="22"/>
    </row>
    <row r="234" spans="1:40" s="15" customFormat="1" x14ac:dyDescent="0.3">
      <c r="A234" s="15">
        <v>406101</v>
      </c>
      <c r="B234" s="15">
        <v>3</v>
      </c>
      <c r="C234" s="2" t="s">
        <v>148</v>
      </c>
      <c r="D234" s="15" t="s">
        <v>128</v>
      </c>
      <c r="E234" s="15">
        <v>0.5</v>
      </c>
      <c r="H234" s="50">
        <f>VLOOKUP(A234,splits!A:E,5,FALSE)</f>
        <v>13.783814269371369</v>
      </c>
      <c r="I234" s="2" t="s">
        <v>53</v>
      </c>
      <c r="J234" s="2" t="str">
        <f>VLOOKUP(A234,'1887'!A:K,10,FALSE)</f>
        <v>Yes</v>
      </c>
      <c r="K234" s="2" t="str">
        <f>VLOOKUP(A234,'opt-in dump'!A:B,2,FALSE)</f>
        <v>COVINA</v>
      </c>
      <c r="L234" s="15">
        <v>0</v>
      </c>
      <c r="N234" s="15">
        <v>5</v>
      </c>
      <c r="O234" s="17" t="s">
        <v>193</v>
      </c>
      <c r="P234" s="52"/>
      <c r="Q234" s="22">
        <v>2</v>
      </c>
      <c r="R234" s="15">
        <v>0</v>
      </c>
      <c r="S234" s="15">
        <v>0</v>
      </c>
      <c r="T234" s="15">
        <v>0</v>
      </c>
      <c r="U234" s="18">
        <f t="shared" si="15"/>
        <v>2</v>
      </c>
      <c r="V234" s="22">
        <v>0</v>
      </c>
      <c r="W234" s="15">
        <v>0</v>
      </c>
      <c r="X234" s="15">
        <v>0</v>
      </c>
      <c r="Y234" s="15">
        <v>0</v>
      </c>
      <c r="Z234" s="15">
        <f t="shared" si="17"/>
        <v>0</v>
      </c>
      <c r="AA234" s="18">
        <v>0</v>
      </c>
      <c r="AB234" s="22">
        <v>0</v>
      </c>
      <c r="AC234" s="15">
        <v>0</v>
      </c>
      <c r="AD234" s="15">
        <v>0</v>
      </c>
      <c r="AE234" s="15">
        <v>0</v>
      </c>
      <c r="AF234" s="15">
        <v>0</v>
      </c>
      <c r="AG234" s="22">
        <v>0</v>
      </c>
      <c r="AH234" s="15">
        <v>0</v>
      </c>
      <c r="AI234" s="15">
        <v>0</v>
      </c>
      <c r="AJ234" s="15">
        <v>0</v>
      </c>
      <c r="AK234" s="18">
        <v>0</v>
      </c>
      <c r="AL234" s="22" t="s">
        <v>199</v>
      </c>
      <c r="AM234" s="36">
        <v>40589</v>
      </c>
      <c r="AN234" s="22"/>
    </row>
    <row r="235" spans="1:40" s="15" customFormat="1" x14ac:dyDescent="0.3">
      <c r="A235" s="15">
        <v>406102</v>
      </c>
      <c r="B235" s="15">
        <v>3</v>
      </c>
      <c r="C235" s="2" t="s">
        <v>148</v>
      </c>
      <c r="D235" s="15" t="s">
        <v>128</v>
      </c>
      <c r="E235" s="15">
        <v>0.5</v>
      </c>
      <c r="H235" s="50">
        <f>VLOOKUP(A235,splits!A:E,5,FALSE)</f>
        <v>13.38309099345666</v>
      </c>
      <c r="I235" s="2" t="s">
        <v>53</v>
      </c>
      <c r="J235" s="2" t="str">
        <f>VLOOKUP(A235,'1887'!A:K,10,FALSE)</f>
        <v>Yes</v>
      </c>
      <c r="K235" s="2" t="str">
        <f>VLOOKUP(A235,'opt-in dump'!A:B,2,FALSE)</f>
        <v>COVINA</v>
      </c>
      <c r="L235" s="15">
        <v>0</v>
      </c>
      <c r="N235" s="15">
        <v>5</v>
      </c>
      <c r="O235" s="17" t="s">
        <v>193</v>
      </c>
      <c r="P235" s="52"/>
      <c r="Q235" s="22">
        <v>0</v>
      </c>
      <c r="R235" s="15">
        <v>0</v>
      </c>
      <c r="S235" s="15">
        <v>0</v>
      </c>
      <c r="T235" s="15">
        <v>0</v>
      </c>
      <c r="U235" s="18">
        <f t="shared" si="15"/>
        <v>0</v>
      </c>
      <c r="V235" s="22">
        <v>0</v>
      </c>
      <c r="W235" s="15">
        <v>0</v>
      </c>
      <c r="X235" s="15">
        <v>0</v>
      </c>
      <c r="Y235" s="15">
        <v>0</v>
      </c>
      <c r="Z235" s="15">
        <f t="shared" si="17"/>
        <v>0</v>
      </c>
      <c r="AA235" s="18">
        <v>0</v>
      </c>
      <c r="AB235" s="22">
        <v>0</v>
      </c>
      <c r="AC235" s="15">
        <v>0</v>
      </c>
      <c r="AD235" s="15">
        <v>0</v>
      </c>
      <c r="AE235" s="15">
        <v>0</v>
      </c>
      <c r="AF235" s="15">
        <v>0</v>
      </c>
      <c r="AG235" s="22">
        <v>0</v>
      </c>
      <c r="AH235" s="15">
        <v>0</v>
      </c>
      <c r="AI235" s="15">
        <v>0</v>
      </c>
      <c r="AJ235" s="15">
        <v>0</v>
      </c>
      <c r="AK235" s="18">
        <v>0</v>
      </c>
      <c r="AL235" s="22" t="s">
        <v>199</v>
      </c>
      <c r="AM235" s="36">
        <v>40589</v>
      </c>
      <c r="AN235" s="22"/>
    </row>
    <row r="236" spans="1:40" s="15" customFormat="1" x14ac:dyDescent="0.3">
      <c r="A236" s="15">
        <v>406200</v>
      </c>
      <c r="B236" s="15">
        <v>3</v>
      </c>
      <c r="C236" s="2" t="s">
        <v>138</v>
      </c>
      <c r="D236" s="15" t="s">
        <v>128</v>
      </c>
      <c r="E236" s="15">
        <v>0.5</v>
      </c>
      <c r="H236" s="50">
        <f>VLOOKUP(A236,splits!A:E,5,FALSE)</f>
        <v>15.335732814471765</v>
      </c>
      <c r="I236" s="2" t="s">
        <v>55</v>
      </c>
      <c r="J236" s="2" t="str">
        <f>VLOOKUP(A236,'1887'!A:K,10,FALSE)</f>
        <v>Yes</v>
      </c>
      <c r="K236" s="2" t="str">
        <f>VLOOKUP(A236,'opt-in dump'!A:B,2,FALSE)</f>
        <v>WEST COVINA</v>
      </c>
      <c r="L236" s="15">
        <v>0</v>
      </c>
      <c r="N236" s="15">
        <v>5</v>
      </c>
      <c r="O236" s="17" t="s">
        <v>193</v>
      </c>
      <c r="P236" s="52"/>
      <c r="Q236" s="22">
        <v>2</v>
      </c>
      <c r="R236" s="15">
        <v>0</v>
      </c>
      <c r="S236" s="15">
        <v>0</v>
      </c>
      <c r="T236" s="15">
        <v>0</v>
      </c>
      <c r="U236" s="18">
        <f t="shared" si="15"/>
        <v>2</v>
      </c>
      <c r="V236" s="22">
        <v>0</v>
      </c>
      <c r="W236" s="15">
        <v>0</v>
      </c>
      <c r="X236" s="15">
        <v>0</v>
      </c>
      <c r="Y236" s="15">
        <v>0</v>
      </c>
      <c r="Z236" s="15">
        <f t="shared" si="17"/>
        <v>0</v>
      </c>
      <c r="AA236" s="18">
        <v>0</v>
      </c>
      <c r="AB236" s="22">
        <v>1.46</v>
      </c>
      <c r="AC236" s="15">
        <v>1.66</v>
      </c>
      <c r="AD236" s="15">
        <v>0</v>
      </c>
      <c r="AE236" s="15">
        <v>0</v>
      </c>
      <c r="AF236" s="15">
        <v>0</v>
      </c>
      <c r="AG236" s="22">
        <v>1</v>
      </c>
      <c r="AH236" s="15">
        <v>1</v>
      </c>
      <c r="AI236" s="15">
        <v>0</v>
      </c>
      <c r="AJ236" s="15">
        <v>0</v>
      </c>
      <c r="AK236" s="18">
        <v>0</v>
      </c>
      <c r="AL236" s="22" t="s">
        <v>199</v>
      </c>
      <c r="AM236" s="36">
        <v>40589</v>
      </c>
      <c r="AN236" s="22"/>
    </row>
    <row r="237" spans="1:40" s="15" customFormat="1" x14ac:dyDescent="0.3">
      <c r="A237" s="15">
        <v>406300</v>
      </c>
      <c r="B237" s="15">
        <v>3</v>
      </c>
      <c r="C237" s="2" t="s">
        <v>138</v>
      </c>
      <c r="D237" s="15" t="s">
        <v>128</v>
      </c>
      <c r="E237" s="15">
        <v>1</v>
      </c>
      <c r="H237" s="50">
        <f>VLOOKUP(A237,splits!A:E,5,FALSE)</f>
        <v>25.71829290952784</v>
      </c>
      <c r="I237" s="2" t="s">
        <v>55</v>
      </c>
      <c r="J237" s="2" t="str">
        <f>VLOOKUP(A237,'1887'!A:K,10,FALSE)</f>
        <v>Yes</v>
      </c>
      <c r="K237" s="2" t="str">
        <f>VLOOKUP(A237,'opt-in dump'!A:B,2,FALSE)</f>
        <v>WEST COVINA</v>
      </c>
      <c r="L237" s="15">
        <v>0</v>
      </c>
      <c r="N237" s="15">
        <v>5</v>
      </c>
      <c r="O237" s="17" t="s">
        <v>193</v>
      </c>
      <c r="P237" s="52"/>
      <c r="Q237" s="22">
        <v>0</v>
      </c>
      <c r="R237" s="15">
        <v>0</v>
      </c>
      <c r="S237" s="15">
        <v>0</v>
      </c>
      <c r="T237" s="15">
        <v>0</v>
      </c>
      <c r="U237" s="18">
        <f t="shared" si="15"/>
        <v>0</v>
      </c>
      <c r="V237" s="22">
        <v>0</v>
      </c>
      <c r="W237" s="15">
        <v>0</v>
      </c>
      <c r="X237" s="15">
        <v>0</v>
      </c>
      <c r="Y237" s="15">
        <v>0</v>
      </c>
      <c r="Z237" s="15">
        <f t="shared" si="17"/>
        <v>0</v>
      </c>
      <c r="AA237" s="18">
        <v>0</v>
      </c>
      <c r="AB237" s="22">
        <v>0</v>
      </c>
      <c r="AC237" s="15">
        <v>0</v>
      </c>
      <c r="AD237" s="15">
        <v>0</v>
      </c>
      <c r="AE237" s="15">
        <v>8.1000000000000014</v>
      </c>
      <c r="AF237" s="15">
        <v>13.51</v>
      </c>
      <c r="AG237" s="22">
        <v>0</v>
      </c>
      <c r="AH237" s="15">
        <v>0</v>
      </c>
      <c r="AI237" s="15">
        <v>0</v>
      </c>
      <c r="AJ237" s="15">
        <v>5</v>
      </c>
      <c r="AK237" s="18">
        <v>7</v>
      </c>
      <c r="AL237" s="22" t="s">
        <v>199</v>
      </c>
      <c r="AM237" s="36">
        <v>40589</v>
      </c>
      <c r="AN237" s="22"/>
    </row>
    <row r="238" spans="1:40" s="15" customFormat="1" x14ac:dyDescent="0.3">
      <c r="A238" s="15">
        <v>406402</v>
      </c>
      <c r="B238" s="15">
        <v>3</v>
      </c>
      <c r="C238" s="2" t="s">
        <v>138</v>
      </c>
      <c r="D238" s="15" t="s">
        <v>128</v>
      </c>
      <c r="E238" s="15">
        <v>0.5</v>
      </c>
      <c r="H238" s="50">
        <f>VLOOKUP(A238,splits!A:E,5,FALSE)</f>
        <v>9.0516836639251768</v>
      </c>
      <c r="I238" s="2" t="s">
        <v>55</v>
      </c>
      <c r="J238" s="2" t="str">
        <f>VLOOKUP(A238,'1887'!A:K,10,FALSE)</f>
        <v>Yes</v>
      </c>
      <c r="K238" s="2" t="str">
        <f>VLOOKUP(A238,'opt-in dump'!A:B,2,FALSE)</f>
        <v>WEST COVINA</v>
      </c>
      <c r="L238" s="15">
        <v>0</v>
      </c>
      <c r="N238" s="15">
        <v>5</v>
      </c>
      <c r="O238" s="17" t="s">
        <v>193</v>
      </c>
      <c r="P238" s="52"/>
      <c r="Q238" s="22">
        <v>0</v>
      </c>
      <c r="R238" s="15">
        <v>0</v>
      </c>
      <c r="S238" s="15">
        <v>0</v>
      </c>
      <c r="T238" s="15">
        <v>0</v>
      </c>
      <c r="U238" s="18">
        <f t="shared" si="15"/>
        <v>0</v>
      </c>
      <c r="V238" s="22">
        <v>0</v>
      </c>
      <c r="W238" s="15">
        <v>0</v>
      </c>
      <c r="X238" s="15">
        <v>0</v>
      </c>
      <c r="Y238" s="15">
        <v>0</v>
      </c>
      <c r="Z238" s="15">
        <f t="shared" si="17"/>
        <v>0</v>
      </c>
      <c r="AA238" s="18">
        <v>0</v>
      </c>
      <c r="AB238" s="22">
        <v>0</v>
      </c>
      <c r="AC238" s="15">
        <v>0</v>
      </c>
      <c r="AD238" s="15">
        <v>0</v>
      </c>
      <c r="AE238" s="15">
        <v>0</v>
      </c>
      <c r="AF238" s="15">
        <v>0</v>
      </c>
      <c r="AG238" s="22">
        <v>0</v>
      </c>
      <c r="AH238" s="15">
        <v>0</v>
      </c>
      <c r="AI238" s="15">
        <v>0</v>
      </c>
      <c r="AJ238" s="15">
        <v>0</v>
      </c>
      <c r="AK238" s="18">
        <v>0</v>
      </c>
      <c r="AL238" s="22" t="s">
        <v>199</v>
      </c>
      <c r="AM238" s="36">
        <v>40589</v>
      </c>
      <c r="AN238" s="22"/>
    </row>
    <row r="239" spans="1:40" s="15" customFormat="1" x14ac:dyDescent="0.3">
      <c r="A239" s="15">
        <v>406411</v>
      </c>
      <c r="B239" s="15">
        <v>3</v>
      </c>
      <c r="C239" s="2" t="s">
        <v>138</v>
      </c>
      <c r="D239" s="15" t="s">
        <v>128</v>
      </c>
      <c r="E239" s="15">
        <v>2</v>
      </c>
      <c r="H239" s="50">
        <f>VLOOKUP(A239,splits!A:E,5,FALSE)</f>
        <v>6.975170750139446</v>
      </c>
      <c r="I239" s="2" t="s">
        <v>55</v>
      </c>
      <c r="J239" s="2" t="str">
        <f>VLOOKUP(A239,'1887'!A:K,10,FALSE)</f>
        <v>Yes</v>
      </c>
      <c r="K239" s="2" t="str">
        <f>VLOOKUP(A239,'opt-in dump'!A:B,2,FALSE)</f>
        <v>WEST COVINA</v>
      </c>
      <c r="L239" s="15">
        <v>0</v>
      </c>
      <c r="N239" s="15">
        <v>5</v>
      </c>
      <c r="O239" s="17" t="s">
        <v>193</v>
      </c>
      <c r="P239" s="52"/>
      <c r="Q239" s="22">
        <v>0</v>
      </c>
      <c r="R239" s="15">
        <v>0</v>
      </c>
      <c r="S239" s="15">
        <v>0</v>
      </c>
      <c r="T239" s="15">
        <v>0</v>
      </c>
      <c r="U239" s="18">
        <f t="shared" si="15"/>
        <v>0</v>
      </c>
      <c r="V239" s="22">
        <v>0</v>
      </c>
      <c r="W239" s="15">
        <v>0</v>
      </c>
      <c r="X239" s="15">
        <v>0</v>
      </c>
      <c r="Y239" s="15">
        <v>0</v>
      </c>
      <c r="Z239" s="15">
        <f t="shared" si="17"/>
        <v>0</v>
      </c>
      <c r="AA239" s="18">
        <v>0</v>
      </c>
      <c r="AB239" s="22">
        <v>0</v>
      </c>
      <c r="AC239" s="15">
        <v>0</v>
      </c>
      <c r="AD239" s="15">
        <v>0</v>
      </c>
      <c r="AE239" s="15">
        <v>0</v>
      </c>
      <c r="AF239" s="15">
        <v>0</v>
      </c>
      <c r="AG239" s="22">
        <v>0</v>
      </c>
      <c r="AH239" s="15">
        <v>0</v>
      </c>
      <c r="AI239" s="15">
        <v>0</v>
      </c>
      <c r="AJ239" s="15">
        <v>0</v>
      </c>
      <c r="AK239" s="18">
        <v>0</v>
      </c>
      <c r="AL239" s="22" t="s">
        <v>199</v>
      </c>
      <c r="AM239" s="36">
        <v>40589</v>
      </c>
      <c r="AN239" s="22"/>
    </row>
    <row r="240" spans="1:40" s="15" customFormat="1" x14ac:dyDescent="0.3">
      <c r="A240" s="15">
        <v>406412</v>
      </c>
      <c r="B240" s="15">
        <v>3</v>
      </c>
      <c r="C240" s="2" t="s">
        <v>138</v>
      </c>
      <c r="D240" s="15" t="s">
        <v>128</v>
      </c>
      <c r="E240" s="15">
        <v>0.5</v>
      </c>
      <c r="H240" s="50">
        <f>VLOOKUP(A240,splits!A:E,5,FALSE)</f>
        <v>9.6339798042420188</v>
      </c>
      <c r="I240" s="2" t="s">
        <v>55</v>
      </c>
      <c r="J240" s="2" t="str">
        <f>VLOOKUP(A240,'1887'!A:K,10,FALSE)</f>
        <v>Yes</v>
      </c>
      <c r="K240" s="2" t="str">
        <f>VLOOKUP(A240,'opt-in dump'!A:B,2,FALSE)</f>
        <v>WEST COVINA</v>
      </c>
      <c r="L240" s="15">
        <v>0</v>
      </c>
      <c r="N240" s="15">
        <v>5</v>
      </c>
      <c r="O240" s="17" t="s">
        <v>193</v>
      </c>
      <c r="P240" s="52"/>
      <c r="Q240" s="22">
        <v>0</v>
      </c>
      <c r="R240" s="15">
        <v>0</v>
      </c>
      <c r="S240" s="15">
        <v>0</v>
      </c>
      <c r="T240" s="15">
        <v>0</v>
      </c>
      <c r="U240" s="18">
        <f t="shared" si="15"/>
        <v>0</v>
      </c>
      <c r="V240" s="22">
        <v>0</v>
      </c>
      <c r="W240" s="15">
        <v>0</v>
      </c>
      <c r="X240" s="15">
        <v>0</v>
      </c>
      <c r="Y240" s="15">
        <v>0</v>
      </c>
      <c r="Z240" s="15">
        <f t="shared" si="17"/>
        <v>0</v>
      </c>
      <c r="AA240" s="18">
        <v>0</v>
      </c>
      <c r="AB240" s="22">
        <v>0</v>
      </c>
      <c r="AC240" s="15">
        <v>1.66</v>
      </c>
      <c r="AD240" s="15">
        <v>0</v>
      </c>
      <c r="AE240" s="15">
        <v>0</v>
      </c>
      <c r="AF240" s="15">
        <v>1.93</v>
      </c>
      <c r="AG240" s="22">
        <v>0</v>
      </c>
      <c r="AH240" s="15">
        <v>1</v>
      </c>
      <c r="AI240" s="15">
        <v>0</v>
      </c>
      <c r="AJ240" s="15">
        <v>0</v>
      </c>
      <c r="AK240" s="18">
        <v>1</v>
      </c>
      <c r="AL240" s="22" t="s">
        <v>199</v>
      </c>
      <c r="AM240" s="36">
        <v>40589</v>
      </c>
      <c r="AN240" s="22"/>
    </row>
    <row r="241" spans="1:40" s="15" customFormat="1" x14ac:dyDescent="0.3">
      <c r="A241" s="15">
        <v>406500</v>
      </c>
      <c r="B241" s="15">
        <v>3</v>
      </c>
      <c r="C241" s="2" t="s">
        <v>138</v>
      </c>
      <c r="D241" s="15" t="s">
        <v>128</v>
      </c>
      <c r="E241" s="15">
        <v>0.5</v>
      </c>
      <c r="H241" s="50">
        <f>VLOOKUP(A241,splits!A:E,5,FALSE)</f>
        <v>17.660014011388817</v>
      </c>
      <c r="I241" s="2" t="s">
        <v>55</v>
      </c>
      <c r="J241" s="2" t="str">
        <f>VLOOKUP(A241,'1887'!A:K,10,FALSE)</f>
        <v>Yes</v>
      </c>
      <c r="K241" s="2" t="str">
        <f>VLOOKUP(A241,'opt-in dump'!A:B,2,FALSE)</f>
        <v>WEST COVINA</v>
      </c>
      <c r="L241" s="15">
        <v>0</v>
      </c>
      <c r="N241" s="15">
        <v>5</v>
      </c>
      <c r="O241" s="17" t="s">
        <v>193</v>
      </c>
      <c r="P241" s="52"/>
      <c r="Q241" s="22">
        <v>2</v>
      </c>
      <c r="R241" s="15">
        <v>0</v>
      </c>
      <c r="S241" s="15">
        <v>0</v>
      </c>
      <c r="T241" s="15">
        <v>0</v>
      </c>
      <c r="U241" s="18">
        <f t="shared" si="15"/>
        <v>2</v>
      </c>
      <c r="V241" s="22">
        <v>0</v>
      </c>
      <c r="W241" s="15">
        <v>0</v>
      </c>
      <c r="X241" s="15">
        <v>0</v>
      </c>
      <c r="Y241" s="15">
        <v>0</v>
      </c>
      <c r="Z241" s="15">
        <f t="shared" si="17"/>
        <v>0</v>
      </c>
      <c r="AA241" s="18">
        <v>0</v>
      </c>
      <c r="AB241" s="22">
        <v>0</v>
      </c>
      <c r="AC241" s="15">
        <v>1.66</v>
      </c>
      <c r="AD241" s="15">
        <v>0</v>
      </c>
      <c r="AE241" s="15">
        <v>0</v>
      </c>
      <c r="AF241" s="15">
        <v>0</v>
      </c>
      <c r="AG241" s="22">
        <v>0</v>
      </c>
      <c r="AH241" s="15">
        <v>1</v>
      </c>
      <c r="AI241" s="15">
        <v>0</v>
      </c>
      <c r="AJ241" s="15">
        <v>0</v>
      </c>
      <c r="AK241" s="18">
        <v>0</v>
      </c>
      <c r="AL241" s="22" t="s">
        <v>199</v>
      </c>
      <c r="AM241" s="36">
        <v>40589</v>
      </c>
      <c r="AN241" s="22"/>
    </row>
    <row r="242" spans="1:40" s="15" customFormat="1" x14ac:dyDescent="0.3">
      <c r="A242" s="15">
        <v>406601</v>
      </c>
      <c r="B242" s="15">
        <v>3</v>
      </c>
      <c r="C242" s="2" t="s">
        <v>138</v>
      </c>
      <c r="D242" s="15" t="s">
        <v>128</v>
      </c>
      <c r="E242" s="15">
        <v>0.5</v>
      </c>
      <c r="H242" s="50">
        <f>VLOOKUP(A242,splits!A:E,5,FALSE)</f>
        <v>16.304825810999731</v>
      </c>
      <c r="I242" s="2" t="s">
        <v>55</v>
      </c>
      <c r="J242" s="2" t="str">
        <f>VLOOKUP(A242,'1887'!A:K,10,FALSE)</f>
        <v>Yes</v>
      </c>
      <c r="K242" s="2" t="str">
        <f>VLOOKUP(A242,'opt-in dump'!A:B,2,FALSE)</f>
        <v>WEST COVINA</v>
      </c>
      <c r="L242" s="15">
        <v>0</v>
      </c>
      <c r="N242" s="15">
        <v>5</v>
      </c>
      <c r="O242" s="17" t="s">
        <v>193</v>
      </c>
      <c r="P242" s="52"/>
      <c r="Q242" s="22">
        <v>0</v>
      </c>
      <c r="R242" s="15">
        <v>0</v>
      </c>
      <c r="S242" s="15">
        <v>0</v>
      </c>
      <c r="T242" s="15">
        <v>0</v>
      </c>
      <c r="U242" s="18">
        <f t="shared" si="15"/>
        <v>0</v>
      </c>
      <c r="V242" s="22">
        <v>0</v>
      </c>
      <c r="W242" s="15">
        <v>0</v>
      </c>
      <c r="X242" s="15">
        <v>0</v>
      </c>
      <c r="Y242" s="15">
        <v>0</v>
      </c>
      <c r="Z242" s="15">
        <f t="shared" si="17"/>
        <v>0</v>
      </c>
      <c r="AA242" s="18">
        <v>0</v>
      </c>
      <c r="AB242" s="22">
        <v>0</v>
      </c>
      <c r="AC242" s="15">
        <v>0</v>
      </c>
      <c r="AD242" s="15">
        <v>0</v>
      </c>
      <c r="AE242" s="15">
        <v>0</v>
      </c>
      <c r="AF242" s="15">
        <v>0</v>
      </c>
      <c r="AG242" s="22">
        <v>0</v>
      </c>
      <c r="AH242" s="15">
        <v>0</v>
      </c>
      <c r="AI242" s="15">
        <v>0</v>
      </c>
      <c r="AJ242" s="15">
        <v>0</v>
      </c>
      <c r="AK242" s="18">
        <v>0</v>
      </c>
      <c r="AL242" s="22" t="s">
        <v>199</v>
      </c>
      <c r="AM242" s="36">
        <v>40589</v>
      </c>
      <c r="AN242" s="22"/>
    </row>
    <row r="243" spans="1:40" s="15" customFormat="1" x14ac:dyDescent="0.3">
      <c r="A243" s="15">
        <v>406602</v>
      </c>
      <c r="B243" s="15">
        <v>3</v>
      </c>
      <c r="C243" s="2" t="s">
        <v>138</v>
      </c>
      <c r="D243" s="15" t="s">
        <v>128</v>
      </c>
      <c r="E243" s="15">
        <v>0.5</v>
      </c>
      <c r="H243" s="50">
        <f>VLOOKUP(A243,splits!A:E,5,FALSE)</f>
        <v>14.069969870550546</v>
      </c>
      <c r="I243" s="2" t="s">
        <v>55</v>
      </c>
      <c r="J243" s="2" t="str">
        <f>VLOOKUP(A243,'1887'!A:K,10,FALSE)</f>
        <v>Yes</v>
      </c>
      <c r="K243" s="2" t="str">
        <f>VLOOKUP(A243,'opt-in dump'!A:B,2,FALSE)</f>
        <v>WEST COVINA</v>
      </c>
      <c r="L243" s="15">
        <v>0</v>
      </c>
      <c r="N243" s="15">
        <v>5</v>
      </c>
      <c r="O243" s="17" t="s">
        <v>193</v>
      </c>
      <c r="P243" s="52"/>
      <c r="Q243" s="22">
        <v>2</v>
      </c>
      <c r="R243" s="15">
        <v>0</v>
      </c>
      <c r="S243" s="15">
        <v>0</v>
      </c>
      <c r="T243" s="15">
        <v>0</v>
      </c>
      <c r="U243" s="18">
        <f t="shared" si="15"/>
        <v>2</v>
      </c>
      <c r="V243" s="22">
        <v>0</v>
      </c>
      <c r="W243" s="15">
        <v>0</v>
      </c>
      <c r="X243" s="15">
        <v>0</v>
      </c>
      <c r="Y243" s="15">
        <v>0</v>
      </c>
      <c r="Z243" s="15">
        <f t="shared" si="17"/>
        <v>0</v>
      </c>
      <c r="AA243" s="18">
        <v>0</v>
      </c>
      <c r="AB243" s="22">
        <v>0</v>
      </c>
      <c r="AC243" s="15">
        <v>0</v>
      </c>
      <c r="AD243" s="15">
        <v>0</v>
      </c>
      <c r="AE243" s="15">
        <v>0</v>
      </c>
      <c r="AF243" s="15">
        <v>0</v>
      </c>
      <c r="AG243" s="22">
        <v>0</v>
      </c>
      <c r="AH243" s="15">
        <v>0</v>
      </c>
      <c r="AI243" s="15">
        <v>0</v>
      </c>
      <c r="AJ243" s="15">
        <v>0</v>
      </c>
      <c r="AK243" s="18">
        <v>0</v>
      </c>
      <c r="AL243" s="22" t="s">
        <v>199</v>
      </c>
      <c r="AM243" s="36">
        <v>40589</v>
      </c>
      <c r="AN243" s="22"/>
    </row>
    <row r="244" spans="1:40" s="15" customFormat="1" x14ac:dyDescent="0.3">
      <c r="A244" s="15">
        <v>406700</v>
      </c>
      <c r="B244" s="15">
        <v>3</v>
      </c>
      <c r="C244" s="2" t="s">
        <v>138</v>
      </c>
      <c r="D244" s="15" t="s">
        <v>128</v>
      </c>
      <c r="E244" s="15">
        <v>1</v>
      </c>
      <c r="H244" s="50">
        <f>VLOOKUP(A244,splits!A:E,5,FALSE)</f>
        <v>28.839862939354393</v>
      </c>
      <c r="I244" s="2" t="s">
        <v>55</v>
      </c>
      <c r="J244" s="2" t="str">
        <f>VLOOKUP(A244,'1887'!A:K,10,FALSE)</f>
        <v>Yes</v>
      </c>
      <c r="K244" s="2" t="str">
        <f>VLOOKUP(A244,'opt-in dump'!A:B,2,FALSE)</f>
        <v>WEST COVINA</v>
      </c>
      <c r="L244" s="15">
        <v>0</v>
      </c>
      <c r="N244" s="15">
        <v>5</v>
      </c>
      <c r="O244" s="17" t="s">
        <v>193</v>
      </c>
      <c r="P244" s="52"/>
      <c r="Q244" s="22">
        <v>2</v>
      </c>
      <c r="R244" s="15">
        <v>0</v>
      </c>
      <c r="S244" s="15">
        <v>0</v>
      </c>
      <c r="T244" s="15">
        <v>0</v>
      </c>
      <c r="U244" s="18">
        <f t="shared" si="15"/>
        <v>2</v>
      </c>
      <c r="V244" s="22">
        <v>0</v>
      </c>
      <c r="W244" s="15">
        <v>0</v>
      </c>
      <c r="X244" s="15">
        <v>0</v>
      </c>
      <c r="Y244" s="15">
        <v>0</v>
      </c>
      <c r="Z244" s="15">
        <f t="shared" si="17"/>
        <v>0</v>
      </c>
      <c r="AA244" s="18">
        <v>0</v>
      </c>
      <c r="AB244" s="22">
        <v>0</v>
      </c>
      <c r="AC244" s="15">
        <v>0</v>
      </c>
      <c r="AD244" s="15">
        <v>0</v>
      </c>
      <c r="AE244" s="15">
        <v>0</v>
      </c>
      <c r="AF244" s="15">
        <v>0</v>
      </c>
      <c r="AG244" s="22">
        <v>0</v>
      </c>
      <c r="AH244" s="15">
        <v>0</v>
      </c>
      <c r="AI244" s="15">
        <v>0</v>
      </c>
      <c r="AJ244" s="15">
        <v>0</v>
      </c>
      <c r="AK244" s="18">
        <v>0</v>
      </c>
      <c r="AL244" s="22" t="s">
        <v>199</v>
      </c>
      <c r="AM244" s="36">
        <v>40589</v>
      </c>
      <c r="AN244" s="22"/>
    </row>
    <row r="245" spans="1:40" s="15" customFormat="1" x14ac:dyDescent="0.3">
      <c r="A245" s="15">
        <v>406800</v>
      </c>
      <c r="B245" s="15">
        <v>3</v>
      </c>
      <c r="C245" s="2" t="s">
        <v>138</v>
      </c>
      <c r="D245" s="15" t="s">
        <v>128</v>
      </c>
      <c r="E245" s="15">
        <v>0.5</v>
      </c>
      <c r="H245" s="50">
        <f>VLOOKUP(A245,splits!A:E,5,FALSE)</f>
        <v>14.910238451713738</v>
      </c>
      <c r="I245" s="2" t="s">
        <v>55</v>
      </c>
      <c r="J245" s="2" t="str">
        <f>VLOOKUP(A245,'1887'!A:K,10,FALSE)</f>
        <v>Yes</v>
      </c>
      <c r="K245" s="2" t="str">
        <f>VLOOKUP(A245,'opt-in dump'!A:B,2,FALSE)</f>
        <v>WEST COVINA</v>
      </c>
      <c r="L245" s="15">
        <v>0</v>
      </c>
      <c r="N245" s="15">
        <v>5</v>
      </c>
      <c r="O245" s="17" t="s">
        <v>193</v>
      </c>
      <c r="P245" s="52"/>
      <c r="Q245" s="22">
        <v>0</v>
      </c>
      <c r="R245" s="15">
        <v>0</v>
      </c>
      <c r="S245" s="15">
        <v>0</v>
      </c>
      <c r="T245" s="15">
        <v>0</v>
      </c>
      <c r="U245" s="18">
        <f t="shared" si="15"/>
        <v>0</v>
      </c>
      <c r="V245" s="22">
        <v>0</v>
      </c>
      <c r="W245" s="15">
        <v>0</v>
      </c>
      <c r="X245" s="15">
        <v>0</v>
      </c>
      <c r="Y245" s="15">
        <v>0</v>
      </c>
      <c r="Z245" s="15">
        <f t="shared" si="17"/>
        <v>0</v>
      </c>
      <c r="AA245" s="18">
        <v>0</v>
      </c>
      <c r="AB245" s="22">
        <v>0</v>
      </c>
      <c r="AC245" s="15">
        <v>0</v>
      </c>
      <c r="AD245" s="15">
        <v>0</v>
      </c>
      <c r="AE245" s="15">
        <v>0</v>
      </c>
      <c r="AF245" s="15">
        <v>0</v>
      </c>
      <c r="AG245" s="22">
        <v>0</v>
      </c>
      <c r="AH245" s="15">
        <v>0</v>
      </c>
      <c r="AI245" s="15">
        <v>0</v>
      </c>
      <c r="AJ245" s="15">
        <v>0</v>
      </c>
      <c r="AK245" s="18">
        <v>0</v>
      </c>
      <c r="AL245" s="22" t="s">
        <v>199</v>
      </c>
      <c r="AM245" s="36">
        <v>40589</v>
      </c>
      <c r="AN245" s="22"/>
    </row>
    <row r="246" spans="1:40" s="15" customFormat="1" x14ac:dyDescent="0.3">
      <c r="A246" s="15">
        <v>406900</v>
      </c>
      <c r="B246" s="15">
        <v>3</v>
      </c>
      <c r="C246" s="2" t="s">
        <v>138</v>
      </c>
      <c r="D246" s="15" t="s">
        <v>128</v>
      </c>
      <c r="E246" s="15">
        <v>0.5</v>
      </c>
      <c r="H246" s="50">
        <f>VLOOKUP(A246,splits!A:E,5,FALSE)</f>
        <v>17.39397294134011</v>
      </c>
      <c r="I246" s="2" t="s">
        <v>56</v>
      </c>
      <c r="J246" s="2" t="str">
        <f>VLOOKUP(A246,'1887'!A:K,10,FALSE)</f>
        <v>yes</v>
      </c>
      <c r="K246" s="2" t="str">
        <f>VLOOKUP(A246,'opt-in dump'!A:B,2,FALSE)</f>
        <v>WEST COVINA (partial)</v>
      </c>
      <c r="L246" s="15">
        <v>0</v>
      </c>
      <c r="N246" s="15">
        <v>1</v>
      </c>
      <c r="O246" s="17" t="s">
        <v>193</v>
      </c>
      <c r="P246" s="52"/>
      <c r="Q246" s="22">
        <v>1</v>
      </c>
      <c r="R246" s="15">
        <v>0</v>
      </c>
      <c r="S246" s="15">
        <v>0</v>
      </c>
      <c r="T246" s="15">
        <v>0</v>
      </c>
      <c r="U246" s="18">
        <f t="shared" si="15"/>
        <v>1</v>
      </c>
      <c r="V246" s="22">
        <v>0</v>
      </c>
      <c r="W246" s="15">
        <v>0</v>
      </c>
      <c r="X246" s="15">
        <v>0</v>
      </c>
      <c r="Y246" s="15">
        <v>0</v>
      </c>
      <c r="Z246" s="15">
        <f t="shared" si="17"/>
        <v>0</v>
      </c>
      <c r="AA246" s="18">
        <v>0</v>
      </c>
      <c r="AB246" s="22">
        <v>0</v>
      </c>
      <c r="AC246" s="15">
        <v>0</v>
      </c>
      <c r="AD246" s="15">
        <v>3.58</v>
      </c>
      <c r="AE246" s="15">
        <v>0</v>
      </c>
      <c r="AF246" s="15">
        <v>0</v>
      </c>
      <c r="AG246" s="22">
        <v>0</v>
      </c>
      <c r="AH246" s="15">
        <v>0</v>
      </c>
      <c r="AI246" s="15">
        <v>2</v>
      </c>
      <c r="AJ246" s="15">
        <v>0</v>
      </c>
      <c r="AK246" s="18">
        <v>0</v>
      </c>
      <c r="AL246" s="22" t="s">
        <v>199</v>
      </c>
      <c r="AM246" s="36">
        <v>40589</v>
      </c>
      <c r="AN246" s="22"/>
    </row>
    <row r="247" spans="1:40" s="15" customFormat="1" x14ac:dyDescent="0.3">
      <c r="A247" s="15">
        <v>407002</v>
      </c>
      <c r="B247" s="15">
        <v>3</v>
      </c>
      <c r="C247" s="2" t="s">
        <v>140</v>
      </c>
      <c r="D247" s="15" t="s">
        <v>128</v>
      </c>
      <c r="E247" s="15">
        <v>0.5</v>
      </c>
      <c r="H247" s="50">
        <f>VLOOKUP(A247,splits!A:E,5,FALSE)</f>
        <v>14.496687091814428</v>
      </c>
      <c r="I247" s="2" t="s">
        <v>59</v>
      </c>
      <c r="J247" s="2" t="str">
        <f>VLOOKUP(A247,'1887'!A:K,10,FALSE)</f>
        <v>No</v>
      </c>
      <c r="K247" s="2"/>
      <c r="L247" s="15">
        <v>0</v>
      </c>
      <c r="N247" s="15">
        <v>1</v>
      </c>
      <c r="O247" s="17" t="s">
        <v>125</v>
      </c>
      <c r="P247" s="52"/>
      <c r="Q247" s="22">
        <v>1</v>
      </c>
      <c r="R247" s="15">
        <v>1</v>
      </c>
      <c r="S247" s="15">
        <v>0</v>
      </c>
      <c r="T247" s="15">
        <v>0</v>
      </c>
      <c r="U247" s="18">
        <f t="shared" si="15"/>
        <v>2</v>
      </c>
      <c r="V247" s="22">
        <v>0</v>
      </c>
      <c r="W247" s="15">
        <v>0</v>
      </c>
      <c r="X247" s="15">
        <v>0</v>
      </c>
      <c r="Y247" s="15">
        <v>0</v>
      </c>
      <c r="Z247" s="15">
        <f t="shared" si="17"/>
        <v>0</v>
      </c>
      <c r="AA247" s="18">
        <v>0</v>
      </c>
      <c r="AB247" s="22">
        <v>0</v>
      </c>
      <c r="AC247" s="15">
        <v>0</v>
      </c>
      <c r="AD247" s="15">
        <v>0</v>
      </c>
      <c r="AE247" s="15">
        <v>0</v>
      </c>
      <c r="AF247" s="15">
        <v>0</v>
      </c>
      <c r="AG247" s="22">
        <v>0</v>
      </c>
      <c r="AH247" s="15">
        <v>0</v>
      </c>
      <c r="AI247" s="15">
        <v>0</v>
      </c>
      <c r="AJ247" s="15">
        <v>0</v>
      </c>
      <c r="AK247" s="18">
        <v>0</v>
      </c>
      <c r="AL247" s="22" t="s">
        <v>199</v>
      </c>
      <c r="AM247" s="36">
        <v>40589</v>
      </c>
      <c r="AN247" s="22"/>
    </row>
    <row r="248" spans="1:40" s="15" customFormat="1" x14ac:dyDescent="0.3">
      <c r="A248" s="15">
        <v>407200</v>
      </c>
      <c r="B248" s="15">
        <v>3</v>
      </c>
      <c r="C248" s="2" t="s">
        <v>140</v>
      </c>
      <c r="D248" s="15" t="s">
        <v>128</v>
      </c>
      <c r="E248" s="15">
        <v>0.5</v>
      </c>
      <c r="H248" s="50">
        <f>VLOOKUP(A248,splits!A:E,5,FALSE)</f>
        <v>14.464678770423646</v>
      </c>
      <c r="I248" s="2" t="s">
        <v>60</v>
      </c>
      <c r="J248" s="2" t="s">
        <v>37</v>
      </c>
      <c r="K248" s="2"/>
      <c r="L248" s="15">
        <v>0</v>
      </c>
      <c r="N248" s="15">
        <v>1</v>
      </c>
      <c r="O248" s="17" t="s">
        <v>125</v>
      </c>
      <c r="P248" s="52"/>
      <c r="Q248" s="22">
        <v>0</v>
      </c>
      <c r="R248" s="15">
        <v>0</v>
      </c>
      <c r="S248" s="15">
        <v>0</v>
      </c>
      <c r="T248" s="15">
        <v>0</v>
      </c>
      <c r="U248" s="18">
        <f t="shared" si="15"/>
        <v>0</v>
      </c>
      <c r="V248" s="22">
        <v>0</v>
      </c>
      <c r="W248" s="15">
        <v>0</v>
      </c>
      <c r="X248" s="15">
        <v>0</v>
      </c>
      <c r="Y248" s="15">
        <v>0</v>
      </c>
      <c r="Z248" s="15">
        <f t="shared" ref="Z248:Z279" si="18">SUM(V248:Y248)</f>
        <v>0</v>
      </c>
      <c r="AA248" s="18">
        <v>0</v>
      </c>
      <c r="AB248" s="22">
        <v>0</v>
      </c>
      <c r="AC248" s="15">
        <v>0</v>
      </c>
      <c r="AD248" s="15">
        <v>0</v>
      </c>
      <c r="AE248" s="15">
        <v>0</v>
      </c>
      <c r="AF248" s="15">
        <v>0</v>
      </c>
      <c r="AG248" s="22">
        <v>0</v>
      </c>
      <c r="AH248" s="15">
        <v>0</v>
      </c>
      <c r="AI248" s="15">
        <v>0</v>
      </c>
      <c r="AJ248" s="15">
        <v>0</v>
      </c>
      <c r="AK248" s="18">
        <v>0</v>
      </c>
      <c r="AL248" s="22" t="s">
        <v>199</v>
      </c>
      <c r="AM248" s="36">
        <v>40589</v>
      </c>
      <c r="AN248" s="22"/>
    </row>
    <row r="249" spans="1:40" s="15" customFormat="1" x14ac:dyDescent="0.3">
      <c r="A249" s="15">
        <v>407301</v>
      </c>
      <c r="B249" s="15">
        <v>3</v>
      </c>
      <c r="C249" s="2" t="s">
        <v>140</v>
      </c>
      <c r="D249" s="15" t="s">
        <v>128</v>
      </c>
      <c r="E249" s="15">
        <v>0.5</v>
      </c>
      <c r="H249" s="50">
        <f>VLOOKUP(A249,splits!A:E,5,FALSE)</f>
        <v>10.364669078599055</v>
      </c>
      <c r="I249" s="2" t="s">
        <v>56</v>
      </c>
      <c r="J249" s="2" t="str">
        <f>VLOOKUP(A249,'1887'!A:K,10,FALSE)</f>
        <v>No</v>
      </c>
      <c r="K249" s="2"/>
      <c r="L249" s="15">
        <v>0</v>
      </c>
      <c r="N249" s="15">
        <v>1</v>
      </c>
      <c r="O249" s="17" t="s">
        <v>125</v>
      </c>
      <c r="P249" s="52"/>
      <c r="Q249" s="22">
        <v>0</v>
      </c>
      <c r="R249" s="15">
        <v>0</v>
      </c>
      <c r="S249" s="15">
        <v>0</v>
      </c>
      <c r="T249" s="15">
        <v>0</v>
      </c>
      <c r="U249" s="18">
        <f t="shared" si="15"/>
        <v>0</v>
      </c>
      <c r="V249" s="22">
        <v>0</v>
      </c>
      <c r="W249" s="15">
        <v>0</v>
      </c>
      <c r="X249" s="15">
        <v>0</v>
      </c>
      <c r="Y249" s="15">
        <v>0</v>
      </c>
      <c r="Z249" s="15">
        <f t="shared" si="18"/>
        <v>0</v>
      </c>
      <c r="AA249" s="18">
        <v>0</v>
      </c>
      <c r="AB249" s="22">
        <v>0</v>
      </c>
      <c r="AC249" s="15">
        <v>1.66</v>
      </c>
      <c r="AD249" s="15">
        <v>0</v>
      </c>
      <c r="AE249" s="15">
        <v>0</v>
      </c>
      <c r="AF249" s="15">
        <v>0</v>
      </c>
      <c r="AG249" s="22">
        <v>0</v>
      </c>
      <c r="AH249" s="15">
        <v>1</v>
      </c>
      <c r="AI249" s="15">
        <v>0</v>
      </c>
      <c r="AJ249" s="15">
        <v>0</v>
      </c>
      <c r="AK249" s="18">
        <v>0</v>
      </c>
      <c r="AL249" s="22" t="s">
        <v>199</v>
      </c>
      <c r="AM249" s="36">
        <v>40589</v>
      </c>
      <c r="AN249" s="22"/>
    </row>
    <row r="250" spans="1:40" s="15" customFormat="1" x14ac:dyDescent="0.3">
      <c r="A250" s="15">
        <v>407400</v>
      </c>
      <c r="B250" s="15">
        <v>3</v>
      </c>
      <c r="C250" s="2" t="s">
        <v>138</v>
      </c>
      <c r="D250" s="15" t="s">
        <v>128</v>
      </c>
      <c r="E250" s="15">
        <v>2</v>
      </c>
      <c r="H250" s="50">
        <f>VLOOKUP(A250,splits!A:E,5,FALSE)</f>
        <v>5.8891031354266179</v>
      </c>
      <c r="I250" s="2" t="s">
        <v>55</v>
      </c>
      <c r="J250" s="2" t="str">
        <f>VLOOKUP(A250,'1887'!A:K,10,FALSE)</f>
        <v>Yes</v>
      </c>
      <c r="K250" s="2" t="str">
        <f>VLOOKUP(A250,'opt-in dump'!A:B,2,FALSE)</f>
        <v>WEST COVINA</v>
      </c>
      <c r="L250" s="15">
        <v>0</v>
      </c>
      <c r="N250" s="15">
        <v>5</v>
      </c>
      <c r="O250" s="17" t="s">
        <v>193</v>
      </c>
      <c r="P250" s="52"/>
      <c r="Q250" s="22">
        <v>0</v>
      </c>
      <c r="R250" s="15">
        <v>0</v>
      </c>
      <c r="S250" s="15">
        <v>0</v>
      </c>
      <c r="T250" s="15">
        <v>0</v>
      </c>
      <c r="U250" s="18">
        <f t="shared" si="15"/>
        <v>0</v>
      </c>
      <c r="V250" s="22">
        <v>0</v>
      </c>
      <c r="W250" s="15">
        <v>0</v>
      </c>
      <c r="X250" s="15">
        <v>0</v>
      </c>
      <c r="Y250" s="15">
        <v>0</v>
      </c>
      <c r="Z250" s="15">
        <f t="shared" si="18"/>
        <v>0</v>
      </c>
      <c r="AA250" s="18">
        <v>0</v>
      </c>
      <c r="AB250" s="22">
        <v>0</v>
      </c>
      <c r="AC250" s="15">
        <v>0</v>
      </c>
      <c r="AD250" s="15">
        <v>0</v>
      </c>
      <c r="AE250" s="15">
        <v>0</v>
      </c>
      <c r="AF250" s="15">
        <v>0</v>
      </c>
      <c r="AG250" s="22">
        <v>0</v>
      </c>
      <c r="AH250" s="15">
        <v>0</v>
      </c>
      <c r="AI250" s="15">
        <v>0</v>
      </c>
      <c r="AJ250" s="15">
        <v>0</v>
      </c>
      <c r="AK250" s="18">
        <v>0</v>
      </c>
      <c r="AL250" s="22" t="s">
        <v>199</v>
      </c>
      <c r="AM250" s="36">
        <v>40589</v>
      </c>
      <c r="AN250" s="22"/>
    </row>
    <row r="251" spans="1:40" s="15" customFormat="1" x14ac:dyDescent="0.3">
      <c r="A251" s="15">
        <v>407702</v>
      </c>
      <c r="B251" s="15">
        <v>3</v>
      </c>
      <c r="C251" s="2" t="s">
        <v>140</v>
      </c>
      <c r="D251" s="15" t="s">
        <v>128</v>
      </c>
      <c r="E251" s="15">
        <v>0.5</v>
      </c>
      <c r="H251" s="50">
        <f>VLOOKUP(A251,splits!A:E,5,FALSE)</f>
        <v>18.469350983162727</v>
      </c>
      <c r="I251" s="2" t="s">
        <v>60</v>
      </c>
      <c r="J251" s="2" t="s">
        <v>37</v>
      </c>
      <c r="K251" s="2"/>
      <c r="L251" s="15">
        <v>0</v>
      </c>
      <c r="N251" s="15">
        <v>1</v>
      </c>
      <c r="O251" s="17" t="s">
        <v>125</v>
      </c>
      <c r="P251" s="52"/>
      <c r="Q251" s="22">
        <v>0</v>
      </c>
      <c r="R251" s="15">
        <v>0</v>
      </c>
      <c r="S251" s="15">
        <v>0</v>
      </c>
      <c r="T251" s="15">
        <v>0</v>
      </c>
      <c r="U251" s="18">
        <f t="shared" si="15"/>
        <v>0</v>
      </c>
      <c r="V251" s="22">
        <v>0</v>
      </c>
      <c r="W251" s="15">
        <v>0</v>
      </c>
      <c r="X251" s="15">
        <v>0</v>
      </c>
      <c r="Y251" s="15">
        <v>0</v>
      </c>
      <c r="Z251" s="15">
        <f t="shared" si="18"/>
        <v>0</v>
      </c>
      <c r="AA251" s="18">
        <v>0</v>
      </c>
      <c r="AB251" s="22">
        <v>0</v>
      </c>
      <c r="AC251" s="15">
        <v>0</v>
      </c>
      <c r="AD251" s="15">
        <v>0</v>
      </c>
      <c r="AE251" s="15">
        <v>0</v>
      </c>
      <c r="AF251" s="15">
        <v>0</v>
      </c>
      <c r="AG251" s="22">
        <v>0</v>
      </c>
      <c r="AH251" s="15">
        <v>0</v>
      </c>
      <c r="AI251" s="15">
        <v>0</v>
      </c>
      <c r="AJ251" s="15">
        <v>0</v>
      </c>
      <c r="AK251" s="18">
        <v>0</v>
      </c>
      <c r="AL251" s="22" t="s">
        <v>199</v>
      </c>
      <c r="AM251" s="36">
        <v>40589</v>
      </c>
      <c r="AN251" s="22"/>
    </row>
    <row r="252" spans="1:40" s="15" customFormat="1" x14ac:dyDescent="0.3">
      <c r="A252" s="15">
        <v>407900</v>
      </c>
      <c r="B252" s="15">
        <v>3</v>
      </c>
      <c r="C252" s="2" t="s">
        <v>138</v>
      </c>
      <c r="D252" s="15" t="s">
        <v>128</v>
      </c>
      <c r="E252" s="15">
        <v>0.5</v>
      </c>
      <c r="H252" s="50">
        <f>VLOOKUP(A252,splits!A:E,5,FALSE)</f>
        <v>14.854164424056798</v>
      </c>
      <c r="I252" s="2" t="s">
        <v>56</v>
      </c>
      <c r="J252" s="2" t="str">
        <f>VLOOKUP(A252,'1887'!A:K,10,FALSE)</f>
        <v>yes</v>
      </c>
      <c r="K252" s="2" t="str">
        <f>VLOOKUP(A252,'opt-in dump'!A:B,2,FALSE)</f>
        <v>WEST COVINA (partial)</v>
      </c>
      <c r="L252" s="15">
        <v>0</v>
      </c>
      <c r="N252" s="15">
        <v>1</v>
      </c>
      <c r="O252" s="17" t="s">
        <v>193</v>
      </c>
      <c r="P252" s="52"/>
      <c r="Q252" s="22">
        <v>0</v>
      </c>
      <c r="R252" s="15">
        <v>0</v>
      </c>
      <c r="S252" s="15">
        <v>0</v>
      </c>
      <c r="T252" s="15">
        <v>0</v>
      </c>
      <c r="U252" s="18">
        <f t="shared" si="15"/>
        <v>0</v>
      </c>
      <c r="V252" s="22">
        <v>0</v>
      </c>
      <c r="W252" s="15">
        <v>0</v>
      </c>
      <c r="X252" s="15">
        <v>0</v>
      </c>
      <c r="Y252" s="15">
        <v>0</v>
      </c>
      <c r="Z252" s="15">
        <f t="shared" si="18"/>
        <v>0</v>
      </c>
      <c r="AA252" s="18">
        <v>0</v>
      </c>
      <c r="AB252" s="22">
        <v>0</v>
      </c>
      <c r="AC252" s="15">
        <v>0</v>
      </c>
      <c r="AD252" s="15">
        <v>0</v>
      </c>
      <c r="AE252" s="15">
        <v>0</v>
      </c>
      <c r="AF252" s="15">
        <v>0</v>
      </c>
      <c r="AG252" s="22">
        <v>0</v>
      </c>
      <c r="AH252" s="15">
        <v>0</v>
      </c>
      <c r="AI252" s="15">
        <v>0</v>
      </c>
      <c r="AJ252" s="15">
        <v>0</v>
      </c>
      <c r="AK252" s="18">
        <v>0</v>
      </c>
      <c r="AL252" s="22" t="s">
        <v>199</v>
      </c>
      <c r="AM252" s="36">
        <v>40589</v>
      </c>
      <c r="AN252" s="22"/>
    </row>
    <row r="253" spans="1:40" s="15" customFormat="1" x14ac:dyDescent="0.3">
      <c r="A253" s="15">
        <v>408001</v>
      </c>
      <c r="B253" s="15">
        <v>3</v>
      </c>
      <c r="C253" s="2" t="s">
        <v>138</v>
      </c>
      <c r="D253" s="15" t="s">
        <v>128</v>
      </c>
      <c r="E253" s="15">
        <v>1</v>
      </c>
      <c r="H253" s="50">
        <f>VLOOKUP(A253,splits!A:E,5,FALSE)</f>
        <v>26.975800812889094</v>
      </c>
      <c r="I253" s="2" t="s">
        <v>55</v>
      </c>
      <c r="J253" s="2" t="str">
        <f>VLOOKUP(A253,'1887'!A:K,10,FALSE)</f>
        <v>Yes</v>
      </c>
      <c r="K253" s="2" t="str">
        <f>VLOOKUP(A253,'opt-in dump'!A:B,2,FALSE)</f>
        <v>WEST COVINA</v>
      </c>
      <c r="L253" s="15">
        <v>0</v>
      </c>
      <c r="N253" s="15">
        <v>5</v>
      </c>
      <c r="O253" s="17" t="s">
        <v>193</v>
      </c>
      <c r="P253" s="52"/>
      <c r="Q253" s="22">
        <v>0</v>
      </c>
      <c r="R253" s="15">
        <v>0</v>
      </c>
      <c r="S253" s="15">
        <v>0</v>
      </c>
      <c r="T253" s="15">
        <v>0</v>
      </c>
      <c r="U253" s="18">
        <f t="shared" si="15"/>
        <v>0</v>
      </c>
      <c r="V253" s="22">
        <v>0</v>
      </c>
      <c r="W253" s="15">
        <v>0</v>
      </c>
      <c r="X253" s="15">
        <v>0</v>
      </c>
      <c r="Y253" s="15">
        <v>0</v>
      </c>
      <c r="Z253" s="15">
        <f t="shared" si="18"/>
        <v>0</v>
      </c>
      <c r="AA253" s="18">
        <v>0</v>
      </c>
      <c r="AB253" s="22">
        <v>0</v>
      </c>
      <c r="AC253" s="15">
        <v>0</v>
      </c>
      <c r="AD253" s="15">
        <v>0</v>
      </c>
      <c r="AE253" s="15">
        <v>0</v>
      </c>
      <c r="AF253" s="15">
        <v>0</v>
      </c>
      <c r="AG253" s="22">
        <v>0</v>
      </c>
      <c r="AH253" s="15">
        <v>0</v>
      </c>
      <c r="AI253" s="15">
        <v>0</v>
      </c>
      <c r="AJ253" s="15">
        <v>0</v>
      </c>
      <c r="AK253" s="18">
        <v>0</v>
      </c>
      <c r="AL253" s="22" t="s">
        <v>199</v>
      </c>
      <c r="AM253" s="36">
        <v>40589</v>
      </c>
      <c r="AN253" s="22"/>
    </row>
    <row r="254" spans="1:40" s="15" customFormat="1" x14ac:dyDescent="0.3">
      <c r="A254" s="15">
        <v>408002</v>
      </c>
      <c r="B254" s="15">
        <v>3</v>
      </c>
      <c r="C254" s="2" t="s">
        <v>138</v>
      </c>
      <c r="D254" s="15" t="s">
        <v>128</v>
      </c>
      <c r="E254" s="15">
        <v>0.5</v>
      </c>
      <c r="H254" s="50">
        <f>VLOOKUP(A254,splits!A:E,5,FALSE)</f>
        <v>17.58392760602537</v>
      </c>
      <c r="I254" s="2" t="s">
        <v>55</v>
      </c>
      <c r="J254" s="2" t="str">
        <f>VLOOKUP(A254,'1887'!A:K,10,FALSE)</f>
        <v>Yes</v>
      </c>
      <c r="K254" s="2" t="str">
        <f>VLOOKUP(A254,'opt-in dump'!A:B,2,FALSE)</f>
        <v>WEST COVINA</v>
      </c>
      <c r="L254" s="15">
        <v>0</v>
      </c>
      <c r="N254" s="15">
        <v>5</v>
      </c>
      <c r="O254" s="17" t="s">
        <v>193</v>
      </c>
      <c r="P254" s="52"/>
      <c r="Q254" s="22">
        <v>0</v>
      </c>
      <c r="R254" s="15">
        <v>0</v>
      </c>
      <c r="S254" s="15">
        <v>0</v>
      </c>
      <c r="T254" s="15">
        <v>0</v>
      </c>
      <c r="U254" s="18">
        <f t="shared" si="15"/>
        <v>0</v>
      </c>
      <c r="V254" s="22">
        <v>0</v>
      </c>
      <c r="W254" s="15">
        <v>0</v>
      </c>
      <c r="X254" s="15">
        <v>0</v>
      </c>
      <c r="Y254" s="15">
        <v>0</v>
      </c>
      <c r="Z254" s="15">
        <f t="shared" si="18"/>
        <v>0</v>
      </c>
      <c r="AA254" s="18">
        <v>0</v>
      </c>
      <c r="AB254" s="22">
        <v>0</v>
      </c>
      <c r="AC254" s="15">
        <v>0</v>
      </c>
      <c r="AD254" s="15">
        <v>0</v>
      </c>
      <c r="AE254" s="15">
        <v>0</v>
      </c>
      <c r="AF254" s="15">
        <v>0</v>
      </c>
      <c r="AG254" s="22">
        <v>0</v>
      </c>
      <c r="AH254" s="15">
        <v>0</v>
      </c>
      <c r="AI254" s="15">
        <v>0</v>
      </c>
      <c r="AJ254" s="15">
        <v>0</v>
      </c>
      <c r="AK254" s="18">
        <v>0</v>
      </c>
      <c r="AL254" s="22" t="s">
        <v>199</v>
      </c>
      <c r="AM254" s="36">
        <v>40589</v>
      </c>
      <c r="AN254" s="22"/>
    </row>
    <row r="255" spans="1:40" s="15" customFormat="1" x14ac:dyDescent="0.3">
      <c r="A255" s="15">
        <v>408101</v>
      </c>
      <c r="B255" s="15">
        <v>3</v>
      </c>
      <c r="C255" s="2" t="s">
        <v>138</v>
      </c>
      <c r="D255" s="15" t="s">
        <v>128</v>
      </c>
      <c r="E255" s="15">
        <v>0.5</v>
      </c>
      <c r="H255" s="50">
        <f>VLOOKUP(A255,splits!A:E,5,FALSE)</f>
        <v>16.74344651591452</v>
      </c>
      <c r="I255" s="2" t="s">
        <v>55</v>
      </c>
      <c r="J255" s="2" t="str">
        <f>VLOOKUP(A255,'1887'!A:K,10,FALSE)</f>
        <v>Yes</v>
      </c>
      <c r="K255" s="2" t="str">
        <f>VLOOKUP(A255,'opt-in dump'!A:B,2,FALSE)</f>
        <v>WEST COVINA</v>
      </c>
      <c r="L255" s="15">
        <v>0</v>
      </c>
      <c r="N255" s="15">
        <v>5</v>
      </c>
      <c r="O255" s="17" t="s">
        <v>193</v>
      </c>
      <c r="P255" s="52"/>
      <c r="Q255" s="22">
        <v>2</v>
      </c>
      <c r="R255" s="15">
        <v>0</v>
      </c>
      <c r="S255" s="15">
        <v>0</v>
      </c>
      <c r="T255" s="15">
        <v>0</v>
      </c>
      <c r="U255" s="18">
        <f t="shared" si="15"/>
        <v>2</v>
      </c>
      <c r="V255" s="22">
        <v>0</v>
      </c>
      <c r="W255" s="15">
        <v>0</v>
      </c>
      <c r="X255" s="15">
        <v>0</v>
      </c>
      <c r="Y255" s="15">
        <v>0</v>
      </c>
      <c r="Z255" s="15">
        <f t="shared" si="18"/>
        <v>0</v>
      </c>
      <c r="AA255" s="18">
        <v>0</v>
      </c>
      <c r="AB255" s="22">
        <v>0</v>
      </c>
      <c r="AC255" s="15">
        <v>1.66</v>
      </c>
      <c r="AD255" s="15">
        <v>0</v>
      </c>
      <c r="AE255" s="15">
        <v>0</v>
      </c>
      <c r="AF255" s="15">
        <v>0</v>
      </c>
      <c r="AG255" s="22">
        <v>0</v>
      </c>
      <c r="AH255" s="15">
        <v>1</v>
      </c>
      <c r="AI255" s="15">
        <v>0</v>
      </c>
      <c r="AJ255" s="15">
        <v>0</v>
      </c>
      <c r="AK255" s="18">
        <v>0</v>
      </c>
      <c r="AL255" s="22" t="s">
        <v>199</v>
      </c>
      <c r="AM255" s="36">
        <v>40589</v>
      </c>
      <c r="AN255" s="22"/>
    </row>
    <row r="256" spans="1:40" s="15" customFormat="1" x14ac:dyDescent="0.3">
      <c r="A256" s="15">
        <v>408133</v>
      </c>
      <c r="B256" s="15">
        <v>3</v>
      </c>
      <c r="C256" s="2" t="s">
        <v>138</v>
      </c>
      <c r="D256" s="15" t="s">
        <v>128</v>
      </c>
      <c r="E256" s="15">
        <v>2</v>
      </c>
      <c r="H256" s="50">
        <f>VLOOKUP(A256,splits!A:E,5,FALSE)</f>
        <v>7.4547930059810685</v>
      </c>
      <c r="I256" s="2" t="s">
        <v>55</v>
      </c>
      <c r="J256" s="2" t="str">
        <f>VLOOKUP(A256,'1887'!A:K,10,FALSE)</f>
        <v>Yes</v>
      </c>
      <c r="K256" s="2" t="str">
        <f>VLOOKUP(A256,'opt-in dump'!A:B,2,FALSE)</f>
        <v>WEST COVINA</v>
      </c>
      <c r="L256" s="15">
        <v>0</v>
      </c>
      <c r="N256" s="15">
        <v>5</v>
      </c>
      <c r="O256" s="17" t="s">
        <v>193</v>
      </c>
      <c r="P256" s="52"/>
      <c r="Q256" s="22">
        <v>4</v>
      </c>
      <c r="R256" s="15">
        <v>0</v>
      </c>
      <c r="S256" s="15">
        <v>0</v>
      </c>
      <c r="T256" s="15">
        <v>0</v>
      </c>
      <c r="U256" s="18">
        <f t="shared" si="15"/>
        <v>4</v>
      </c>
      <c r="V256" s="22">
        <v>0</v>
      </c>
      <c r="W256" s="15">
        <v>0</v>
      </c>
      <c r="X256" s="15">
        <v>0</v>
      </c>
      <c r="Y256" s="15">
        <v>0</v>
      </c>
      <c r="Z256" s="15">
        <f t="shared" si="18"/>
        <v>0</v>
      </c>
      <c r="AA256" s="18">
        <v>0</v>
      </c>
      <c r="AB256" s="22">
        <v>1.46</v>
      </c>
      <c r="AC256" s="15">
        <v>0</v>
      </c>
      <c r="AD256" s="15">
        <v>1.79</v>
      </c>
      <c r="AE256" s="15">
        <v>0</v>
      </c>
      <c r="AF256" s="15">
        <v>0</v>
      </c>
      <c r="AG256" s="22">
        <v>1</v>
      </c>
      <c r="AH256" s="15">
        <v>0</v>
      </c>
      <c r="AI256" s="15">
        <v>1</v>
      </c>
      <c r="AJ256" s="15">
        <v>0</v>
      </c>
      <c r="AK256" s="18">
        <v>0</v>
      </c>
      <c r="AL256" s="22" t="s">
        <v>199</v>
      </c>
      <c r="AM256" s="36">
        <v>40589</v>
      </c>
      <c r="AN256" s="22"/>
    </row>
    <row r="257" spans="1:40" s="15" customFormat="1" x14ac:dyDescent="0.3">
      <c r="A257" s="15">
        <v>408134</v>
      </c>
      <c r="B257" s="15">
        <v>3</v>
      </c>
      <c r="C257" s="2" t="s">
        <v>138</v>
      </c>
      <c r="D257" s="15" t="s">
        <v>128</v>
      </c>
      <c r="E257" s="15">
        <v>0.5</v>
      </c>
      <c r="H257" s="50">
        <f>VLOOKUP(A257,splits!A:E,5,FALSE)</f>
        <v>8.4242081213349689</v>
      </c>
      <c r="I257" s="2" t="s">
        <v>55</v>
      </c>
      <c r="J257" s="2" t="str">
        <f>VLOOKUP(A257,'1887'!A:K,10,FALSE)</f>
        <v>Yes</v>
      </c>
      <c r="K257" s="2" t="str">
        <f>VLOOKUP(A257,'opt-in dump'!A:B,2,FALSE)</f>
        <v>WEST COVINA</v>
      </c>
      <c r="L257" s="15">
        <v>0</v>
      </c>
      <c r="N257" s="15">
        <v>5</v>
      </c>
      <c r="O257" s="17" t="s">
        <v>125</v>
      </c>
      <c r="P257" s="52"/>
      <c r="Q257" s="22">
        <v>0</v>
      </c>
      <c r="R257" s="15">
        <v>0</v>
      </c>
      <c r="S257" s="15">
        <v>0</v>
      </c>
      <c r="T257" s="15">
        <v>0</v>
      </c>
      <c r="U257" s="18">
        <f t="shared" si="15"/>
        <v>0</v>
      </c>
      <c r="V257" s="22">
        <v>0</v>
      </c>
      <c r="W257" s="15">
        <v>0</v>
      </c>
      <c r="X257" s="15">
        <v>0</v>
      </c>
      <c r="Y257" s="15">
        <v>0</v>
      </c>
      <c r="Z257" s="15">
        <f t="shared" si="18"/>
        <v>0</v>
      </c>
      <c r="AA257" s="18">
        <v>0</v>
      </c>
      <c r="AB257" s="22">
        <v>0</v>
      </c>
      <c r="AC257" s="15">
        <v>0</v>
      </c>
      <c r="AD257" s="15">
        <v>0</v>
      </c>
      <c r="AE257" s="15">
        <v>0</v>
      </c>
      <c r="AF257" s="15">
        <v>0</v>
      </c>
      <c r="AG257" s="22">
        <v>0</v>
      </c>
      <c r="AH257" s="15">
        <v>0</v>
      </c>
      <c r="AI257" s="15">
        <v>0</v>
      </c>
      <c r="AJ257" s="15">
        <v>0</v>
      </c>
      <c r="AK257" s="18">
        <v>0</v>
      </c>
      <c r="AL257" s="22" t="s">
        <v>199</v>
      </c>
      <c r="AM257" s="36">
        <v>40589</v>
      </c>
      <c r="AN257" s="22"/>
    </row>
    <row r="258" spans="1:40" s="15" customFormat="1" x14ac:dyDescent="0.3">
      <c r="A258" s="15">
        <v>408135</v>
      </c>
      <c r="B258" s="15">
        <v>3</v>
      </c>
      <c r="C258" s="2" t="s">
        <v>138</v>
      </c>
      <c r="D258" s="15" t="s">
        <v>128</v>
      </c>
      <c r="E258" s="15">
        <v>0.5</v>
      </c>
      <c r="H258" s="50">
        <f>VLOOKUP(A258,splits!A:E,5,FALSE)</f>
        <v>10.482144024867715</v>
      </c>
      <c r="I258" s="2" t="s">
        <v>55</v>
      </c>
      <c r="J258" s="2" t="str">
        <f>VLOOKUP(A258,'1887'!A:K,10,FALSE)</f>
        <v>Yes</v>
      </c>
      <c r="K258" s="2" t="str">
        <f>VLOOKUP(A258,'opt-in dump'!A:B,2,FALSE)</f>
        <v>WEST COVINA</v>
      </c>
      <c r="L258" s="15">
        <v>0</v>
      </c>
      <c r="N258" s="15">
        <v>5</v>
      </c>
      <c r="O258" s="17" t="s">
        <v>193</v>
      </c>
      <c r="P258" s="52"/>
      <c r="Q258" s="22">
        <v>0</v>
      </c>
      <c r="R258" s="15">
        <v>0</v>
      </c>
      <c r="S258" s="15">
        <v>0</v>
      </c>
      <c r="T258" s="15">
        <v>0</v>
      </c>
      <c r="U258" s="18">
        <f t="shared" ref="U258:U321" si="19">SUM(Q258:T258)</f>
        <v>0</v>
      </c>
      <c r="V258" s="22">
        <v>0</v>
      </c>
      <c r="W258" s="15">
        <v>0</v>
      </c>
      <c r="X258" s="15">
        <v>0</v>
      </c>
      <c r="Y258" s="15">
        <v>0</v>
      </c>
      <c r="Z258" s="15">
        <f t="shared" si="18"/>
        <v>0</v>
      </c>
      <c r="AA258" s="18">
        <v>0</v>
      </c>
      <c r="AB258" s="22">
        <v>0</v>
      </c>
      <c r="AC258" s="15">
        <v>0</v>
      </c>
      <c r="AD258" s="15">
        <v>0</v>
      </c>
      <c r="AE258" s="15">
        <v>0</v>
      </c>
      <c r="AF258" s="15">
        <v>0</v>
      </c>
      <c r="AG258" s="22">
        <v>0</v>
      </c>
      <c r="AH258" s="15">
        <v>0</v>
      </c>
      <c r="AI258" s="15">
        <v>0</v>
      </c>
      <c r="AJ258" s="15">
        <v>0</v>
      </c>
      <c r="AK258" s="18">
        <v>0</v>
      </c>
      <c r="AL258" s="22" t="s">
        <v>199</v>
      </c>
      <c r="AM258" s="36">
        <v>40589</v>
      </c>
      <c r="AN258" s="22"/>
    </row>
    <row r="259" spans="1:40" s="15" customFormat="1" x14ac:dyDescent="0.3">
      <c r="A259" s="15">
        <v>408202</v>
      </c>
      <c r="B259" s="15">
        <v>3</v>
      </c>
      <c r="C259" s="2" t="s">
        <v>140</v>
      </c>
      <c r="D259" s="15" t="s">
        <v>128</v>
      </c>
      <c r="E259" s="15">
        <v>1</v>
      </c>
      <c r="H259" s="50">
        <f>VLOOKUP(A259,splits!A:E,5,FALSE)</f>
        <v>35.537696091174581</v>
      </c>
      <c r="I259" s="2" t="s">
        <v>59</v>
      </c>
      <c r="J259" s="2" t="str">
        <f>VLOOKUP(A259,'1887'!A:K,10,FALSE)</f>
        <v>No</v>
      </c>
      <c r="K259" s="2"/>
      <c r="L259" s="15">
        <v>0</v>
      </c>
      <c r="N259" s="15">
        <v>1</v>
      </c>
      <c r="O259" s="17" t="s">
        <v>125</v>
      </c>
      <c r="P259" s="52"/>
      <c r="Q259" s="22">
        <v>2</v>
      </c>
      <c r="R259" s="15">
        <v>0</v>
      </c>
      <c r="S259" s="15">
        <v>0</v>
      </c>
      <c r="T259" s="15">
        <v>0</v>
      </c>
      <c r="U259" s="18">
        <f t="shared" si="19"/>
        <v>2</v>
      </c>
      <c r="V259" s="22">
        <v>0</v>
      </c>
      <c r="W259" s="15">
        <v>0</v>
      </c>
      <c r="X259" s="15">
        <v>0</v>
      </c>
      <c r="Y259" s="15">
        <v>0</v>
      </c>
      <c r="Z259" s="15">
        <f t="shared" si="18"/>
        <v>0</v>
      </c>
      <c r="AA259" s="18">
        <v>0</v>
      </c>
      <c r="AB259" s="22">
        <v>0</v>
      </c>
      <c r="AC259" s="15">
        <v>1.66</v>
      </c>
      <c r="AD259" s="15">
        <v>3.58</v>
      </c>
      <c r="AE259" s="15">
        <v>0</v>
      </c>
      <c r="AF259" s="15">
        <v>0</v>
      </c>
      <c r="AG259" s="22">
        <v>0</v>
      </c>
      <c r="AH259" s="15">
        <v>1</v>
      </c>
      <c r="AI259" s="15">
        <v>2</v>
      </c>
      <c r="AJ259" s="15">
        <v>0</v>
      </c>
      <c r="AK259" s="18">
        <v>0</v>
      </c>
      <c r="AL259" s="22" t="s">
        <v>199</v>
      </c>
      <c r="AM259" s="36">
        <v>40589</v>
      </c>
      <c r="AN259" s="22"/>
    </row>
    <row r="260" spans="1:40" s="15" customFormat="1" x14ac:dyDescent="0.3">
      <c r="A260" s="15">
        <v>408301</v>
      </c>
      <c r="B260" s="15">
        <v>3</v>
      </c>
      <c r="C260" s="2" t="s">
        <v>140</v>
      </c>
      <c r="D260" s="15" t="s">
        <v>128</v>
      </c>
      <c r="E260" s="15">
        <v>0.5</v>
      </c>
      <c r="H260" s="50">
        <f>VLOOKUP(A260,splits!A:E,5,FALSE)</f>
        <v>14.636913171455452</v>
      </c>
      <c r="I260" s="2" t="s">
        <v>56</v>
      </c>
      <c r="J260" s="2" t="str">
        <f>VLOOKUP(A260,'1887'!A:K,10,FALSE)</f>
        <v>No</v>
      </c>
      <c r="K260" s="2"/>
      <c r="L260" s="15">
        <v>0</v>
      </c>
      <c r="N260" s="15">
        <v>1</v>
      </c>
      <c r="O260" s="17" t="s">
        <v>125</v>
      </c>
      <c r="P260" s="52"/>
      <c r="Q260" s="22">
        <v>1</v>
      </c>
      <c r="R260" s="15">
        <v>0</v>
      </c>
      <c r="S260" s="15">
        <v>0</v>
      </c>
      <c r="T260" s="15">
        <v>0</v>
      </c>
      <c r="U260" s="18">
        <f t="shared" si="19"/>
        <v>1</v>
      </c>
      <c r="V260" s="22">
        <v>0</v>
      </c>
      <c r="W260" s="15">
        <v>0</v>
      </c>
      <c r="X260" s="15">
        <v>0</v>
      </c>
      <c r="Y260" s="15">
        <v>0</v>
      </c>
      <c r="Z260" s="15">
        <f t="shared" si="18"/>
        <v>0</v>
      </c>
      <c r="AA260" s="18">
        <v>0</v>
      </c>
      <c r="AB260" s="22">
        <v>0</v>
      </c>
      <c r="AC260" s="15">
        <v>0</v>
      </c>
      <c r="AD260" s="15">
        <v>0</v>
      </c>
      <c r="AE260" s="15">
        <v>0</v>
      </c>
      <c r="AF260" s="15">
        <v>0</v>
      </c>
      <c r="AG260" s="22">
        <v>0</v>
      </c>
      <c r="AH260" s="15">
        <v>0</v>
      </c>
      <c r="AI260" s="15">
        <v>0</v>
      </c>
      <c r="AJ260" s="15">
        <v>0</v>
      </c>
      <c r="AK260" s="18">
        <v>0</v>
      </c>
      <c r="AL260" s="22" t="s">
        <v>199</v>
      </c>
      <c r="AM260" s="36">
        <v>40589</v>
      </c>
      <c r="AN260" s="22"/>
    </row>
    <row r="261" spans="1:40" s="15" customFormat="1" x14ac:dyDescent="0.3">
      <c r="A261" s="15">
        <v>408703</v>
      </c>
      <c r="B261" s="15">
        <v>3</v>
      </c>
      <c r="C261" s="2" t="s">
        <v>140</v>
      </c>
      <c r="D261" s="15" t="s">
        <v>128</v>
      </c>
      <c r="E261" s="15">
        <v>1</v>
      </c>
      <c r="H261" s="50">
        <f>VLOOKUP(A261,splits!A:E,5,FALSE)</f>
        <v>37.290805431950929</v>
      </c>
      <c r="I261" s="2" t="s">
        <v>56</v>
      </c>
      <c r="J261" s="2" t="str">
        <f>VLOOKUP(A261,'1887'!A:K,10,FALSE)</f>
        <v>No</v>
      </c>
      <c r="K261" s="2"/>
      <c r="L261" s="15">
        <v>0</v>
      </c>
      <c r="N261" s="15">
        <v>4</v>
      </c>
      <c r="O261" s="17" t="s">
        <v>125</v>
      </c>
      <c r="P261" s="52"/>
      <c r="Q261" s="22">
        <v>3</v>
      </c>
      <c r="R261" s="15">
        <v>0</v>
      </c>
      <c r="S261" s="15">
        <v>0</v>
      </c>
      <c r="T261" s="15">
        <v>0</v>
      </c>
      <c r="U261" s="18">
        <f t="shared" si="19"/>
        <v>3</v>
      </c>
      <c r="V261" s="22">
        <v>0</v>
      </c>
      <c r="W261" s="15">
        <v>0</v>
      </c>
      <c r="X261" s="15">
        <v>0</v>
      </c>
      <c r="Y261" s="15">
        <v>0</v>
      </c>
      <c r="Z261" s="15">
        <f t="shared" si="18"/>
        <v>0</v>
      </c>
      <c r="AA261" s="18">
        <v>0</v>
      </c>
      <c r="AB261" s="22">
        <v>0</v>
      </c>
      <c r="AC261" s="15">
        <v>0</v>
      </c>
      <c r="AD261" s="15">
        <v>5.37</v>
      </c>
      <c r="AE261" s="15">
        <v>0</v>
      </c>
      <c r="AF261" s="15">
        <v>0</v>
      </c>
      <c r="AG261" s="22">
        <v>0</v>
      </c>
      <c r="AH261" s="15">
        <v>0</v>
      </c>
      <c r="AI261" s="15">
        <v>3</v>
      </c>
      <c r="AJ261" s="15">
        <v>0</v>
      </c>
      <c r="AK261" s="18">
        <v>0</v>
      </c>
      <c r="AL261" s="22" t="s">
        <v>199</v>
      </c>
      <c r="AM261" s="36">
        <v>40589</v>
      </c>
      <c r="AN261" s="22"/>
    </row>
    <row r="262" spans="1:40" s="15" customFormat="1" x14ac:dyDescent="0.3">
      <c r="A262" s="15">
        <v>408800</v>
      </c>
      <c r="B262" s="15">
        <v>3</v>
      </c>
      <c r="C262" s="2" t="s">
        <v>152</v>
      </c>
      <c r="D262" s="15" t="s">
        <v>128</v>
      </c>
      <c r="E262" s="15">
        <v>1</v>
      </c>
      <c r="H262" s="50">
        <f>VLOOKUP(A262,splits!A:E,5,FALSE)</f>
        <v>22.366757626866185</v>
      </c>
      <c r="I262" s="2" t="s">
        <v>50</v>
      </c>
      <c r="J262" s="2" t="str">
        <f>VLOOKUP(A262,'1887'!A:K,10,FALSE)</f>
        <v>Yes</v>
      </c>
      <c r="K262" s="2" t="str">
        <f>VLOOKUP(A262,'opt-in dump'!A:B,2,FALSE)</f>
        <v>POMONA</v>
      </c>
      <c r="L262" s="15">
        <v>0</v>
      </c>
      <c r="N262" s="15">
        <v>1</v>
      </c>
      <c r="O262" s="17" t="s">
        <v>125</v>
      </c>
      <c r="P262" s="52"/>
      <c r="Q262" s="22">
        <v>13</v>
      </c>
      <c r="R262" s="15">
        <v>0</v>
      </c>
      <c r="S262" s="15">
        <v>0</v>
      </c>
      <c r="T262" s="15">
        <v>0</v>
      </c>
      <c r="U262" s="18">
        <f t="shared" si="19"/>
        <v>13</v>
      </c>
      <c r="V262" s="22">
        <v>0</v>
      </c>
      <c r="W262" s="15">
        <v>0</v>
      </c>
      <c r="X262" s="15">
        <v>0</v>
      </c>
      <c r="Y262" s="15">
        <v>0</v>
      </c>
      <c r="Z262" s="15">
        <f t="shared" si="18"/>
        <v>0</v>
      </c>
      <c r="AA262" s="18">
        <v>0</v>
      </c>
      <c r="AB262" s="22">
        <v>0</v>
      </c>
      <c r="AC262" s="15">
        <v>0</v>
      </c>
      <c r="AD262" s="15">
        <v>3.58</v>
      </c>
      <c r="AE262" s="15">
        <v>0</v>
      </c>
      <c r="AF262" s="15">
        <v>3.86</v>
      </c>
      <c r="AG262" s="22">
        <v>0</v>
      </c>
      <c r="AH262" s="15">
        <v>0</v>
      </c>
      <c r="AI262" s="15">
        <v>2</v>
      </c>
      <c r="AJ262" s="15">
        <v>0</v>
      </c>
      <c r="AK262" s="18">
        <v>2</v>
      </c>
      <c r="AL262" s="22" t="s">
        <v>199</v>
      </c>
      <c r="AM262" s="36">
        <v>40589</v>
      </c>
      <c r="AN262" s="22"/>
    </row>
    <row r="263" spans="1:40" s="15" customFormat="1" x14ac:dyDescent="0.3">
      <c r="A263" s="15">
        <v>430001</v>
      </c>
      <c r="B263" s="15">
        <v>3</v>
      </c>
      <c r="C263" s="2" t="s">
        <v>149</v>
      </c>
      <c r="D263" s="15" t="s">
        <v>128</v>
      </c>
      <c r="E263" s="15">
        <v>0.5</v>
      </c>
      <c r="H263" s="50">
        <f>VLOOKUP(A263,splits!A:E,5,FALSE)</f>
        <v>17.193436076706611</v>
      </c>
      <c r="I263" s="2" t="s">
        <v>64</v>
      </c>
      <c r="J263" s="2" t="str">
        <f>VLOOKUP(A263,'1887'!A:K,10,FALSE)</f>
        <v>Yes</v>
      </c>
      <c r="K263" s="2" t="str">
        <f>VLOOKUP(A263,'opt-in dump'!A:B,2,FALSE)</f>
        <v>DUARTE</v>
      </c>
      <c r="L263" s="15">
        <v>0</v>
      </c>
      <c r="N263" s="15">
        <v>5</v>
      </c>
      <c r="O263" s="17" t="s">
        <v>193</v>
      </c>
      <c r="P263" s="52"/>
      <c r="Q263" s="22">
        <v>0</v>
      </c>
      <c r="R263" s="15">
        <v>0</v>
      </c>
      <c r="S263" s="15">
        <v>0</v>
      </c>
      <c r="T263" s="15">
        <v>0</v>
      </c>
      <c r="U263" s="18">
        <f t="shared" si="19"/>
        <v>0</v>
      </c>
      <c r="V263" s="22">
        <v>0</v>
      </c>
      <c r="W263" s="15">
        <v>0</v>
      </c>
      <c r="X263" s="15">
        <v>0</v>
      </c>
      <c r="Y263" s="15">
        <v>0</v>
      </c>
      <c r="Z263" s="15">
        <f t="shared" si="18"/>
        <v>0</v>
      </c>
      <c r="AA263" s="18">
        <v>0</v>
      </c>
      <c r="AB263" s="22">
        <v>0</v>
      </c>
      <c r="AC263" s="15">
        <v>0</v>
      </c>
      <c r="AD263" s="15">
        <v>0</v>
      </c>
      <c r="AE263" s="15">
        <v>0</v>
      </c>
      <c r="AF263" s="15">
        <v>0</v>
      </c>
      <c r="AG263" s="22">
        <v>0</v>
      </c>
      <c r="AH263" s="15">
        <v>0</v>
      </c>
      <c r="AI263" s="15">
        <v>0</v>
      </c>
      <c r="AJ263" s="15">
        <v>0</v>
      </c>
      <c r="AK263" s="18">
        <v>0</v>
      </c>
      <c r="AL263" s="22" t="s">
        <v>199</v>
      </c>
      <c r="AM263" s="36">
        <v>40589</v>
      </c>
      <c r="AN263" s="22"/>
    </row>
    <row r="264" spans="1:40" s="15" customFormat="1" x14ac:dyDescent="0.3">
      <c r="A264" s="15">
        <v>430002</v>
      </c>
      <c r="B264" s="15">
        <v>3</v>
      </c>
      <c r="C264" s="2" t="s">
        <v>149</v>
      </c>
      <c r="D264" s="15" t="s">
        <v>128</v>
      </c>
      <c r="E264" s="15">
        <v>0.5</v>
      </c>
      <c r="H264" s="50">
        <f>VLOOKUP(A264,splits!A:E,5,FALSE)</f>
        <v>19.222918896260726</v>
      </c>
      <c r="I264" s="2" t="s">
        <v>64</v>
      </c>
      <c r="J264" s="2" t="str">
        <f>VLOOKUP(A264,'1887'!A:K,10,FALSE)</f>
        <v>Yes</v>
      </c>
      <c r="K264" s="2" t="str">
        <f>VLOOKUP(A264,'opt-in dump'!A:B,2,FALSE)</f>
        <v>DUARTE</v>
      </c>
      <c r="L264" s="15">
        <v>0</v>
      </c>
      <c r="N264" s="15">
        <v>5</v>
      </c>
      <c r="O264" s="17" t="s">
        <v>193</v>
      </c>
      <c r="P264" s="52"/>
      <c r="Q264" s="22">
        <v>0</v>
      </c>
      <c r="R264" s="15">
        <v>0</v>
      </c>
      <c r="S264" s="15">
        <v>0</v>
      </c>
      <c r="T264" s="15">
        <v>0</v>
      </c>
      <c r="U264" s="18">
        <f t="shared" si="19"/>
        <v>0</v>
      </c>
      <c r="V264" s="22">
        <v>0</v>
      </c>
      <c r="W264" s="15">
        <v>0</v>
      </c>
      <c r="X264" s="15">
        <v>0</v>
      </c>
      <c r="Y264" s="15">
        <v>0</v>
      </c>
      <c r="Z264" s="15">
        <f t="shared" si="18"/>
        <v>0</v>
      </c>
      <c r="AA264" s="18">
        <v>0</v>
      </c>
      <c r="AB264" s="22">
        <v>0</v>
      </c>
      <c r="AC264" s="15">
        <v>0</v>
      </c>
      <c r="AD264" s="15">
        <v>0</v>
      </c>
      <c r="AE264" s="15">
        <v>0</v>
      </c>
      <c r="AF264" s="15">
        <v>0</v>
      </c>
      <c r="AG264" s="22">
        <v>0</v>
      </c>
      <c r="AH264" s="15">
        <v>0</v>
      </c>
      <c r="AI264" s="15">
        <v>0</v>
      </c>
      <c r="AJ264" s="15">
        <v>0</v>
      </c>
      <c r="AK264" s="18">
        <v>0</v>
      </c>
      <c r="AL264" s="22" t="s">
        <v>199</v>
      </c>
      <c r="AM264" s="36">
        <v>40589</v>
      </c>
      <c r="AN264" s="22"/>
    </row>
    <row r="265" spans="1:40" s="15" customFormat="1" x14ac:dyDescent="0.3">
      <c r="A265" s="15">
        <v>430101</v>
      </c>
      <c r="B265" s="15">
        <v>3</v>
      </c>
      <c r="C265" s="2" t="s">
        <v>149</v>
      </c>
      <c r="D265" s="15" t="s">
        <v>128</v>
      </c>
      <c r="E265" s="15">
        <v>0.5</v>
      </c>
      <c r="H265" s="50">
        <f>VLOOKUP(A265,splits!A:E,5,FALSE)</f>
        <v>18.739141158435487</v>
      </c>
      <c r="I265" s="2" t="s">
        <v>64</v>
      </c>
      <c r="J265" s="2" t="str">
        <f>VLOOKUP(A265,'1887'!A:K,10,FALSE)</f>
        <v>Yes</v>
      </c>
      <c r="K265" s="2" t="str">
        <f>VLOOKUP(A265,'opt-in dump'!A:B,2,FALSE)</f>
        <v>DUARTE</v>
      </c>
      <c r="L265" s="15">
        <v>0</v>
      </c>
      <c r="N265" s="15">
        <v>5</v>
      </c>
      <c r="O265" s="17" t="s">
        <v>193</v>
      </c>
      <c r="P265" s="52"/>
      <c r="Q265" s="22">
        <v>1</v>
      </c>
      <c r="R265" s="15">
        <v>0</v>
      </c>
      <c r="S265" s="15">
        <v>0</v>
      </c>
      <c r="T265" s="15">
        <v>0</v>
      </c>
      <c r="U265" s="18">
        <f t="shared" si="19"/>
        <v>1</v>
      </c>
      <c r="V265" s="22">
        <v>0</v>
      </c>
      <c r="W265" s="15">
        <v>0</v>
      </c>
      <c r="X265" s="15">
        <v>0</v>
      </c>
      <c r="Y265" s="15">
        <v>0</v>
      </c>
      <c r="Z265" s="15">
        <f t="shared" si="18"/>
        <v>0</v>
      </c>
      <c r="AA265" s="18">
        <v>0</v>
      </c>
      <c r="AB265" s="22">
        <v>0</v>
      </c>
      <c r="AC265" s="15">
        <v>0</v>
      </c>
      <c r="AD265" s="15">
        <v>0</v>
      </c>
      <c r="AE265" s="15">
        <v>0</v>
      </c>
      <c r="AF265" s="15">
        <v>3.86</v>
      </c>
      <c r="AG265" s="22">
        <v>0</v>
      </c>
      <c r="AH265" s="15">
        <v>0</v>
      </c>
      <c r="AI265" s="15">
        <v>0</v>
      </c>
      <c r="AJ265" s="15">
        <v>0</v>
      </c>
      <c r="AK265" s="18">
        <v>2</v>
      </c>
      <c r="AL265" s="22" t="s">
        <v>199</v>
      </c>
      <c r="AM265" s="36">
        <v>40589</v>
      </c>
      <c r="AN265" s="22"/>
    </row>
    <row r="266" spans="1:40" s="15" customFormat="1" x14ac:dyDescent="0.3">
      <c r="A266" s="15">
        <v>430102</v>
      </c>
      <c r="B266" s="15">
        <v>3</v>
      </c>
      <c r="C266" s="2" t="s">
        <v>149</v>
      </c>
      <c r="D266" s="15" t="s">
        <v>128</v>
      </c>
      <c r="E266" s="15">
        <v>0.5</v>
      </c>
      <c r="H266" s="50">
        <f>VLOOKUP(A266,splits!A:E,5,FALSE)</f>
        <v>10.785202662308629</v>
      </c>
      <c r="I266" s="2" t="s">
        <v>64</v>
      </c>
      <c r="J266" s="2" t="str">
        <f>VLOOKUP(A266,'1887'!A:K,10,FALSE)</f>
        <v>Yes</v>
      </c>
      <c r="K266" s="2" t="str">
        <f>VLOOKUP(A266,'opt-in dump'!A:B,2,FALSE)</f>
        <v>DUARTE</v>
      </c>
      <c r="L266" s="15">
        <v>0</v>
      </c>
      <c r="N266" s="15">
        <v>5</v>
      </c>
      <c r="O266" s="17" t="s">
        <v>193</v>
      </c>
      <c r="P266" s="52"/>
      <c r="Q266" s="22">
        <v>1</v>
      </c>
      <c r="R266" s="15">
        <v>0</v>
      </c>
      <c r="S266" s="15">
        <v>0</v>
      </c>
      <c r="T266" s="15">
        <v>0</v>
      </c>
      <c r="U266" s="18">
        <f t="shared" si="19"/>
        <v>1</v>
      </c>
      <c r="V266" s="22">
        <v>0</v>
      </c>
      <c r="W266" s="15">
        <v>0</v>
      </c>
      <c r="X266" s="15">
        <v>0</v>
      </c>
      <c r="Y266" s="15">
        <v>0</v>
      </c>
      <c r="Z266" s="15">
        <f t="shared" si="18"/>
        <v>0</v>
      </c>
      <c r="AA266" s="18">
        <v>0</v>
      </c>
      <c r="AB266" s="22">
        <v>0</v>
      </c>
      <c r="AC266" s="15">
        <v>0</v>
      </c>
      <c r="AD266" s="15">
        <v>0</v>
      </c>
      <c r="AE266" s="15">
        <v>0</v>
      </c>
      <c r="AF266" s="15">
        <v>0</v>
      </c>
      <c r="AG266" s="22">
        <v>0</v>
      </c>
      <c r="AH266" s="15">
        <v>0</v>
      </c>
      <c r="AI266" s="15">
        <v>0</v>
      </c>
      <c r="AJ266" s="15">
        <v>0</v>
      </c>
      <c r="AK266" s="18">
        <v>0</v>
      </c>
      <c r="AL266" s="22" t="s">
        <v>199</v>
      </c>
      <c r="AM266" s="36">
        <v>40589</v>
      </c>
      <c r="AN266" s="22"/>
    </row>
    <row r="267" spans="1:40" s="15" customFormat="1" x14ac:dyDescent="0.3">
      <c r="A267" s="15">
        <v>430200</v>
      </c>
      <c r="B267" s="15">
        <v>3</v>
      </c>
      <c r="C267" s="2" t="s">
        <v>149</v>
      </c>
      <c r="D267" s="15" t="s">
        <v>128</v>
      </c>
      <c r="E267" s="15">
        <v>0.5</v>
      </c>
      <c r="H267" s="50">
        <f>VLOOKUP(A267,splits!A:E,5,FALSE)</f>
        <v>11.624498921830579</v>
      </c>
      <c r="I267" s="2" t="s">
        <v>65</v>
      </c>
      <c r="J267" s="2" t="str">
        <f>VLOOKUP(A267,'1887'!A:K,10,FALSE)</f>
        <v>Yes</v>
      </c>
      <c r="K267" s="2" t="str">
        <f>VLOOKUP(A267,'opt-in dump'!A:B,2,FALSE)</f>
        <v>BRADBURY</v>
      </c>
      <c r="L267" s="15">
        <v>0</v>
      </c>
      <c r="N267" s="15">
        <v>5</v>
      </c>
      <c r="O267" s="17" t="s">
        <v>193</v>
      </c>
      <c r="P267" s="52"/>
      <c r="Q267" s="22">
        <v>0</v>
      </c>
      <c r="R267" s="15">
        <v>0</v>
      </c>
      <c r="S267" s="15">
        <v>0</v>
      </c>
      <c r="T267" s="15">
        <v>0</v>
      </c>
      <c r="U267" s="18">
        <f t="shared" si="19"/>
        <v>0</v>
      </c>
      <c r="V267" s="22">
        <v>0</v>
      </c>
      <c r="W267" s="15">
        <v>0</v>
      </c>
      <c r="X267" s="15">
        <v>0</v>
      </c>
      <c r="Y267" s="15">
        <v>0</v>
      </c>
      <c r="Z267" s="15">
        <f t="shared" si="18"/>
        <v>0</v>
      </c>
      <c r="AA267" s="18">
        <v>0</v>
      </c>
      <c r="AB267" s="22">
        <v>0</v>
      </c>
      <c r="AC267" s="15">
        <v>0</v>
      </c>
      <c r="AD267" s="15">
        <v>0</v>
      </c>
      <c r="AE267" s="15">
        <v>0</v>
      </c>
      <c r="AF267" s="15">
        <v>0</v>
      </c>
      <c r="AG267" s="22">
        <v>0</v>
      </c>
      <c r="AH267" s="15">
        <v>0</v>
      </c>
      <c r="AI267" s="15">
        <v>0</v>
      </c>
      <c r="AJ267" s="15">
        <v>0</v>
      </c>
      <c r="AK267" s="18">
        <v>0</v>
      </c>
      <c r="AL267" s="22" t="s">
        <v>199</v>
      </c>
      <c r="AM267" s="36">
        <v>40589</v>
      </c>
      <c r="AN267" s="22"/>
    </row>
    <row r="268" spans="1:40" s="15" customFormat="1" x14ac:dyDescent="0.3">
      <c r="A268" s="15">
        <v>430501</v>
      </c>
      <c r="B268" s="15">
        <v>3</v>
      </c>
      <c r="C268" s="2" t="s">
        <v>151</v>
      </c>
      <c r="D268" s="15" t="s">
        <v>128</v>
      </c>
      <c r="E268" s="15">
        <v>1</v>
      </c>
      <c r="H268" s="50">
        <f>VLOOKUP(A268,splits!A:E,5,FALSE)</f>
        <v>23.426034201264738</v>
      </c>
      <c r="I268" s="2" t="s">
        <v>66</v>
      </c>
      <c r="J268" s="2" t="str">
        <f>VLOOKUP(A268,'1887'!A:K,10,FALSE)</f>
        <v>No</v>
      </c>
      <c r="K268" s="2"/>
      <c r="L268" s="15">
        <v>0</v>
      </c>
      <c r="N268" s="15">
        <v>5</v>
      </c>
      <c r="O268" s="17" t="s">
        <v>125</v>
      </c>
      <c r="P268" s="52"/>
      <c r="Q268" s="22">
        <v>0</v>
      </c>
      <c r="R268" s="15">
        <v>0</v>
      </c>
      <c r="S268" s="15">
        <v>0</v>
      </c>
      <c r="T268" s="15">
        <v>0</v>
      </c>
      <c r="U268" s="18">
        <f t="shared" si="19"/>
        <v>0</v>
      </c>
      <c r="V268" s="22">
        <v>0</v>
      </c>
      <c r="W268" s="15">
        <v>0</v>
      </c>
      <c r="X268" s="15">
        <v>0</v>
      </c>
      <c r="Y268" s="15">
        <v>0</v>
      </c>
      <c r="Z268" s="15">
        <f t="shared" si="18"/>
        <v>0</v>
      </c>
      <c r="AA268" s="18">
        <v>0</v>
      </c>
      <c r="AB268" s="22">
        <v>0</v>
      </c>
      <c r="AC268" s="15">
        <v>0</v>
      </c>
      <c r="AD268" s="15">
        <v>0</v>
      </c>
      <c r="AE268" s="15">
        <v>0</v>
      </c>
      <c r="AF268" s="15">
        <v>0</v>
      </c>
      <c r="AG268" s="22">
        <v>0</v>
      </c>
      <c r="AH268" s="15">
        <v>0</v>
      </c>
      <c r="AI268" s="15">
        <v>0</v>
      </c>
      <c r="AJ268" s="15">
        <v>0</v>
      </c>
      <c r="AK268" s="18">
        <v>0</v>
      </c>
      <c r="AL268" s="22" t="s">
        <v>199</v>
      </c>
      <c r="AM268" s="36">
        <v>40589</v>
      </c>
      <c r="AN268" s="22"/>
    </row>
    <row r="269" spans="1:40" s="15" customFormat="1" x14ac:dyDescent="0.3">
      <c r="A269" s="15">
        <v>430600</v>
      </c>
      <c r="B269" s="15">
        <v>3</v>
      </c>
      <c r="C269" s="2" t="s">
        <v>151</v>
      </c>
      <c r="D269" s="15" t="s">
        <v>128</v>
      </c>
      <c r="E269" s="15">
        <v>1</v>
      </c>
      <c r="H269" s="50">
        <f>VLOOKUP(A269,splits!A:E,5,FALSE)</f>
        <v>25.639377525401457</v>
      </c>
      <c r="I269" s="2" t="s">
        <v>67</v>
      </c>
      <c r="J269" s="2" t="str">
        <f>VLOOKUP(A269,'1887'!A:K,10,FALSE)</f>
        <v>No</v>
      </c>
      <c r="K269" s="2"/>
      <c r="L269" s="15">
        <v>0</v>
      </c>
      <c r="N269" s="15">
        <v>5</v>
      </c>
      <c r="O269" s="17" t="s">
        <v>125</v>
      </c>
      <c r="P269" s="52"/>
      <c r="Q269" s="22">
        <v>0</v>
      </c>
      <c r="R269" s="15">
        <v>0</v>
      </c>
      <c r="S269" s="15">
        <v>0</v>
      </c>
      <c r="T269" s="15">
        <v>0</v>
      </c>
      <c r="U269" s="18">
        <f t="shared" si="19"/>
        <v>0</v>
      </c>
      <c r="V269" s="22">
        <v>0</v>
      </c>
      <c r="W269" s="15">
        <v>0</v>
      </c>
      <c r="X269" s="15">
        <v>0</v>
      </c>
      <c r="Y269" s="15">
        <v>0</v>
      </c>
      <c r="Z269" s="15">
        <f t="shared" si="18"/>
        <v>0</v>
      </c>
      <c r="AA269" s="18">
        <v>0</v>
      </c>
      <c r="AB269" s="22">
        <v>1.46</v>
      </c>
      <c r="AC269" s="15">
        <v>0</v>
      </c>
      <c r="AD269" s="15">
        <v>0</v>
      </c>
      <c r="AE269" s="15">
        <v>0</v>
      </c>
      <c r="AF269" s="15">
        <v>0</v>
      </c>
      <c r="AG269" s="22">
        <v>1</v>
      </c>
      <c r="AH269" s="15">
        <v>0</v>
      </c>
      <c r="AI269" s="15">
        <v>0</v>
      </c>
      <c r="AJ269" s="15">
        <v>0</v>
      </c>
      <c r="AK269" s="18">
        <v>0</v>
      </c>
      <c r="AL269" s="22" t="s">
        <v>199</v>
      </c>
      <c r="AM269" s="36">
        <v>40589</v>
      </c>
      <c r="AN269" s="22"/>
    </row>
    <row r="270" spans="1:40" s="15" customFormat="1" x14ac:dyDescent="0.3">
      <c r="A270" s="15">
        <v>430802</v>
      </c>
      <c r="B270" s="15">
        <v>3</v>
      </c>
      <c r="C270" s="2" t="s">
        <v>150</v>
      </c>
      <c r="D270" s="15" t="s">
        <v>128</v>
      </c>
      <c r="E270" s="15">
        <v>0.5</v>
      </c>
      <c r="H270" s="50">
        <f>VLOOKUP(A270,splits!A:E,5,FALSE)</f>
        <v>14.408036560948741</v>
      </c>
      <c r="I270" s="2" t="s">
        <v>67</v>
      </c>
      <c r="J270" s="2" t="str">
        <f>VLOOKUP(A270,'1887'!A:K,10,FALSE)</f>
        <v>No</v>
      </c>
      <c r="K270" s="2"/>
      <c r="L270" s="15">
        <v>0</v>
      </c>
      <c r="N270" s="15">
        <v>5</v>
      </c>
      <c r="O270" s="17" t="s">
        <v>125</v>
      </c>
      <c r="P270" s="52"/>
      <c r="Q270" s="22">
        <v>0</v>
      </c>
      <c r="R270" s="15">
        <v>0</v>
      </c>
      <c r="S270" s="15">
        <v>0</v>
      </c>
      <c r="T270" s="15">
        <v>0</v>
      </c>
      <c r="U270" s="18">
        <f t="shared" si="19"/>
        <v>0</v>
      </c>
      <c r="V270" s="22">
        <v>0</v>
      </c>
      <c r="W270" s="15">
        <v>0</v>
      </c>
      <c r="X270" s="15">
        <v>0</v>
      </c>
      <c r="Y270" s="15">
        <v>0</v>
      </c>
      <c r="Z270" s="15">
        <f t="shared" si="18"/>
        <v>0</v>
      </c>
      <c r="AA270" s="18">
        <v>0</v>
      </c>
      <c r="AB270" s="22">
        <v>0</v>
      </c>
      <c r="AC270" s="15">
        <v>0</v>
      </c>
      <c r="AD270" s="15">
        <v>0</v>
      </c>
      <c r="AE270" s="15">
        <v>0</v>
      </c>
      <c r="AF270" s="15">
        <v>0</v>
      </c>
      <c r="AG270" s="22">
        <v>0</v>
      </c>
      <c r="AH270" s="15">
        <v>0</v>
      </c>
      <c r="AI270" s="15">
        <v>0</v>
      </c>
      <c r="AJ270" s="15">
        <v>0</v>
      </c>
      <c r="AK270" s="18">
        <v>0</v>
      </c>
      <c r="AL270" s="22" t="s">
        <v>199</v>
      </c>
      <c r="AM270" s="36">
        <v>40589</v>
      </c>
      <c r="AN270" s="22"/>
    </row>
    <row r="271" spans="1:40" s="15" customFormat="1" x14ac:dyDescent="0.3">
      <c r="A271" s="15">
        <v>431100</v>
      </c>
      <c r="B271" s="15">
        <v>3</v>
      </c>
      <c r="C271" s="2" t="s">
        <v>150</v>
      </c>
      <c r="D271" s="15" t="s">
        <v>128</v>
      </c>
      <c r="E271" s="15">
        <v>1</v>
      </c>
      <c r="H271" s="50">
        <f>VLOOKUP(A271,splits!A:E,5,FALSE)</f>
        <v>27.518134086363649</v>
      </c>
      <c r="I271" s="2" t="s">
        <v>68</v>
      </c>
      <c r="J271" s="2" t="str">
        <f>VLOOKUP(A271,'1887'!A:K,10,FALSE)</f>
        <v>No</v>
      </c>
      <c r="K271" s="2"/>
      <c r="L271" s="15">
        <v>0</v>
      </c>
      <c r="N271" s="15">
        <v>5</v>
      </c>
      <c r="O271" s="17" t="s">
        <v>125</v>
      </c>
      <c r="P271" s="52"/>
      <c r="Q271" s="22">
        <v>1</v>
      </c>
      <c r="R271" s="15">
        <v>0</v>
      </c>
      <c r="S271" s="15">
        <v>0</v>
      </c>
      <c r="T271" s="15">
        <v>0</v>
      </c>
      <c r="U271" s="18">
        <f t="shared" si="19"/>
        <v>1</v>
      </c>
      <c r="V271" s="22">
        <v>0</v>
      </c>
      <c r="W271" s="15">
        <v>0</v>
      </c>
      <c r="X271" s="15">
        <v>0</v>
      </c>
      <c r="Y271" s="15">
        <v>0</v>
      </c>
      <c r="Z271" s="15">
        <f t="shared" si="18"/>
        <v>0</v>
      </c>
      <c r="AA271" s="18">
        <v>0</v>
      </c>
      <c r="AB271" s="22">
        <v>1.46</v>
      </c>
      <c r="AC271" s="15">
        <v>0</v>
      </c>
      <c r="AD271" s="15">
        <v>0</v>
      </c>
      <c r="AE271" s="15">
        <v>0</v>
      </c>
      <c r="AF271" s="15">
        <v>0</v>
      </c>
      <c r="AG271" s="22">
        <v>1</v>
      </c>
      <c r="AH271" s="15">
        <v>0</v>
      </c>
      <c r="AI271" s="15">
        <v>0</v>
      </c>
      <c r="AJ271" s="15">
        <v>0</v>
      </c>
      <c r="AK271" s="18">
        <v>0</v>
      </c>
      <c r="AL271" s="22" t="s">
        <v>199</v>
      </c>
      <c r="AM271" s="36">
        <v>40589</v>
      </c>
      <c r="AN271" s="22"/>
    </row>
    <row r="272" spans="1:40" s="15" customFormat="1" x14ac:dyDescent="0.3">
      <c r="A272" s="15">
        <v>431800</v>
      </c>
      <c r="B272" s="15">
        <v>3</v>
      </c>
      <c r="C272" s="2" t="s">
        <v>150</v>
      </c>
      <c r="D272" s="15" t="s">
        <v>128</v>
      </c>
      <c r="E272" s="15">
        <v>0.5</v>
      </c>
      <c r="H272" s="50">
        <f>VLOOKUP(A272,splits!A:E,5,FALSE)</f>
        <v>11.201313822970503</v>
      </c>
      <c r="I272" s="2" t="s">
        <v>69</v>
      </c>
      <c r="J272" s="2" t="str">
        <f>VLOOKUP(A272,'1887'!A:K,10,FALSE)</f>
        <v>Yes</v>
      </c>
      <c r="K272" s="2" t="str">
        <f>VLOOKUP(A272,'opt-in dump'!A:B,2,FALSE)</f>
        <v>TEMPLE CITY</v>
      </c>
      <c r="L272" s="15">
        <v>0</v>
      </c>
      <c r="N272" s="15">
        <v>5</v>
      </c>
      <c r="O272" s="17" t="s">
        <v>193</v>
      </c>
      <c r="P272" s="52"/>
      <c r="Q272" s="22">
        <v>0</v>
      </c>
      <c r="R272" s="15">
        <v>0</v>
      </c>
      <c r="S272" s="15">
        <v>0</v>
      </c>
      <c r="T272" s="15">
        <v>0</v>
      </c>
      <c r="U272" s="18">
        <f t="shared" si="19"/>
        <v>0</v>
      </c>
      <c r="V272" s="22">
        <v>0</v>
      </c>
      <c r="W272" s="15">
        <v>0</v>
      </c>
      <c r="X272" s="15">
        <v>0</v>
      </c>
      <c r="Y272" s="15">
        <v>0</v>
      </c>
      <c r="Z272" s="15">
        <f t="shared" si="18"/>
        <v>0</v>
      </c>
      <c r="AA272" s="18">
        <v>0</v>
      </c>
      <c r="AB272" s="22">
        <v>0</v>
      </c>
      <c r="AC272" s="15">
        <v>0</v>
      </c>
      <c r="AD272" s="15">
        <v>0</v>
      </c>
      <c r="AE272" s="15">
        <v>0</v>
      </c>
      <c r="AF272" s="15">
        <v>0</v>
      </c>
      <c r="AG272" s="22">
        <v>0</v>
      </c>
      <c r="AH272" s="15">
        <v>0</v>
      </c>
      <c r="AI272" s="15">
        <v>0</v>
      </c>
      <c r="AJ272" s="15">
        <v>0</v>
      </c>
      <c r="AK272" s="18">
        <v>0</v>
      </c>
      <c r="AL272" s="22" t="s">
        <v>199</v>
      </c>
      <c r="AM272" s="36">
        <v>40589</v>
      </c>
      <c r="AN272" s="22"/>
    </row>
    <row r="273" spans="1:40" s="15" customFormat="1" x14ac:dyDescent="0.3">
      <c r="A273" s="15">
        <v>431900</v>
      </c>
      <c r="B273" s="15">
        <v>3</v>
      </c>
      <c r="C273" s="2" t="s">
        <v>150</v>
      </c>
      <c r="D273" s="15" t="s">
        <v>128</v>
      </c>
      <c r="E273" s="15">
        <v>0.5</v>
      </c>
      <c r="H273" s="50">
        <f>VLOOKUP(A273,splits!A:E,5,FALSE)</f>
        <v>9.1666554784839835</v>
      </c>
      <c r="I273" s="2" t="s">
        <v>69</v>
      </c>
      <c r="J273" s="2" t="str">
        <f>VLOOKUP(A273,'1887'!A:K,10,FALSE)</f>
        <v>Yes</v>
      </c>
      <c r="K273" s="2" t="str">
        <f>VLOOKUP(A273,'opt-in dump'!A:B,2,FALSE)</f>
        <v>TEMPLE CITY</v>
      </c>
      <c r="L273" s="15">
        <v>0</v>
      </c>
      <c r="N273" s="15">
        <v>5</v>
      </c>
      <c r="O273" s="17" t="s">
        <v>125</v>
      </c>
      <c r="P273" s="52"/>
      <c r="Q273" s="22">
        <v>2</v>
      </c>
      <c r="R273" s="15">
        <v>0</v>
      </c>
      <c r="S273" s="15">
        <v>0</v>
      </c>
      <c r="T273" s="15">
        <v>0</v>
      </c>
      <c r="U273" s="18">
        <f t="shared" si="19"/>
        <v>2</v>
      </c>
      <c r="V273" s="22">
        <v>0</v>
      </c>
      <c r="W273" s="15">
        <v>0</v>
      </c>
      <c r="X273" s="15">
        <v>0</v>
      </c>
      <c r="Y273" s="15">
        <v>0</v>
      </c>
      <c r="Z273" s="15">
        <f t="shared" si="18"/>
        <v>0</v>
      </c>
      <c r="AA273" s="18">
        <v>0</v>
      </c>
      <c r="AB273" s="22">
        <v>0</v>
      </c>
      <c r="AC273" s="15">
        <v>0</v>
      </c>
      <c r="AD273" s="15">
        <v>0</v>
      </c>
      <c r="AE273" s="15">
        <v>0</v>
      </c>
      <c r="AF273" s="15">
        <v>0</v>
      </c>
      <c r="AG273" s="22">
        <v>0</v>
      </c>
      <c r="AH273" s="15">
        <v>0</v>
      </c>
      <c r="AI273" s="15">
        <v>0</v>
      </c>
      <c r="AJ273" s="15">
        <v>0</v>
      </c>
      <c r="AK273" s="18">
        <v>0</v>
      </c>
      <c r="AL273" s="22" t="s">
        <v>199</v>
      </c>
      <c r="AM273" s="36">
        <v>40589</v>
      </c>
      <c r="AN273" s="22"/>
    </row>
    <row r="274" spans="1:40" s="15" customFormat="1" x14ac:dyDescent="0.3">
      <c r="A274" s="15">
        <v>432000</v>
      </c>
      <c r="B274" s="15">
        <v>3</v>
      </c>
      <c r="C274" s="2" t="s">
        <v>150</v>
      </c>
      <c r="D274" s="15" t="s">
        <v>128</v>
      </c>
      <c r="E274" s="15">
        <v>0.5</v>
      </c>
      <c r="H274" s="50">
        <f>VLOOKUP(A274,splits!A:E,5,FALSE)</f>
        <v>18.642670298295762</v>
      </c>
      <c r="I274" s="2" t="s">
        <v>69</v>
      </c>
      <c r="J274" s="2" t="str">
        <f>VLOOKUP(A274,'1887'!A:K,10,FALSE)</f>
        <v>Yes</v>
      </c>
      <c r="K274" s="2" t="str">
        <f>VLOOKUP(A274,'opt-in dump'!A:B,2,FALSE)</f>
        <v>TEMPLE CITY</v>
      </c>
      <c r="L274" s="15">
        <v>0</v>
      </c>
      <c r="N274" s="15">
        <v>5</v>
      </c>
      <c r="O274" s="17" t="s">
        <v>193</v>
      </c>
      <c r="P274" s="52"/>
      <c r="Q274" s="22">
        <v>1</v>
      </c>
      <c r="R274" s="15">
        <v>0</v>
      </c>
      <c r="S274" s="15">
        <v>0</v>
      </c>
      <c r="T274" s="15">
        <v>0</v>
      </c>
      <c r="U274" s="18">
        <f t="shared" si="19"/>
        <v>1</v>
      </c>
      <c r="V274" s="22">
        <v>0</v>
      </c>
      <c r="W274" s="15">
        <v>0</v>
      </c>
      <c r="X274" s="15">
        <v>0</v>
      </c>
      <c r="Y274" s="15">
        <v>0</v>
      </c>
      <c r="Z274" s="15">
        <f t="shared" si="18"/>
        <v>0</v>
      </c>
      <c r="AA274" s="18">
        <v>0</v>
      </c>
      <c r="AB274" s="22">
        <v>0</v>
      </c>
      <c r="AC274" s="15">
        <v>0</v>
      </c>
      <c r="AD274" s="15">
        <v>0</v>
      </c>
      <c r="AE274" s="15">
        <v>0</v>
      </c>
      <c r="AF274" s="15">
        <v>0</v>
      </c>
      <c r="AG274" s="22">
        <v>0</v>
      </c>
      <c r="AH274" s="15">
        <v>0</v>
      </c>
      <c r="AI274" s="15">
        <v>0</v>
      </c>
      <c r="AJ274" s="15">
        <v>0</v>
      </c>
      <c r="AK274" s="18">
        <v>0</v>
      </c>
      <c r="AL274" s="22" t="s">
        <v>199</v>
      </c>
      <c r="AM274" s="36">
        <v>40589</v>
      </c>
      <c r="AN274" s="22"/>
    </row>
    <row r="275" spans="1:40" s="15" customFormat="1" x14ac:dyDescent="0.3">
      <c r="A275" s="15">
        <v>432101</v>
      </c>
      <c r="B275" s="15">
        <v>3</v>
      </c>
      <c r="C275" s="2" t="s">
        <v>150</v>
      </c>
      <c r="D275" s="15" t="s">
        <v>128</v>
      </c>
      <c r="E275" s="15">
        <v>0.5</v>
      </c>
      <c r="H275" s="50">
        <f>VLOOKUP(A275,splits!A:E,5,FALSE)</f>
        <v>9.3593235468904705</v>
      </c>
      <c r="I275" s="2" t="s">
        <v>69</v>
      </c>
      <c r="J275" s="2" t="str">
        <f>VLOOKUP(A275,'1887'!A:K,10,FALSE)</f>
        <v>Yes</v>
      </c>
      <c r="K275" s="2" t="str">
        <f>VLOOKUP(A275,'opt-in dump'!A:B,2,FALSE)</f>
        <v>TEMPLE CITY</v>
      </c>
      <c r="L275" s="15">
        <v>0</v>
      </c>
      <c r="N275" s="15">
        <v>5</v>
      </c>
      <c r="O275" s="17" t="s">
        <v>125</v>
      </c>
      <c r="P275" s="52"/>
      <c r="Q275" s="22">
        <v>0</v>
      </c>
      <c r="R275" s="15">
        <v>0</v>
      </c>
      <c r="S275" s="15">
        <v>0</v>
      </c>
      <c r="T275" s="15">
        <v>0</v>
      </c>
      <c r="U275" s="18">
        <f t="shared" si="19"/>
        <v>0</v>
      </c>
      <c r="V275" s="22">
        <v>0</v>
      </c>
      <c r="W275" s="15">
        <v>0</v>
      </c>
      <c r="X275" s="15">
        <v>0</v>
      </c>
      <c r="Y275" s="15">
        <v>0</v>
      </c>
      <c r="Z275" s="15">
        <f t="shared" si="18"/>
        <v>0</v>
      </c>
      <c r="AA275" s="18">
        <v>0</v>
      </c>
      <c r="AB275" s="22">
        <v>0</v>
      </c>
      <c r="AC275" s="15">
        <v>0</v>
      </c>
      <c r="AD275" s="15">
        <v>0</v>
      </c>
      <c r="AE275" s="15">
        <v>0</v>
      </c>
      <c r="AF275" s="15">
        <v>0</v>
      </c>
      <c r="AG275" s="22">
        <v>0</v>
      </c>
      <c r="AH275" s="15">
        <v>0</v>
      </c>
      <c r="AI275" s="15">
        <v>0</v>
      </c>
      <c r="AJ275" s="15">
        <v>0</v>
      </c>
      <c r="AK275" s="18">
        <v>0</v>
      </c>
      <c r="AL275" s="22" t="s">
        <v>199</v>
      </c>
      <c r="AM275" s="36">
        <v>40589</v>
      </c>
      <c r="AN275" s="22"/>
    </row>
    <row r="276" spans="1:40" s="15" customFormat="1" x14ac:dyDescent="0.3">
      <c r="A276" s="15">
        <v>432102</v>
      </c>
      <c r="B276" s="15">
        <v>3</v>
      </c>
      <c r="C276" s="2" t="s">
        <v>150</v>
      </c>
      <c r="D276" s="15" t="s">
        <v>128</v>
      </c>
      <c r="E276" s="15">
        <v>0.5</v>
      </c>
      <c r="H276" s="50">
        <f>VLOOKUP(A276,splits!A:E,5,FALSE)</f>
        <v>15.827075125188415</v>
      </c>
      <c r="I276" s="2" t="s">
        <v>69</v>
      </c>
      <c r="J276" s="2" t="str">
        <f>VLOOKUP(A276,'1887'!A:K,10,FALSE)</f>
        <v>Yes</v>
      </c>
      <c r="K276" s="2" t="str">
        <f>VLOOKUP(A276,'opt-in dump'!A:B,2,FALSE)</f>
        <v>TEMPLE CITY</v>
      </c>
      <c r="L276" s="15">
        <v>0</v>
      </c>
      <c r="N276" s="15">
        <v>5</v>
      </c>
      <c r="O276" s="17" t="s">
        <v>125</v>
      </c>
      <c r="P276" s="52"/>
      <c r="Q276" s="22">
        <v>0</v>
      </c>
      <c r="R276" s="15">
        <v>0</v>
      </c>
      <c r="S276" s="15">
        <v>0</v>
      </c>
      <c r="T276" s="15">
        <v>0</v>
      </c>
      <c r="U276" s="18">
        <f t="shared" si="19"/>
        <v>0</v>
      </c>
      <c r="V276" s="22">
        <v>0</v>
      </c>
      <c r="W276" s="15">
        <v>0</v>
      </c>
      <c r="X276" s="15">
        <v>0</v>
      </c>
      <c r="Y276" s="15">
        <v>0</v>
      </c>
      <c r="Z276" s="15">
        <f t="shared" si="18"/>
        <v>0</v>
      </c>
      <c r="AA276" s="18">
        <v>0</v>
      </c>
      <c r="AB276" s="22">
        <v>0</v>
      </c>
      <c r="AC276" s="15">
        <v>0</v>
      </c>
      <c r="AD276" s="15">
        <v>0</v>
      </c>
      <c r="AE276" s="15">
        <v>0</v>
      </c>
      <c r="AF276" s="15">
        <v>0</v>
      </c>
      <c r="AG276" s="22">
        <v>0</v>
      </c>
      <c r="AH276" s="15">
        <v>0</v>
      </c>
      <c r="AI276" s="15">
        <v>0</v>
      </c>
      <c r="AJ276" s="15">
        <v>0</v>
      </c>
      <c r="AK276" s="18">
        <v>0</v>
      </c>
      <c r="AL276" s="22" t="s">
        <v>199</v>
      </c>
      <c r="AM276" s="36">
        <v>40589</v>
      </c>
      <c r="AN276" s="22"/>
    </row>
    <row r="277" spans="1:40" s="15" customFormat="1" x14ac:dyDescent="0.3">
      <c r="A277" s="15">
        <v>432201</v>
      </c>
      <c r="B277" s="15">
        <v>3</v>
      </c>
      <c r="C277" s="2" t="s">
        <v>142</v>
      </c>
      <c r="D277" s="15" t="s">
        <v>128</v>
      </c>
      <c r="E277" s="15">
        <v>0.5</v>
      </c>
      <c r="H277" s="50">
        <f>VLOOKUP(A277,splits!A:E,5,FALSE)</f>
        <v>8.4904617004077299</v>
      </c>
      <c r="I277" s="2" t="s">
        <v>70</v>
      </c>
      <c r="J277" s="2" t="str">
        <f>VLOOKUP(A277,'1887'!A:K,10,FALSE)</f>
        <v>Yes</v>
      </c>
      <c r="K277" s="2" t="str">
        <f>VLOOKUP(A277,'opt-in dump'!A:B,2,FALSE)</f>
        <v>ROSEMEAD</v>
      </c>
      <c r="L277" s="15">
        <v>0</v>
      </c>
      <c r="N277" s="15">
        <v>1</v>
      </c>
      <c r="O277" s="17" t="s">
        <v>193</v>
      </c>
      <c r="P277" s="52"/>
      <c r="Q277" s="22">
        <v>0</v>
      </c>
      <c r="R277" s="15">
        <v>0</v>
      </c>
      <c r="S277" s="15">
        <v>0</v>
      </c>
      <c r="T277" s="15">
        <v>0</v>
      </c>
      <c r="U277" s="18">
        <f t="shared" si="19"/>
        <v>0</v>
      </c>
      <c r="V277" s="22">
        <v>0</v>
      </c>
      <c r="W277" s="15">
        <v>0</v>
      </c>
      <c r="X277" s="15">
        <v>0</v>
      </c>
      <c r="Y277" s="15">
        <v>0</v>
      </c>
      <c r="Z277" s="15">
        <f t="shared" si="18"/>
        <v>0</v>
      </c>
      <c r="AA277" s="18">
        <v>0</v>
      </c>
      <c r="AB277" s="22">
        <v>0</v>
      </c>
      <c r="AC277" s="15">
        <v>0</v>
      </c>
      <c r="AD277" s="15">
        <v>0</v>
      </c>
      <c r="AE277" s="15">
        <v>0</v>
      </c>
      <c r="AF277" s="15">
        <v>0</v>
      </c>
      <c r="AG277" s="22">
        <v>0</v>
      </c>
      <c r="AH277" s="15">
        <v>0</v>
      </c>
      <c r="AI277" s="15">
        <v>0</v>
      </c>
      <c r="AJ277" s="15">
        <v>0</v>
      </c>
      <c r="AK277" s="18">
        <v>0</v>
      </c>
      <c r="AL277" s="22" t="s">
        <v>199</v>
      </c>
      <c r="AM277" s="36">
        <v>40589</v>
      </c>
      <c r="AN277" s="22"/>
    </row>
    <row r="278" spans="1:40" s="15" customFormat="1" x14ac:dyDescent="0.3">
      <c r="A278" s="15">
        <v>432202</v>
      </c>
      <c r="B278" s="15">
        <v>3</v>
      </c>
      <c r="C278" s="2" t="s">
        <v>142</v>
      </c>
      <c r="D278" s="15" t="s">
        <v>128</v>
      </c>
      <c r="E278" s="15">
        <v>0.5</v>
      </c>
      <c r="H278" s="50">
        <f>VLOOKUP(A278,splits!A:E,5,FALSE)</f>
        <v>10.240493016847392</v>
      </c>
      <c r="I278" s="2" t="s">
        <v>70</v>
      </c>
      <c r="J278" s="2" t="str">
        <f>VLOOKUP(A278,'1887'!A:K,10,FALSE)</f>
        <v>Yes</v>
      </c>
      <c r="K278" s="2" t="str">
        <f>VLOOKUP(A278,'opt-in dump'!A:B,2,FALSE)</f>
        <v>ROSEMEAD</v>
      </c>
      <c r="L278" s="15">
        <v>0</v>
      </c>
      <c r="N278" s="15">
        <v>1</v>
      </c>
      <c r="O278" s="17" t="s">
        <v>193</v>
      </c>
      <c r="P278" s="52"/>
      <c r="Q278" s="22">
        <v>2</v>
      </c>
      <c r="R278" s="15">
        <v>0</v>
      </c>
      <c r="S278" s="15">
        <v>0</v>
      </c>
      <c r="T278" s="15">
        <v>0</v>
      </c>
      <c r="U278" s="18">
        <f t="shared" si="19"/>
        <v>2</v>
      </c>
      <c r="V278" s="22">
        <v>0</v>
      </c>
      <c r="W278" s="15">
        <v>0</v>
      </c>
      <c r="X278" s="15">
        <v>0</v>
      </c>
      <c r="Y278" s="15">
        <v>0</v>
      </c>
      <c r="Z278" s="15">
        <f t="shared" si="18"/>
        <v>0</v>
      </c>
      <c r="AA278" s="18">
        <v>0</v>
      </c>
      <c r="AB278" s="22">
        <v>0</v>
      </c>
      <c r="AC278" s="15">
        <v>0</v>
      </c>
      <c r="AD278" s="15">
        <v>0</v>
      </c>
      <c r="AE278" s="15">
        <v>0</v>
      </c>
      <c r="AF278" s="15">
        <v>0</v>
      </c>
      <c r="AG278" s="22">
        <v>0</v>
      </c>
      <c r="AH278" s="15">
        <v>0</v>
      </c>
      <c r="AI278" s="15">
        <v>0</v>
      </c>
      <c r="AJ278" s="15">
        <v>0</v>
      </c>
      <c r="AK278" s="18">
        <v>0</v>
      </c>
      <c r="AL278" s="22" t="s">
        <v>199</v>
      </c>
      <c r="AM278" s="36">
        <v>40589</v>
      </c>
      <c r="AN278" s="22"/>
    </row>
    <row r="279" spans="1:40" s="15" customFormat="1" x14ac:dyDescent="0.3">
      <c r="A279" s="15">
        <v>432300</v>
      </c>
      <c r="B279" s="15">
        <v>3</v>
      </c>
      <c r="C279" s="2" t="s">
        <v>144</v>
      </c>
      <c r="D279" s="15" t="s">
        <v>128</v>
      </c>
      <c r="E279" s="15">
        <v>0.5</v>
      </c>
      <c r="H279" s="50">
        <f>VLOOKUP(A279,splits!A:E,5,FALSE)</f>
        <v>12.424451200217472</v>
      </c>
      <c r="I279" s="2" t="s">
        <v>71</v>
      </c>
      <c r="J279" s="2" t="str">
        <f>VLOOKUP(A279,'1887'!A:K,10,FALSE)</f>
        <v>Yes</v>
      </c>
      <c r="K279" s="2" t="str">
        <f>VLOOKUP(A279,'opt-in dump'!A:B,2,FALSE)</f>
        <v>EL MONTE</v>
      </c>
      <c r="L279" s="15">
        <v>0</v>
      </c>
      <c r="N279" s="15">
        <v>1</v>
      </c>
      <c r="O279" s="17" t="s">
        <v>193</v>
      </c>
      <c r="P279" s="52"/>
      <c r="Q279" s="22">
        <v>0</v>
      </c>
      <c r="R279" s="15">
        <v>0</v>
      </c>
      <c r="S279" s="15">
        <v>0</v>
      </c>
      <c r="T279" s="15">
        <v>0</v>
      </c>
      <c r="U279" s="18">
        <f t="shared" si="19"/>
        <v>0</v>
      </c>
      <c r="V279" s="22">
        <v>0</v>
      </c>
      <c r="W279" s="15">
        <v>0</v>
      </c>
      <c r="X279" s="15">
        <v>0</v>
      </c>
      <c r="Y279" s="15">
        <v>0</v>
      </c>
      <c r="Z279" s="15">
        <f t="shared" si="18"/>
        <v>0</v>
      </c>
      <c r="AA279" s="18">
        <v>0</v>
      </c>
      <c r="AB279" s="22">
        <v>0</v>
      </c>
      <c r="AC279" s="15">
        <v>0</v>
      </c>
      <c r="AD279" s="15">
        <v>0</v>
      </c>
      <c r="AE279" s="15">
        <v>6.48</v>
      </c>
      <c r="AF279" s="15">
        <v>7.72</v>
      </c>
      <c r="AG279" s="22">
        <v>0</v>
      </c>
      <c r="AH279" s="15">
        <v>0</v>
      </c>
      <c r="AI279" s="15">
        <v>0</v>
      </c>
      <c r="AJ279" s="15">
        <v>4</v>
      </c>
      <c r="AK279" s="18">
        <v>4</v>
      </c>
      <c r="AL279" s="22" t="s">
        <v>199</v>
      </c>
      <c r="AM279" s="36">
        <v>40589</v>
      </c>
      <c r="AN279" s="22"/>
    </row>
    <row r="280" spans="1:40" s="15" customFormat="1" x14ac:dyDescent="0.3">
      <c r="A280" s="15">
        <v>432401</v>
      </c>
      <c r="B280" s="15">
        <v>3</v>
      </c>
      <c r="C280" s="2" t="s">
        <v>144</v>
      </c>
      <c r="D280" s="15" t="s">
        <v>128</v>
      </c>
      <c r="E280" s="15">
        <v>2</v>
      </c>
      <c r="H280" s="50">
        <f>VLOOKUP(A280,splits!A:E,5,FALSE)</f>
        <v>6.9696358241095879</v>
      </c>
      <c r="I280" s="2" t="s">
        <v>71</v>
      </c>
      <c r="J280" s="2" t="str">
        <f>VLOOKUP(A280,'1887'!A:K,10,FALSE)</f>
        <v>Yes</v>
      </c>
      <c r="K280" s="2" t="str">
        <f>VLOOKUP(A280,'opt-in dump'!A:B,2,FALSE)</f>
        <v>EL MONTE</v>
      </c>
      <c r="L280" s="15">
        <v>0</v>
      </c>
      <c r="N280" s="15">
        <v>1</v>
      </c>
      <c r="O280" s="17" t="s">
        <v>193</v>
      </c>
      <c r="P280" s="52"/>
      <c r="Q280" s="22">
        <v>6</v>
      </c>
      <c r="R280" s="15">
        <v>0</v>
      </c>
      <c r="S280" s="15">
        <v>0</v>
      </c>
      <c r="T280" s="15">
        <v>0</v>
      </c>
      <c r="U280" s="18">
        <f t="shared" si="19"/>
        <v>6</v>
      </c>
      <c r="V280" s="22">
        <v>0</v>
      </c>
      <c r="W280" s="15">
        <v>0</v>
      </c>
      <c r="X280" s="15">
        <v>0</v>
      </c>
      <c r="Y280" s="15">
        <v>0</v>
      </c>
      <c r="Z280" s="15">
        <f t="shared" ref="Z280:Z311" si="20">SUM(V280:Y280)</f>
        <v>0</v>
      </c>
      <c r="AA280" s="18">
        <v>0</v>
      </c>
      <c r="AB280" s="22">
        <v>0</v>
      </c>
      <c r="AC280" s="15">
        <v>0</v>
      </c>
      <c r="AD280" s="15">
        <v>0</v>
      </c>
      <c r="AE280" s="15">
        <v>0</v>
      </c>
      <c r="AF280" s="15">
        <v>0</v>
      </c>
      <c r="AG280" s="22">
        <v>0</v>
      </c>
      <c r="AH280" s="15">
        <v>0</v>
      </c>
      <c r="AI280" s="15">
        <v>0</v>
      </c>
      <c r="AJ280" s="15">
        <v>0</v>
      </c>
      <c r="AK280" s="18">
        <v>0</v>
      </c>
      <c r="AL280" s="22" t="s">
        <v>199</v>
      </c>
      <c r="AM280" s="36">
        <v>40589</v>
      </c>
      <c r="AN280" s="22"/>
    </row>
    <row r="281" spans="1:40" s="15" customFormat="1" x14ac:dyDescent="0.3">
      <c r="A281" s="15">
        <v>432402</v>
      </c>
      <c r="B281" s="15">
        <v>3</v>
      </c>
      <c r="C281" s="2" t="s">
        <v>144</v>
      </c>
      <c r="D281" s="15" t="s">
        <v>128</v>
      </c>
      <c r="E281" s="15">
        <v>0.5</v>
      </c>
      <c r="H281" s="50">
        <f>VLOOKUP(A281,splits!A:E,5,FALSE)</f>
        <v>9.1657733799398198</v>
      </c>
      <c r="I281" s="2" t="s">
        <v>71</v>
      </c>
      <c r="J281" s="2" t="str">
        <f>VLOOKUP(A281,'1887'!A:K,10,FALSE)</f>
        <v>Yes</v>
      </c>
      <c r="K281" s="2" t="str">
        <f>VLOOKUP(A281,'opt-in dump'!A:B,2,FALSE)</f>
        <v>EL MONTE</v>
      </c>
      <c r="L281" s="15">
        <v>0</v>
      </c>
      <c r="N281" s="15">
        <v>1</v>
      </c>
      <c r="O281" s="17" t="s">
        <v>193</v>
      </c>
      <c r="P281" s="52"/>
      <c r="Q281" s="22">
        <v>1</v>
      </c>
      <c r="R281" s="15">
        <v>0</v>
      </c>
      <c r="S281" s="15">
        <v>0</v>
      </c>
      <c r="T281" s="15">
        <v>0</v>
      </c>
      <c r="U281" s="18">
        <f t="shared" si="19"/>
        <v>1</v>
      </c>
      <c r="V281" s="22">
        <v>0</v>
      </c>
      <c r="W281" s="15">
        <v>0</v>
      </c>
      <c r="X281" s="15">
        <v>0</v>
      </c>
      <c r="Y281" s="15">
        <v>0</v>
      </c>
      <c r="Z281" s="15">
        <f t="shared" si="20"/>
        <v>0</v>
      </c>
      <c r="AA281" s="18">
        <v>0</v>
      </c>
      <c r="AB281" s="22">
        <v>0</v>
      </c>
      <c r="AC281" s="15">
        <v>0</v>
      </c>
      <c r="AD281" s="15">
        <v>0</v>
      </c>
      <c r="AE281" s="15">
        <v>0</v>
      </c>
      <c r="AF281" s="15">
        <v>0</v>
      </c>
      <c r="AG281" s="22">
        <v>0</v>
      </c>
      <c r="AH281" s="15">
        <v>0</v>
      </c>
      <c r="AI281" s="15">
        <v>0</v>
      </c>
      <c r="AJ281" s="15">
        <v>0</v>
      </c>
      <c r="AK281" s="18">
        <v>0</v>
      </c>
      <c r="AL281" s="22" t="s">
        <v>199</v>
      </c>
      <c r="AM281" s="36">
        <v>40589</v>
      </c>
      <c r="AN281" s="22"/>
    </row>
    <row r="282" spans="1:40" s="15" customFormat="1" x14ac:dyDescent="0.3">
      <c r="A282" s="15">
        <v>432500</v>
      </c>
      <c r="B282" s="15">
        <v>3</v>
      </c>
      <c r="C282" s="2" t="s">
        <v>144</v>
      </c>
      <c r="D282" s="15" t="s">
        <v>128</v>
      </c>
      <c r="E282" s="15">
        <v>0.5</v>
      </c>
      <c r="H282" s="50">
        <f>VLOOKUP(A282,splits!A:E,5,FALSE)</f>
        <v>15.387424683934244</v>
      </c>
      <c r="I282" s="2" t="s">
        <v>71</v>
      </c>
      <c r="J282" s="2" t="str">
        <f>VLOOKUP(A282,'1887'!A:K,10,FALSE)</f>
        <v>Yes</v>
      </c>
      <c r="K282" s="2" t="str">
        <f>VLOOKUP(A282,'opt-in dump'!A:B,2,FALSE)</f>
        <v>EL MONTE</v>
      </c>
      <c r="L282" s="15">
        <v>0</v>
      </c>
      <c r="N282" s="15">
        <v>1</v>
      </c>
      <c r="O282" s="17" t="s">
        <v>193</v>
      </c>
      <c r="P282" s="52"/>
      <c r="Q282" s="22">
        <v>0</v>
      </c>
      <c r="R282" s="15">
        <v>0</v>
      </c>
      <c r="S282" s="15">
        <v>0</v>
      </c>
      <c r="T282" s="15">
        <v>0</v>
      </c>
      <c r="U282" s="18">
        <f t="shared" si="19"/>
        <v>0</v>
      </c>
      <c r="V282" s="22">
        <v>0</v>
      </c>
      <c r="W282" s="15">
        <v>0</v>
      </c>
      <c r="X282" s="15">
        <v>0</v>
      </c>
      <c r="Y282" s="15">
        <v>0</v>
      </c>
      <c r="Z282" s="15">
        <f t="shared" si="20"/>
        <v>0</v>
      </c>
      <c r="AA282" s="18">
        <v>0</v>
      </c>
      <c r="AB282" s="22">
        <v>0</v>
      </c>
      <c r="AC282" s="15">
        <v>0</v>
      </c>
      <c r="AD282" s="15">
        <v>0</v>
      </c>
      <c r="AE282" s="15">
        <v>0</v>
      </c>
      <c r="AF282" s="15">
        <v>0</v>
      </c>
      <c r="AG282" s="22">
        <v>0</v>
      </c>
      <c r="AH282" s="15">
        <v>0</v>
      </c>
      <c r="AI282" s="15">
        <v>0</v>
      </c>
      <c r="AJ282" s="15">
        <v>0</v>
      </c>
      <c r="AK282" s="18">
        <v>0</v>
      </c>
      <c r="AL282" s="22" t="s">
        <v>199</v>
      </c>
      <c r="AM282" s="36">
        <v>40589</v>
      </c>
      <c r="AN282" s="22"/>
    </row>
    <row r="283" spans="1:40" s="15" customFormat="1" x14ac:dyDescent="0.3">
      <c r="A283" s="15">
        <v>432601</v>
      </c>
      <c r="B283" s="15">
        <v>3</v>
      </c>
      <c r="C283" s="2" t="s">
        <v>144</v>
      </c>
      <c r="D283" s="15" t="s">
        <v>128</v>
      </c>
      <c r="E283" s="15">
        <v>0.5</v>
      </c>
      <c r="H283" s="50">
        <f>VLOOKUP(A283,splits!A:E,5,FALSE)</f>
        <v>12.845371773905423</v>
      </c>
      <c r="I283" s="2" t="s">
        <v>71</v>
      </c>
      <c r="J283" s="2" t="str">
        <f>VLOOKUP(A283,'1887'!A:K,10,FALSE)</f>
        <v>Yes</v>
      </c>
      <c r="K283" s="2" t="str">
        <f>VLOOKUP(A283,'opt-in dump'!A:B,2,FALSE)</f>
        <v>EL MONTE</v>
      </c>
      <c r="L283" s="15">
        <v>0</v>
      </c>
      <c r="N283" s="15">
        <v>1</v>
      </c>
      <c r="O283" s="17" t="s">
        <v>193</v>
      </c>
      <c r="P283" s="52"/>
      <c r="Q283" s="22">
        <v>0</v>
      </c>
      <c r="R283" s="15">
        <v>0</v>
      </c>
      <c r="S283" s="15">
        <v>0</v>
      </c>
      <c r="T283" s="15">
        <v>0</v>
      </c>
      <c r="U283" s="18">
        <f t="shared" si="19"/>
        <v>0</v>
      </c>
      <c r="V283" s="22">
        <v>0</v>
      </c>
      <c r="W283" s="15">
        <v>0</v>
      </c>
      <c r="X283" s="15">
        <v>0</v>
      </c>
      <c r="Y283" s="15">
        <v>0</v>
      </c>
      <c r="Z283" s="15">
        <f t="shared" si="20"/>
        <v>0</v>
      </c>
      <c r="AA283" s="18">
        <v>0</v>
      </c>
      <c r="AB283" s="22">
        <v>0</v>
      </c>
      <c r="AC283" s="15">
        <v>0</v>
      </c>
      <c r="AD283" s="15">
        <v>0</v>
      </c>
      <c r="AE283" s="15">
        <v>0</v>
      </c>
      <c r="AF283" s="15">
        <v>0</v>
      </c>
      <c r="AG283" s="22">
        <v>0</v>
      </c>
      <c r="AH283" s="15">
        <v>0</v>
      </c>
      <c r="AI283" s="15">
        <v>0</v>
      </c>
      <c r="AJ283" s="15">
        <v>0</v>
      </c>
      <c r="AK283" s="18">
        <v>0</v>
      </c>
      <c r="AL283" s="22" t="s">
        <v>199</v>
      </c>
      <c r="AM283" s="36">
        <v>40589</v>
      </c>
      <c r="AN283" s="22"/>
    </row>
    <row r="284" spans="1:40" s="15" customFormat="1" x14ac:dyDescent="0.3">
      <c r="A284" s="15">
        <v>432602</v>
      </c>
      <c r="B284" s="15">
        <v>3</v>
      </c>
      <c r="C284" s="2" t="s">
        <v>144</v>
      </c>
      <c r="D284" s="15" t="s">
        <v>128</v>
      </c>
      <c r="E284" s="15">
        <v>0.5</v>
      </c>
      <c r="H284" s="50">
        <f>VLOOKUP(A284,splits!A:E,5,FALSE)</f>
        <v>9.7559920029546614</v>
      </c>
      <c r="I284" s="2" t="s">
        <v>71</v>
      </c>
      <c r="J284" s="2" t="str">
        <f>VLOOKUP(A284,'1887'!A:K,10,FALSE)</f>
        <v>Yes</v>
      </c>
      <c r="K284" s="2" t="str">
        <f>VLOOKUP(A284,'opt-in dump'!A:B,2,FALSE)</f>
        <v>EL MONTE</v>
      </c>
      <c r="L284" s="15">
        <v>0</v>
      </c>
      <c r="N284" s="15">
        <v>1</v>
      </c>
      <c r="O284" s="17" t="s">
        <v>193</v>
      </c>
      <c r="P284" s="52"/>
      <c r="Q284" s="22">
        <v>0</v>
      </c>
      <c r="R284" s="15">
        <v>0</v>
      </c>
      <c r="S284" s="15">
        <v>0</v>
      </c>
      <c r="T284" s="15">
        <v>0</v>
      </c>
      <c r="U284" s="18">
        <f t="shared" si="19"/>
        <v>0</v>
      </c>
      <c r="V284" s="22">
        <v>0</v>
      </c>
      <c r="W284" s="15">
        <v>0</v>
      </c>
      <c r="X284" s="15">
        <v>0</v>
      </c>
      <c r="Y284" s="15">
        <v>0</v>
      </c>
      <c r="Z284" s="15">
        <f t="shared" si="20"/>
        <v>0</v>
      </c>
      <c r="AA284" s="18">
        <v>0</v>
      </c>
      <c r="AB284" s="22">
        <v>0</v>
      </c>
      <c r="AC284" s="15">
        <v>0</v>
      </c>
      <c r="AD284" s="15">
        <v>0</v>
      </c>
      <c r="AE284" s="15">
        <v>0</v>
      </c>
      <c r="AF284" s="15">
        <v>3.86</v>
      </c>
      <c r="AG284" s="22">
        <v>0</v>
      </c>
      <c r="AH284" s="15">
        <v>0</v>
      </c>
      <c r="AI284" s="15">
        <v>0</v>
      </c>
      <c r="AJ284" s="15">
        <v>0</v>
      </c>
      <c r="AK284" s="18">
        <v>2</v>
      </c>
      <c r="AL284" s="22" t="s">
        <v>199</v>
      </c>
      <c r="AM284" s="36">
        <v>40589</v>
      </c>
      <c r="AN284" s="22"/>
    </row>
    <row r="285" spans="1:40" s="15" customFormat="1" x14ac:dyDescent="0.3">
      <c r="A285" s="15">
        <v>432700</v>
      </c>
      <c r="B285" s="15">
        <v>3</v>
      </c>
      <c r="C285" s="2" t="s">
        <v>144</v>
      </c>
      <c r="D285" s="15" t="s">
        <v>128</v>
      </c>
      <c r="E285" s="15">
        <v>0.5</v>
      </c>
      <c r="H285" s="50">
        <f>VLOOKUP(A285,splits!A:E,5,FALSE)</f>
        <v>15.502157891955321</v>
      </c>
      <c r="I285" s="2" t="s">
        <v>71</v>
      </c>
      <c r="J285" s="2" t="str">
        <f>VLOOKUP(A285,'1887'!A:K,10,FALSE)</f>
        <v>Yes</v>
      </c>
      <c r="K285" s="2" t="str">
        <f>VLOOKUP(A285,'opt-in dump'!A:B,2,FALSE)</f>
        <v>EL MONTE</v>
      </c>
      <c r="L285" s="15">
        <v>0</v>
      </c>
      <c r="N285" s="15">
        <v>1</v>
      </c>
      <c r="O285" s="17" t="s">
        <v>193</v>
      </c>
      <c r="P285" s="52"/>
      <c r="Q285" s="22">
        <v>8</v>
      </c>
      <c r="R285" s="15">
        <v>1</v>
      </c>
      <c r="S285" s="15">
        <v>0</v>
      </c>
      <c r="T285" s="15">
        <v>0</v>
      </c>
      <c r="U285" s="18">
        <f t="shared" si="19"/>
        <v>9</v>
      </c>
      <c r="V285" s="22">
        <v>0</v>
      </c>
      <c r="W285" s="15">
        <v>0</v>
      </c>
      <c r="X285" s="15">
        <v>0</v>
      </c>
      <c r="Y285" s="15">
        <v>0</v>
      </c>
      <c r="Z285" s="15">
        <f t="shared" si="20"/>
        <v>0</v>
      </c>
      <c r="AA285" s="18">
        <v>0</v>
      </c>
      <c r="AB285" s="22">
        <v>0</v>
      </c>
      <c r="AC285" s="15">
        <v>0</v>
      </c>
      <c r="AD285" s="15">
        <v>0</v>
      </c>
      <c r="AE285" s="15">
        <v>0</v>
      </c>
      <c r="AF285" s="15">
        <v>0</v>
      </c>
      <c r="AG285" s="22">
        <v>0</v>
      </c>
      <c r="AH285" s="15">
        <v>0</v>
      </c>
      <c r="AI285" s="15">
        <v>0</v>
      </c>
      <c r="AJ285" s="15">
        <v>0</v>
      </c>
      <c r="AK285" s="18">
        <v>0</v>
      </c>
      <c r="AL285" s="22" t="s">
        <v>199</v>
      </c>
      <c r="AM285" s="36">
        <v>40589</v>
      </c>
      <c r="AN285" s="22"/>
    </row>
    <row r="286" spans="1:40" s="15" customFormat="1" x14ac:dyDescent="0.3">
      <c r="A286" s="15">
        <v>432801</v>
      </c>
      <c r="B286" s="15">
        <v>3</v>
      </c>
      <c r="C286" s="2" t="s">
        <v>144</v>
      </c>
      <c r="D286" s="15" t="s">
        <v>128</v>
      </c>
      <c r="E286" s="15">
        <v>1</v>
      </c>
      <c r="H286" s="50">
        <f>VLOOKUP(A286,splits!A:E,5,FALSE)</f>
        <v>3.868011809546227</v>
      </c>
      <c r="I286" s="2" t="s">
        <v>71</v>
      </c>
      <c r="J286" s="2" t="str">
        <f>VLOOKUP(A286,'1887'!A:K,10,FALSE)</f>
        <v>Yes</v>
      </c>
      <c r="K286" s="2" t="str">
        <f>VLOOKUP(A286,'opt-in dump'!A:B,2,FALSE)</f>
        <v>EL MONTE</v>
      </c>
      <c r="L286" s="15">
        <v>0</v>
      </c>
      <c r="N286" s="15">
        <v>1</v>
      </c>
      <c r="O286" s="17" t="s">
        <v>125</v>
      </c>
      <c r="P286" s="52"/>
      <c r="Q286" s="22">
        <v>3</v>
      </c>
      <c r="R286" s="15">
        <v>0</v>
      </c>
      <c r="S286" s="15">
        <v>0</v>
      </c>
      <c r="T286" s="15">
        <v>0</v>
      </c>
      <c r="U286" s="18">
        <f t="shared" si="19"/>
        <v>3</v>
      </c>
      <c r="V286" s="22">
        <v>0</v>
      </c>
      <c r="W286" s="15">
        <v>0</v>
      </c>
      <c r="X286" s="15">
        <v>0</v>
      </c>
      <c r="Y286" s="15">
        <v>0</v>
      </c>
      <c r="Z286" s="15">
        <f t="shared" si="20"/>
        <v>0</v>
      </c>
      <c r="AA286" s="18">
        <v>0</v>
      </c>
      <c r="AB286" s="22">
        <v>11.68</v>
      </c>
      <c r="AC286" s="15">
        <v>0</v>
      </c>
      <c r="AD286" s="15">
        <v>0</v>
      </c>
      <c r="AE286" s="15">
        <v>0</v>
      </c>
      <c r="AF286" s="15">
        <v>0</v>
      </c>
      <c r="AG286" s="22">
        <v>8</v>
      </c>
      <c r="AH286" s="15">
        <v>0</v>
      </c>
      <c r="AI286" s="15">
        <v>0</v>
      </c>
      <c r="AJ286" s="15">
        <v>0</v>
      </c>
      <c r="AK286" s="18">
        <v>0</v>
      </c>
      <c r="AL286" s="22" t="s">
        <v>199</v>
      </c>
      <c r="AM286" s="36">
        <v>40589</v>
      </c>
      <c r="AN286" s="22"/>
    </row>
    <row r="287" spans="1:40" s="15" customFormat="1" x14ac:dyDescent="0.3">
      <c r="A287" s="15">
        <v>432802</v>
      </c>
      <c r="B287" s="15">
        <v>3</v>
      </c>
      <c r="C287" s="2" t="s">
        <v>144</v>
      </c>
      <c r="D287" s="15" t="s">
        <v>128</v>
      </c>
      <c r="E287" s="15">
        <v>2</v>
      </c>
      <c r="H287" s="50">
        <f>VLOOKUP(A287,splits!A:E,5,FALSE)</f>
        <v>4.3320552954105018</v>
      </c>
      <c r="I287" s="2" t="s">
        <v>71</v>
      </c>
      <c r="J287" s="2" t="str">
        <f>VLOOKUP(A287,'1887'!A:K,10,FALSE)</f>
        <v>Yes</v>
      </c>
      <c r="K287" s="2" t="str">
        <f>VLOOKUP(A287,'opt-in dump'!A:B,2,FALSE)</f>
        <v>EL MONTE</v>
      </c>
      <c r="L287" s="15">
        <v>0</v>
      </c>
      <c r="N287" s="15">
        <v>1</v>
      </c>
      <c r="O287" s="17" t="s">
        <v>125</v>
      </c>
      <c r="P287" s="52"/>
      <c r="Q287" s="22">
        <v>6</v>
      </c>
      <c r="R287" s="15">
        <v>0</v>
      </c>
      <c r="S287" s="15">
        <v>0</v>
      </c>
      <c r="T287" s="15">
        <v>0</v>
      </c>
      <c r="U287" s="18">
        <f t="shared" si="19"/>
        <v>6</v>
      </c>
      <c r="V287" s="22">
        <v>2</v>
      </c>
      <c r="W287" s="15">
        <v>2</v>
      </c>
      <c r="X287" s="15">
        <v>0</v>
      </c>
      <c r="Y287" s="15">
        <v>0</v>
      </c>
      <c r="Z287" s="15">
        <f t="shared" si="20"/>
        <v>4</v>
      </c>
      <c r="AA287" s="18">
        <v>1</v>
      </c>
      <c r="AB287" s="22">
        <v>0</v>
      </c>
      <c r="AC287" s="15">
        <v>0</v>
      </c>
      <c r="AD287" s="15">
        <v>0</v>
      </c>
      <c r="AE287" s="15">
        <v>3.24</v>
      </c>
      <c r="AF287" s="15">
        <v>7.72</v>
      </c>
      <c r="AG287" s="22">
        <v>0</v>
      </c>
      <c r="AH287" s="15">
        <v>0</v>
      </c>
      <c r="AI287" s="15">
        <v>0</v>
      </c>
      <c r="AJ287" s="15">
        <v>2</v>
      </c>
      <c r="AK287" s="18">
        <v>4</v>
      </c>
      <c r="AL287" s="22" t="s">
        <v>199</v>
      </c>
      <c r="AM287" s="36">
        <v>40589</v>
      </c>
      <c r="AN287" s="22"/>
    </row>
    <row r="288" spans="1:40" s="15" customFormat="1" x14ac:dyDescent="0.3">
      <c r="A288" s="15">
        <v>432901</v>
      </c>
      <c r="B288" s="15">
        <v>3</v>
      </c>
      <c r="C288" s="2" t="s">
        <v>142</v>
      </c>
      <c r="D288" s="15" t="s">
        <v>128</v>
      </c>
      <c r="E288" s="15">
        <v>0.5</v>
      </c>
      <c r="H288" s="50">
        <f>VLOOKUP(A288,splits!A:E,5,FALSE)</f>
        <v>10.790475121146988</v>
      </c>
      <c r="I288" s="2" t="s">
        <v>70</v>
      </c>
      <c r="J288" s="2" t="str">
        <f>VLOOKUP(A288,'1887'!A:K,10,FALSE)</f>
        <v>Yes</v>
      </c>
      <c r="K288" s="2" t="str">
        <f>VLOOKUP(A288,'opt-in dump'!A:B,2,FALSE)</f>
        <v>ROSEMEAD</v>
      </c>
      <c r="L288" s="15">
        <v>0</v>
      </c>
      <c r="N288" s="15">
        <v>1</v>
      </c>
      <c r="O288" s="17" t="s">
        <v>193</v>
      </c>
      <c r="P288" s="52"/>
      <c r="Q288" s="22">
        <v>0</v>
      </c>
      <c r="R288" s="15">
        <v>0</v>
      </c>
      <c r="S288" s="15">
        <v>0</v>
      </c>
      <c r="T288" s="15">
        <v>0</v>
      </c>
      <c r="U288" s="18">
        <f t="shared" si="19"/>
        <v>0</v>
      </c>
      <c r="V288" s="22">
        <v>0</v>
      </c>
      <c r="W288" s="15">
        <v>0</v>
      </c>
      <c r="X288" s="15">
        <v>0</v>
      </c>
      <c r="Y288" s="15">
        <v>0</v>
      </c>
      <c r="Z288" s="15">
        <f t="shared" si="20"/>
        <v>0</v>
      </c>
      <c r="AA288" s="18">
        <v>0</v>
      </c>
      <c r="AB288" s="22">
        <v>0</v>
      </c>
      <c r="AC288" s="15">
        <v>0</v>
      </c>
      <c r="AD288" s="15">
        <v>0</v>
      </c>
      <c r="AE288" s="15">
        <v>0</v>
      </c>
      <c r="AF288" s="15">
        <v>0</v>
      </c>
      <c r="AG288" s="22">
        <v>0</v>
      </c>
      <c r="AH288" s="15">
        <v>0</v>
      </c>
      <c r="AI288" s="15">
        <v>0</v>
      </c>
      <c r="AJ288" s="15">
        <v>0</v>
      </c>
      <c r="AK288" s="18">
        <v>0</v>
      </c>
      <c r="AL288" s="22" t="s">
        <v>199</v>
      </c>
      <c r="AM288" s="36">
        <v>40589</v>
      </c>
      <c r="AN288" s="22"/>
    </row>
    <row r="289" spans="1:40" s="15" customFormat="1" x14ac:dyDescent="0.3">
      <c r="A289" s="15">
        <v>432902</v>
      </c>
      <c r="B289" s="15">
        <v>3</v>
      </c>
      <c r="C289" s="2" t="s">
        <v>142</v>
      </c>
      <c r="D289" s="15" t="s">
        <v>128</v>
      </c>
      <c r="E289" s="15">
        <v>2</v>
      </c>
      <c r="H289" s="50">
        <f>VLOOKUP(A289,splits!A:E,5,FALSE)</f>
        <v>8.0803335986793883</v>
      </c>
      <c r="I289" s="2" t="s">
        <v>70</v>
      </c>
      <c r="J289" s="2" t="str">
        <f>VLOOKUP(A289,'1887'!A:K,10,FALSE)</f>
        <v>Yes</v>
      </c>
      <c r="K289" s="2" t="str">
        <f>VLOOKUP(A289,'opt-in dump'!A:B,2,FALSE)</f>
        <v>ROSEMEAD</v>
      </c>
      <c r="L289" s="15">
        <v>0</v>
      </c>
      <c r="N289" s="15">
        <v>1</v>
      </c>
      <c r="O289" s="17" t="s">
        <v>193</v>
      </c>
      <c r="P289" s="52"/>
      <c r="Q289" s="22">
        <v>0</v>
      </c>
      <c r="R289" s="15">
        <v>0</v>
      </c>
      <c r="S289" s="15">
        <v>0</v>
      </c>
      <c r="T289" s="15">
        <v>0</v>
      </c>
      <c r="U289" s="18">
        <f t="shared" si="19"/>
        <v>0</v>
      </c>
      <c r="V289" s="22">
        <v>0</v>
      </c>
      <c r="W289" s="15">
        <v>0</v>
      </c>
      <c r="X289" s="15">
        <v>0</v>
      </c>
      <c r="Y289" s="15">
        <v>0</v>
      </c>
      <c r="Z289" s="15">
        <f t="shared" si="20"/>
        <v>0</v>
      </c>
      <c r="AA289" s="18">
        <v>0</v>
      </c>
      <c r="AB289" s="22">
        <v>0</v>
      </c>
      <c r="AC289" s="15">
        <v>0</v>
      </c>
      <c r="AD289" s="15">
        <v>0</v>
      </c>
      <c r="AE289" s="15">
        <v>0</v>
      </c>
      <c r="AF289" s="15">
        <v>0</v>
      </c>
      <c r="AG289" s="22">
        <v>0</v>
      </c>
      <c r="AH289" s="15">
        <v>0</v>
      </c>
      <c r="AI289" s="15">
        <v>0</v>
      </c>
      <c r="AJ289" s="15">
        <v>0</v>
      </c>
      <c r="AK289" s="18">
        <v>0</v>
      </c>
      <c r="AL289" s="22" t="s">
        <v>199</v>
      </c>
      <c r="AM289" s="36">
        <v>40589</v>
      </c>
      <c r="AN289" s="22"/>
    </row>
    <row r="290" spans="1:40" s="15" customFormat="1" x14ac:dyDescent="0.3">
      <c r="A290" s="15">
        <v>433100</v>
      </c>
      <c r="B290" s="15">
        <v>3</v>
      </c>
      <c r="C290" s="2" t="s">
        <v>144</v>
      </c>
      <c r="D290" s="15" t="s">
        <v>128</v>
      </c>
      <c r="E290" s="15">
        <v>0.5</v>
      </c>
      <c r="H290" s="50">
        <f>VLOOKUP(A290,splits!A:E,5,FALSE)</f>
        <v>17.2636907891589</v>
      </c>
      <c r="I290" s="2" t="s">
        <v>71</v>
      </c>
      <c r="J290" s="2" t="str">
        <f>VLOOKUP(A290,'1887'!A:K,10,FALSE)</f>
        <v>Yes</v>
      </c>
      <c r="K290" s="2" t="str">
        <f>VLOOKUP(A290,'opt-in dump'!A:B,2,FALSE)</f>
        <v>EL MONTE</v>
      </c>
      <c r="L290" s="15">
        <v>0</v>
      </c>
      <c r="N290" s="15">
        <v>1</v>
      </c>
      <c r="O290" s="17" t="s">
        <v>193</v>
      </c>
      <c r="P290" s="52"/>
      <c r="Q290" s="22">
        <v>0</v>
      </c>
      <c r="R290" s="15">
        <v>0</v>
      </c>
      <c r="S290" s="15">
        <v>0</v>
      </c>
      <c r="T290" s="15">
        <v>0</v>
      </c>
      <c r="U290" s="18">
        <f t="shared" si="19"/>
        <v>0</v>
      </c>
      <c r="V290" s="22">
        <v>0</v>
      </c>
      <c r="W290" s="15">
        <v>0</v>
      </c>
      <c r="X290" s="15">
        <v>0</v>
      </c>
      <c r="Y290" s="15">
        <v>0</v>
      </c>
      <c r="Z290" s="15">
        <f t="shared" si="20"/>
        <v>0</v>
      </c>
      <c r="AA290" s="18">
        <v>0</v>
      </c>
      <c r="AB290" s="22">
        <v>0</v>
      </c>
      <c r="AC290" s="15">
        <v>0</v>
      </c>
      <c r="AD290" s="15">
        <v>0</v>
      </c>
      <c r="AE290" s="15">
        <v>0</v>
      </c>
      <c r="AF290" s="15">
        <v>0</v>
      </c>
      <c r="AG290" s="22">
        <v>0</v>
      </c>
      <c r="AH290" s="15">
        <v>0</v>
      </c>
      <c r="AI290" s="15">
        <v>0</v>
      </c>
      <c r="AJ290" s="15">
        <v>0</v>
      </c>
      <c r="AK290" s="18">
        <v>0</v>
      </c>
      <c r="AL290" s="22" t="s">
        <v>199</v>
      </c>
      <c r="AM290" s="36">
        <v>40589</v>
      </c>
      <c r="AN290" s="22"/>
    </row>
    <row r="291" spans="1:40" s="15" customFormat="1" x14ac:dyDescent="0.3">
      <c r="A291" s="15">
        <v>433200</v>
      </c>
      <c r="B291" s="15">
        <v>3</v>
      </c>
      <c r="C291" s="2" t="s">
        <v>144</v>
      </c>
      <c r="D291" s="15" t="s">
        <v>128</v>
      </c>
      <c r="E291" s="15">
        <v>0.5</v>
      </c>
      <c r="H291" s="50">
        <f>VLOOKUP(A291,splits!A:E,5,FALSE)</f>
        <v>18.020952629719101</v>
      </c>
      <c r="I291" s="2" t="s">
        <v>71</v>
      </c>
      <c r="J291" s="2" t="str">
        <f>VLOOKUP(A291,'1887'!A:K,10,FALSE)</f>
        <v>Yes</v>
      </c>
      <c r="K291" s="2" t="str">
        <f>VLOOKUP(A291,'opt-in dump'!A:B,2,FALSE)</f>
        <v>EL MONTE</v>
      </c>
      <c r="L291" s="15">
        <v>0</v>
      </c>
      <c r="N291" s="15">
        <v>1</v>
      </c>
      <c r="O291" s="17" t="s">
        <v>193</v>
      </c>
      <c r="P291" s="52"/>
      <c r="Q291" s="22">
        <v>3</v>
      </c>
      <c r="R291" s="15">
        <v>0</v>
      </c>
      <c r="S291" s="15">
        <v>0</v>
      </c>
      <c r="T291" s="15">
        <v>0</v>
      </c>
      <c r="U291" s="18">
        <f t="shared" si="19"/>
        <v>3</v>
      </c>
      <c r="V291" s="22">
        <v>0</v>
      </c>
      <c r="W291" s="15">
        <v>0</v>
      </c>
      <c r="X291" s="15">
        <v>0</v>
      </c>
      <c r="Y291" s="15">
        <v>0</v>
      </c>
      <c r="Z291" s="15">
        <f t="shared" si="20"/>
        <v>0</v>
      </c>
      <c r="AA291" s="18">
        <v>0</v>
      </c>
      <c r="AB291" s="22">
        <v>0</v>
      </c>
      <c r="AC291" s="15">
        <v>0</v>
      </c>
      <c r="AD291" s="15">
        <v>0</v>
      </c>
      <c r="AE291" s="15">
        <v>0</v>
      </c>
      <c r="AF291" s="15">
        <v>1.93</v>
      </c>
      <c r="AG291" s="22">
        <v>0</v>
      </c>
      <c r="AH291" s="15">
        <v>0</v>
      </c>
      <c r="AI291" s="15">
        <v>0</v>
      </c>
      <c r="AJ291" s="15">
        <v>0</v>
      </c>
      <c r="AK291" s="18">
        <v>1</v>
      </c>
      <c r="AL291" s="22" t="s">
        <v>199</v>
      </c>
      <c r="AM291" s="36">
        <v>40589</v>
      </c>
      <c r="AN291" s="22"/>
    </row>
    <row r="292" spans="1:40" s="15" customFormat="1" x14ac:dyDescent="0.3">
      <c r="A292" s="15">
        <v>433301</v>
      </c>
      <c r="B292" s="15">
        <v>3</v>
      </c>
      <c r="C292" s="2" t="s">
        <v>144</v>
      </c>
      <c r="D292" s="15" t="s">
        <v>128</v>
      </c>
      <c r="E292" s="15">
        <v>0.5</v>
      </c>
      <c r="H292" s="50">
        <f>VLOOKUP(A292,splits!A:E,5,FALSE)</f>
        <v>10.416033609717589</v>
      </c>
      <c r="I292" s="2" t="s">
        <v>71</v>
      </c>
      <c r="J292" s="2" t="str">
        <f>VLOOKUP(A292,'1887'!A:K,10,FALSE)</f>
        <v>Yes</v>
      </c>
      <c r="K292" s="2" t="str">
        <f>VLOOKUP(A292,'opt-in dump'!A:B,2,FALSE)</f>
        <v>EL MONTE</v>
      </c>
      <c r="L292" s="15">
        <v>0</v>
      </c>
      <c r="N292" s="15">
        <v>1</v>
      </c>
      <c r="O292" s="17" t="s">
        <v>125</v>
      </c>
      <c r="P292" s="52"/>
      <c r="Q292" s="22">
        <v>0</v>
      </c>
      <c r="R292" s="15">
        <v>0</v>
      </c>
      <c r="S292" s="15">
        <v>0</v>
      </c>
      <c r="T292" s="15">
        <v>0</v>
      </c>
      <c r="U292" s="18">
        <f t="shared" si="19"/>
        <v>0</v>
      </c>
      <c r="V292" s="22">
        <v>0</v>
      </c>
      <c r="W292" s="15">
        <v>0</v>
      </c>
      <c r="X292" s="15">
        <v>0</v>
      </c>
      <c r="Y292" s="15">
        <v>0</v>
      </c>
      <c r="Z292" s="15">
        <f t="shared" si="20"/>
        <v>0</v>
      </c>
      <c r="AA292" s="18">
        <v>0</v>
      </c>
      <c r="AB292" s="22">
        <v>0</v>
      </c>
      <c r="AC292" s="15">
        <v>0</v>
      </c>
      <c r="AD292" s="15">
        <v>1.79</v>
      </c>
      <c r="AE292" s="15">
        <v>1.62</v>
      </c>
      <c r="AF292" s="15">
        <v>0</v>
      </c>
      <c r="AG292" s="22">
        <v>0</v>
      </c>
      <c r="AH292" s="15">
        <v>0</v>
      </c>
      <c r="AI292" s="15">
        <v>1</v>
      </c>
      <c r="AJ292" s="15">
        <v>1</v>
      </c>
      <c r="AK292" s="18">
        <v>0</v>
      </c>
      <c r="AL292" s="22" t="s">
        <v>199</v>
      </c>
      <c r="AM292" s="36">
        <v>40589</v>
      </c>
      <c r="AN292" s="22"/>
    </row>
    <row r="293" spans="1:40" s="15" customFormat="1" x14ac:dyDescent="0.3">
      <c r="A293" s="15">
        <v>433302</v>
      </c>
      <c r="B293" s="15">
        <v>3</v>
      </c>
      <c r="C293" s="2" t="s">
        <v>144</v>
      </c>
      <c r="D293" s="15" t="s">
        <v>128</v>
      </c>
      <c r="E293" s="15">
        <v>2</v>
      </c>
      <c r="H293" s="50">
        <f>VLOOKUP(A293,splits!A:E,5,FALSE)</f>
        <v>5.4707945576813559</v>
      </c>
      <c r="I293" s="2" t="s">
        <v>71</v>
      </c>
      <c r="J293" s="2" t="str">
        <f>VLOOKUP(A293,'1887'!A:K,10,FALSE)</f>
        <v>Yes</v>
      </c>
      <c r="K293" s="2" t="str">
        <f>VLOOKUP(A293,'opt-in dump'!A:B,2,FALSE)</f>
        <v>EL MONTE</v>
      </c>
      <c r="L293" s="15">
        <v>0</v>
      </c>
      <c r="N293" s="15">
        <v>1</v>
      </c>
      <c r="O293" s="17" t="s">
        <v>193</v>
      </c>
      <c r="P293" s="52"/>
      <c r="Q293" s="22">
        <v>11</v>
      </c>
      <c r="R293" s="15">
        <v>0</v>
      </c>
      <c r="S293" s="15">
        <v>0</v>
      </c>
      <c r="T293" s="15">
        <v>0</v>
      </c>
      <c r="U293" s="18">
        <f t="shared" si="19"/>
        <v>11</v>
      </c>
      <c r="V293" s="22">
        <v>0</v>
      </c>
      <c r="W293" s="15">
        <v>0</v>
      </c>
      <c r="X293" s="15">
        <v>0</v>
      </c>
      <c r="Y293" s="15">
        <v>0</v>
      </c>
      <c r="Z293" s="15">
        <f t="shared" si="20"/>
        <v>0</v>
      </c>
      <c r="AA293" s="18">
        <v>0</v>
      </c>
      <c r="AB293" s="22">
        <v>0</v>
      </c>
      <c r="AC293" s="15">
        <v>0</v>
      </c>
      <c r="AD293" s="15">
        <v>0</v>
      </c>
      <c r="AE293" s="15">
        <v>0</v>
      </c>
      <c r="AF293" s="15">
        <v>0</v>
      </c>
      <c r="AG293" s="22">
        <v>0</v>
      </c>
      <c r="AH293" s="15">
        <v>0</v>
      </c>
      <c r="AI293" s="15">
        <v>0</v>
      </c>
      <c r="AJ293" s="15">
        <v>0</v>
      </c>
      <c r="AK293" s="18">
        <v>0</v>
      </c>
      <c r="AL293" s="22" t="s">
        <v>199</v>
      </c>
      <c r="AM293" s="36">
        <v>40589</v>
      </c>
      <c r="AN293" s="22"/>
    </row>
    <row r="294" spans="1:40" s="15" customFormat="1" x14ac:dyDescent="0.3">
      <c r="A294" s="15">
        <v>433303</v>
      </c>
      <c r="B294" s="15">
        <v>3</v>
      </c>
      <c r="C294" s="2" t="s">
        <v>144</v>
      </c>
      <c r="D294" s="15" t="s">
        <v>128</v>
      </c>
      <c r="E294" s="15">
        <v>0.5</v>
      </c>
      <c r="H294" s="50">
        <f>VLOOKUP(A294,splits!A:E,5,FALSE)</f>
        <v>9.1280690731062126</v>
      </c>
      <c r="I294" s="2" t="s">
        <v>71</v>
      </c>
      <c r="J294" s="2" t="str">
        <f>VLOOKUP(A294,'1887'!A:K,10,FALSE)</f>
        <v>Yes</v>
      </c>
      <c r="K294" s="2" t="str">
        <f>VLOOKUP(A294,'opt-in dump'!A:B,2,FALSE)</f>
        <v>EL MONTE</v>
      </c>
      <c r="L294" s="15">
        <v>0</v>
      </c>
      <c r="N294" s="15">
        <v>1</v>
      </c>
      <c r="O294" s="17" t="s">
        <v>193</v>
      </c>
      <c r="P294" s="52"/>
      <c r="Q294" s="22">
        <v>0</v>
      </c>
      <c r="R294" s="15">
        <v>0</v>
      </c>
      <c r="S294" s="15">
        <v>0</v>
      </c>
      <c r="T294" s="15">
        <v>0</v>
      </c>
      <c r="U294" s="18">
        <f t="shared" si="19"/>
        <v>0</v>
      </c>
      <c r="V294" s="22">
        <v>0</v>
      </c>
      <c r="W294" s="15">
        <v>0</v>
      </c>
      <c r="X294" s="15">
        <v>0</v>
      </c>
      <c r="Y294" s="15">
        <v>0</v>
      </c>
      <c r="Z294" s="15">
        <f t="shared" si="20"/>
        <v>0</v>
      </c>
      <c r="AA294" s="18">
        <v>0</v>
      </c>
      <c r="AB294" s="22">
        <v>0</v>
      </c>
      <c r="AC294" s="15">
        <v>0</v>
      </c>
      <c r="AD294" s="15">
        <v>0</v>
      </c>
      <c r="AE294" s="15">
        <v>0</v>
      </c>
      <c r="AF294" s="15">
        <v>0</v>
      </c>
      <c r="AG294" s="22">
        <v>0</v>
      </c>
      <c r="AH294" s="15">
        <v>0</v>
      </c>
      <c r="AI294" s="15">
        <v>0</v>
      </c>
      <c r="AJ294" s="15">
        <v>0</v>
      </c>
      <c r="AK294" s="18">
        <v>0</v>
      </c>
      <c r="AL294" s="22" t="s">
        <v>199</v>
      </c>
      <c r="AM294" s="36">
        <v>40589</v>
      </c>
      <c r="AN294" s="22"/>
    </row>
    <row r="295" spans="1:40" s="15" customFormat="1" x14ac:dyDescent="0.3">
      <c r="A295" s="15">
        <v>433401</v>
      </c>
      <c r="B295" s="15">
        <v>3</v>
      </c>
      <c r="C295" s="2" t="s">
        <v>144</v>
      </c>
      <c r="D295" s="15" t="s">
        <v>128</v>
      </c>
      <c r="E295" s="15">
        <v>2</v>
      </c>
      <c r="H295" s="50">
        <f>VLOOKUP(A295,splits!A:E,5,FALSE)</f>
        <v>4.299443001221098</v>
      </c>
      <c r="I295" s="2" t="s">
        <v>71</v>
      </c>
      <c r="J295" s="2" t="str">
        <f>VLOOKUP(A295,'1887'!A:K,10,FALSE)</f>
        <v>Yes</v>
      </c>
      <c r="K295" s="2" t="str">
        <f>VLOOKUP(A295,'opt-in dump'!A:B,2,FALSE)</f>
        <v>EL MONTE</v>
      </c>
      <c r="L295" s="15">
        <v>0</v>
      </c>
      <c r="N295" s="15">
        <v>1</v>
      </c>
      <c r="O295" s="17" t="s">
        <v>193</v>
      </c>
      <c r="P295" s="52"/>
      <c r="Q295" s="22">
        <v>0</v>
      </c>
      <c r="R295" s="15">
        <v>0</v>
      </c>
      <c r="S295" s="15">
        <v>0</v>
      </c>
      <c r="T295" s="15">
        <v>0</v>
      </c>
      <c r="U295" s="18">
        <f t="shared" si="19"/>
        <v>0</v>
      </c>
      <c r="V295" s="22">
        <v>0</v>
      </c>
      <c r="W295" s="15">
        <v>0</v>
      </c>
      <c r="X295" s="15">
        <v>0</v>
      </c>
      <c r="Y295" s="15">
        <v>0</v>
      </c>
      <c r="Z295" s="15">
        <f t="shared" si="20"/>
        <v>0</v>
      </c>
      <c r="AA295" s="18">
        <v>0</v>
      </c>
      <c r="AB295" s="22">
        <v>0</v>
      </c>
      <c r="AC295" s="15">
        <v>0</v>
      </c>
      <c r="AD295" s="15">
        <v>0</v>
      </c>
      <c r="AE295" s="15">
        <v>0</v>
      </c>
      <c r="AF295" s="15">
        <v>0</v>
      </c>
      <c r="AG295" s="22">
        <v>0</v>
      </c>
      <c r="AH295" s="15">
        <v>0</v>
      </c>
      <c r="AI295" s="15">
        <v>0</v>
      </c>
      <c r="AJ295" s="15">
        <v>0</v>
      </c>
      <c r="AK295" s="18">
        <v>0</v>
      </c>
      <c r="AL295" s="22" t="s">
        <v>199</v>
      </c>
      <c r="AM295" s="36">
        <v>40589</v>
      </c>
      <c r="AN295" s="22"/>
    </row>
    <row r="296" spans="1:40" s="15" customFormat="1" x14ac:dyDescent="0.3">
      <c r="A296" s="15">
        <v>433402</v>
      </c>
      <c r="B296" s="15">
        <v>3</v>
      </c>
      <c r="C296" s="2" t="s">
        <v>144</v>
      </c>
      <c r="D296" s="15" t="s">
        <v>128</v>
      </c>
      <c r="E296" s="15">
        <v>2</v>
      </c>
      <c r="H296" s="50">
        <f>VLOOKUP(A296,splits!A:E,5,FALSE)</f>
        <v>4.1087993601581472</v>
      </c>
      <c r="I296" s="2" t="s">
        <v>71</v>
      </c>
      <c r="J296" s="2" t="str">
        <f>VLOOKUP(A296,'1887'!A:K,10,FALSE)</f>
        <v>Yes</v>
      </c>
      <c r="K296" s="2" t="str">
        <f>VLOOKUP(A296,'opt-in dump'!A:B,2,FALSE)</f>
        <v>EL MONTE</v>
      </c>
      <c r="L296" s="15">
        <v>0</v>
      </c>
      <c r="N296" s="15">
        <v>1</v>
      </c>
      <c r="O296" s="17" t="s">
        <v>193</v>
      </c>
      <c r="P296" s="52"/>
      <c r="Q296" s="22">
        <v>0</v>
      </c>
      <c r="R296" s="15">
        <v>0</v>
      </c>
      <c r="S296" s="15">
        <v>0</v>
      </c>
      <c r="T296" s="15">
        <v>0</v>
      </c>
      <c r="U296" s="18">
        <f t="shared" si="19"/>
        <v>0</v>
      </c>
      <c r="V296" s="22">
        <v>0</v>
      </c>
      <c r="W296" s="15">
        <v>0</v>
      </c>
      <c r="X296" s="15">
        <v>0</v>
      </c>
      <c r="Y296" s="15">
        <v>0</v>
      </c>
      <c r="Z296" s="15">
        <f t="shared" si="20"/>
        <v>0</v>
      </c>
      <c r="AA296" s="18">
        <v>0</v>
      </c>
      <c r="AB296" s="22">
        <v>0</v>
      </c>
      <c r="AC296" s="15">
        <v>1.66</v>
      </c>
      <c r="AD296" s="15">
        <v>0</v>
      </c>
      <c r="AE296" s="15">
        <v>0</v>
      </c>
      <c r="AF296" s="15">
        <v>0</v>
      </c>
      <c r="AG296" s="22">
        <v>0</v>
      </c>
      <c r="AH296" s="15">
        <v>1</v>
      </c>
      <c r="AI296" s="15">
        <v>0</v>
      </c>
      <c r="AJ296" s="15">
        <v>0</v>
      </c>
      <c r="AK296" s="18">
        <v>0</v>
      </c>
      <c r="AL296" s="22" t="s">
        <v>199</v>
      </c>
      <c r="AM296" s="36">
        <v>40589</v>
      </c>
      <c r="AN296" s="22"/>
    </row>
    <row r="297" spans="1:40" s="15" customFormat="1" x14ac:dyDescent="0.3">
      <c r="A297" s="15">
        <v>433403</v>
      </c>
      <c r="B297" s="15">
        <v>3</v>
      </c>
      <c r="C297" s="2" t="s">
        <v>144</v>
      </c>
      <c r="D297" s="15" t="s">
        <v>128</v>
      </c>
      <c r="E297" s="15">
        <v>2</v>
      </c>
      <c r="H297" s="50">
        <f>VLOOKUP(A297,splits!A:E,5,FALSE)</f>
        <v>6.1104852637123779</v>
      </c>
      <c r="I297" s="2" t="s">
        <v>71</v>
      </c>
      <c r="J297" s="2" t="str">
        <f>VLOOKUP(A297,'1887'!A:K,10,FALSE)</f>
        <v>Yes</v>
      </c>
      <c r="K297" s="2" t="str">
        <f>VLOOKUP(A297,'opt-in dump'!A:B,2,FALSE)</f>
        <v>EL MONTE</v>
      </c>
      <c r="L297" s="15">
        <v>0</v>
      </c>
      <c r="N297" s="15">
        <v>1</v>
      </c>
      <c r="O297" s="17" t="s">
        <v>193</v>
      </c>
      <c r="P297" s="52"/>
      <c r="Q297" s="22">
        <v>4</v>
      </c>
      <c r="R297" s="15">
        <v>0</v>
      </c>
      <c r="S297" s="15">
        <v>0</v>
      </c>
      <c r="T297" s="15">
        <v>0</v>
      </c>
      <c r="U297" s="18">
        <f t="shared" si="19"/>
        <v>4</v>
      </c>
      <c r="V297" s="22">
        <v>0</v>
      </c>
      <c r="W297" s="15">
        <v>0</v>
      </c>
      <c r="X297" s="15">
        <v>0</v>
      </c>
      <c r="Y297" s="15">
        <v>0</v>
      </c>
      <c r="Z297" s="15">
        <f t="shared" si="20"/>
        <v>0</v>
      </c>
      <c r="AA297" s="18">
        <v>0</v>
      </c>
      <c r="AB297" s="22">
        <v>0</v>
      </c>
      <c r="AC297" s="15">
        <v>0</v>
      </c>
      <c r="AD297" s="15">
        <v>0</v>
      </c>
      <c r="AE297" s="15">
        <v>0</v>
      </c>
      <c r="AF297" s="15">
        <v>3.86</v>
      </c>
      <c r="AG297" s="22">
        <v>0</v>
      </c>
      <c r="AH297" s="15">
        <v>0</v>
      </c>
      <c r="AI297" s="15">
        <v>0</v>
      </c>
      <c r="AJ297" s="15">
        <v>0</v>
      </c>
      <c r="AK297" s="18">
        <v>2</v>
      </c>
      <c r="AL297" s="22" t="s">
        <v>199</v>
      </c>
      <c r="AM297" s="36">
        <v>40589</v>
      </c>
      <c r="AN297" s="22"/>
    </row>
    <row r="298" spans="1:40" s="15" customFormat="1" x14ac:dyDescent="0.3">
      <c r="A298" s="15">
        <v>433501</v>
      </c>
      <c r="B298" s="15">
        <v>3</v>
      </c>
      <c r="C298" s="2" t="s">
        <v>197</v>
      </c>
      <c r="D298" s="15" t="s">
        <v>128</v>
      </c>
      <c r="E298" s="15">
        <v>2</v>
      </c>
      <c r="H298" s="50">
        <f>VLOOKUP(A298,splits!A:E,5,FALSE)</f>
        <v>6.7162304615244386</v>
      </c>
      <c r="I298" s="2" t="s">
        <v>72</v>
      </c>
      <c r="J298" s="2" t="str">
        <f>VLOOKUP(A298,'1887'!A:K,10,FALSE)</f>
        <v>Yes</v>
      </c>
      <c r="K298" s="2" t="str">
        <f>VLOOKUP(A298,'opt-in dump'!A:B,2,FALSE)</f>
        <v>SOUTH EL MONTE</v>
      </c>
      <c r="L298" s="15">
        <v>0</v>
      </c>
      <c r="N298" s="15">
        <v>1</v>
      </c>
      <c r="O298" s="17" t="s">
        <v>193</v>
      </c>
      <c r="P298" s="52"/>
      <c r="Q298" s="22">
        <v>2</v>
      </c>
      <c r="R298" s="15">
        <v>0</v>
      </c>
      <c r="S298" s="15">
        <v>0</v>
      </c>
      <c r="T298" s="15">
        <v>0</v>
      </c>
      <c r="U298" s="18">
        <f t="shared" si="19"/>
        <v>2</v>
      </c>
      <c r="V298" s="22">
        <v>0</v>
      </c>
      <c r="W298" s="15">
        <v>0</v>
      </c>
      <c r="X298" s="15">
        <v>0</v>
      </c>
      <c r="Y298" s="15">
        <v>0</v>
      </c>
      <c r="Z298" s="15">
        <f t="shared" si="20"/>
        <v>0</v>
      </c>
      <c r="AA298" s="18">
        <v>0</v>
      </c>
      <c r="AB298" s="22">
        <v>2.92</v>
      </c>
      <c r="AC298" s="15">
        <v>3.32</v>
      </c>
      <c r="AD298" s="15">
        <v>1.79</v>
      </c>
      <c r="AE298" s="15">
        <v>0</v>
      </c>
      <c r="AF298" s="15">
        <v>3.86</v>
      </c>
      <c r="AG298" s="22">
        <v>2</v>
      </c>
      <c r="AH298" s="15">
        <v>2</v>
      </c>
      <c r="AI298" s="15">
        <v>1</v>
      </c>
      <c r="AJ298" s="15">
        <v>0</v>
      </c>
      <c r="AK298" s="18">
        <v>2</v>
      </c>
      <c r="AL298" s="22" t="s">
        <v>199</v>
      </c>
      <c r="AM298" s="36">
        <v>40589</v>
      </c>
      <c r="AN298" s="22"/>
    </row>
    <row r="299" spans="1:40" s="15" customFormat="1" x14ac:dyDescent="0.3">
      <c r="A299" s="15">
        <v>433502</v>
      </c>
      <c r="B299" s="15">
        <v>3</v>
      </c>
      <c r="C299" s="2" t="s">
        <v>197</v>
      </c>
      <c r="D299" s="15" t="s">
        <v>128</v>
      </c>
      <c r="E299" s="15">
        <v>0.5</v>
      </c>
      <c r="H299" s="50">
        <f>VLOOKUP(A299,splits!A:E,5,FALSE)</f>
        <v>12.143363005383293</v>
      </c>
      <c r="I299" s="2" t="s">
        <v>72</v>
      </c>
      <c r="J299" s="2" t="str">
        <f>VLOOKUP(A299,'1887'!A:K,10,FALSE)</f>
        <v>Yes</v>
      </c>
      <c r="K299" s="2" t="str">
        <f>VLOOKUP(A299,'opt-in dump'!A:B,2,FALSE)</f>
        <v>SOUTH EL MONTE</v>
      </c>
      <c r="L299" s="15">
        <v>0</v>
      </c>
      <c r="N299" s="15">
        <v>1</v>
      </c>
      <c r="O299" s="17" t="s">
        <v>193</v>
      </c>
      <c r="P299" s="52"/>
      <c r="Q299" s="22">
        <v>1</v>
      </c>
      <c r="R299" s="15">
        <v>0</v>
      </c>
      <c r="S299" s="15">
        <v>0</v>
      </c>
      <c r="T299" s="15">
        <v>0</v>
      </c>
      <c r="U299" s="18">
        <f t="shared" si="19"/>
        <v>1</v>
      </c>
      <c r="V299" s="22">
        <v>0</v>
      </c>
      <c r="W299" s="15">
        <v>0</v>
      </c>
      <c r="X299" s="15">
        <v>0</v>
      </c>
      <c r="Y299" s="15">
        <v>0</v>
      </c>
      <c r="Z299" s="15">
        <f t="shared" si="20"/>
        <v>0</v>
      </c>
      <c r="AA299" s="18">
        <v>0</v>
      </c>
      <c r="AB299" s="22">
        <v>0</v>
      </c>
      <c r="AC299" s="15">
        <v>1.66</v>
      </c>
      <c r="AD299" s="15">
        <v>1.79</v>
      </c>
      <c r="AE299" s="15">
        <v>0</v>
      </c>
      <c r="AF299" s="15">
        <v>0</v>
      </c>
      <c r="AG299" s="22">
        <v>0</v>
      </c>
      <c r="AH299" s="15">
        <v>1</v>
      </c>
      <c r="AI299" s="15">
        <v>1</v>
      </c>
      <c r="AJ299" s="15">
        <v>0</v>
      </c>
      <c r="AK299" s="18">
        <v>0</v>
      </c>
      <c r="AL299" s="22" t="s">
        <v>199</v>
      </c>
      <c r="AM299" s="36">
        <v>40589</v>
      </c>
      <c r="AN299" s="22"/>
    </row>
    <row r="300" spans="1:40" s="15" customFormat="1" x14ac:dyDescent="0.3">
      <c r="A300" s="15">
        <v>433601</v>
      </c>
      <c r="B300" s="15">
        <v>3</v>
      </c>
      <c r="C300" s="2" t="s">
        <v>142</v>
      </c>
      <c r="D300" s="15" t="s">
        <v>128</v>
      </c>
      <c r="E300" s="15">
        <v>0.5</v>
      </c>
      <c r="H300" s="50">
        <f>VLOOKUP(A300,splits!A:E,5,FALSE)</f>
        <v>9.9011192100097052</v>
      </c>
      <c r="I300" s="2" t="s">
        <v>70</v>
      </c>
      <c r="J300" s="2" t="str">
        <f>VLOOKUP(A300,'1887'!A:K,10,FALSE)</f>
        <v>Yes</v>
      </c>
      <c r="K300" s="2" t="str">
        <f>VLOOKUP(A300,'opt-in dump'!A:B,2,FALSE)</f>
        <v>ROSEMEAD</v>
      </c>
      <c r="L300" s="15">
        <v>0</v>
      </c>
      <c r="N300" s="15">
        <v>1</v>
      </c>
      <c r="O300" s="17" t="s">
        <v>193</v>
      </c>
      <c r="P300" s="52"/>
      <c r="Q300" s="22">
        <v>1</v>
      </c>
      <c r="R300" s="15">
        <v>0</v>
      </c>
      <c r="S300" s="15">
        <v>0</v>
      </c>
      <c r="T300" s="15">
        <v>0</v>
      </c>
      <c r="U300" s="18">
        <f t="shared" si="19"/>
        <v>1</v>
      </c>
      <c r="V300" s="22">
        <v>0</v>
      </c>
      <c r="W300" s="15">
        <v>0</v>
      </c>
      <c r="X300" s="15">
        <v>0</v>
      </c>
      <c r="Y300" s="15">
        <v>0</v>
      </c>
      <c r="Z300" s="15">
        <f t="shared" si="20"/>
        <v>0</v>
      </c>
      <c r="AA300" s="18">
        <v>0</v>
      </c>
      <c r="AB300" s="22">
        <v>0</v>
      </c>
      <c r="AC300" s="15">
        <v>0</v>
      </c>
      <c r="AD300" s="15">
        <v>0</v>
      </c>
      <c r="AE300" s="15">
        <v>0</v>
      </c>
      <c r="AF300" s="15">
        <v>0</v>
      </c>
      <c r="AG300" s="22">
        <v>0</v>
      </c>
      <c r="AH300" s="15">
        <v>0</v>
      </c>
      <c r="AI300" s="15">
        <v>0</v>
      </c>
      <c r="AJ300" s="15">
        <v>0</v>
      </c>
      <c r="AK300" s="18">
        <v>0</v>
      </c>
      <c r="AL300" s="22" t="s">
        <v>199</v>
      </c>
      <c r="AM300" s="36">
        <v>40589</v>
      </c>
      <c r="AN300" s="22"/>
    </row>
    <row r="301" spans="1:40" s="15" customFormat="1" x14ac:dyDescent="0.3">
      <c r="A301" s="15">
        <v>433602</v>
      </c>
      <c r="B301" s="15">
        <v>3</v>
      </c>
      <c r="C301" s="2" t="s">
        <v>142</v>
      </c>
      <c r="D301" s="15" t="s">
        <v>128</v>
      </c>
      <c r="E301" s="15">
        <v>1</v>
      </c>
      <c r="H301" s="50">
        <f>VLOOKUP(A301,splits!A:E,5,FALSE)</f>
        <v>3.8340827055267361</v>
      </c>
      <c r="I301" s="2" t="s">
        <v>70</v>
      </c>
      <c r="J301" s="2" t="str">
        <f>VLOOKUP(A301,'1887'!A:K,10,FALSE)</f>
        <v>Yes</v>
      </c>
      <c r="K301" s="2" t="str">
        <f>VLOOKUP(A301,'opt-in dump'!A:B,2,FALSE)</f>
        <v>ROSEMEAD</v>
      </c>
      <c r="L301" s="15">
        <v>0</v>
      </c>
      <c r="N301" s="15">
        <v>1</v>
      </c>
      <c r="O301" s="17" t="s">
        <v>193</v>
      </c>
      <c r="P301" s="52"/>
      <c r="Q301" s="22">
        <v>4</v>
      </c>
      <c r="R301" s="15">
        <v>0</v>
      </c>
      <c r="S301" s="15">
        <v>0</v>
      </c>
      <c r="T301" s="15">
        <v>0</v>
      </c>
      <c r="U301" s="18">
        <f t="shared" si="19"/>
        <v>4</v>
      </c>
      <c r="V301" s="22">
        <v>0</v>
      </c>
      <c r="W301" s="15">
        <v>0</v>
      </c>
      <c r="X301" s="15">
        <v>0</v>
      </c>
      <c r="Y301" s="15">
        <v>0</v>
      </c>
      <c r="Z301" s="15">
        <f t="shared" si="20"/>
        <v>0</v>
      </c>
      <c r="AA301" s="18">
        <v>0</v>
      </c>
      <c r="AB301" s="22">
        <v>0</v>
      </c>
      <c r="AC301" s="15">
        <v>0</v>
      </c>
      <c r="AD301" s="15">
        <v>0</v>
      </c>
      <c r="AE301" s="15">
        <v>0</v>
      </c>
      <c r="AF301" s="15">
        <v>0</v>
      </c>
      <c r="AG301" s="22">
        <v>0</v>
      </c>
      <c r="AH301" s="15">
        <v>0</v>
      </c>
      <c r="AI301" s="15">
        <v>0</v>
      </c>
      <c r="AJ301" s="15">
        <v>0</v>
      </c>
      <c r="AK301" s="18">
        <v>0</v>
      </c>
      <c r="AL301" s="22" t="s">
        <v>199</v>
      </c>
      <c r="AM301" s="36">
        <v>40589</v>
      </c>
      <c r="AN301" s="22"/>
    </row>
    <row r="302" spans="1:40" s="15" customFormat="1" x14ac:dyDescent="0.3">
      <c r="A302" s="15">
        <v>433700</v>
      </c>
      <c r="B302" s="15">
        <v>3</v>
      </c>
      <c r="C302" s="2" t="s">
        <v>197</v>
      </c>
      <c r="D302" s="15" t="s">
        <v>128</v>
      </c>
      <c r="E302" s="15">
        <v>0.5</v>
      </c>
      <c r="H302" s="50">
        <f>VLOOKUP(A302,splits!A:E,5,FALSE)</f>
        <v>15.027022184668414</v>
      </c>
      <c r="I302" s="2" t="s">
        <v>56</v>
      </c>
      <c r="J302" s="2" t="str">
        <f>VLOOKUP(A302,'1887'!A:K,10,FALSE)</f>
        <v>yes</v>
      </c>
      <c r="K302" s="2" t="str">
        <f>VLOOKUP(A302,'opt-in dump'!A:B,2,FALSE)</f>
        <v>SOUTH EL MONTE</v>
      </c>
      <c r="L302" s="15">
        <v>0</v>
      </c>
      <c r="N302" s="15">
        <v>1</v>
      </c>
      <c r="O302" s="17" t="s">
        <v>193</v>
      </c>
      <c r="P302" s="52"/>
      <c r="Q302" s="22">
        <v>0</v>
      </c>
      <c r="R302" s="15">
        <v>0</v>
      </c>
      <c r="S302" s="15">
        <v>0</v>
      </c>
      <c r="T302" s="15">
        <v>0</v>
      </c>
      <c r="U302" s="18">
        <f t="shared" si="19"/>
        <v>0</v>
      </c>
      <c r="V302" s="22">
        <v>0</v>
      </c>
      <c r="W302" s="15">
        <v>0</v>
      </c>
      <c r="X302" s="15">
        <v>0</v>
      </c>
      <c r="Y302" s="15">
        <v>0</v>
      </c>
      <c r="Z302" s="15">
        <f t="shared" si="20"/>
        <v>0</v>
      </c>
      <c r="AA302" s="18">
        <v>0</v>
      </c>
      <c r="AB302" s="22">
        <v>0</v>
      </c>
      <c r="AC302" s="15">
        <v>0</v>
      </c>
      <c r="AD302" s="15">
        <v>0</v>
      </c>
      <c r="AE302" s="15">
        <v>0</v>
      </c>
      <c r="AF302" s="15">
        <v>0</v>
      </c>
      <c r="AG302" s="22">
        <v>0</v>
      </c>
      <c r="AH302" s="15">
        <v>0</v>
      </c>
      <c r="AI302" s="15">
        <v>0</v>
      </c>
      <c r="AJ302" s="15">
        <v>0</v>
      </c>
      <c r="AK302" s="18">
        <v>0</v>
      </c>
      <c r="AL302" s="22" t="s">
        <v>199</v>
      </c>
      <c r="AM302" s="36">
        <v>40589</v>
      </c>
      <c r="AN302" s="22"/>
    </row>
    <row r="303" spans="1:40" s="15" customFormat="1" x14ac:dyDescent="0.3">
      <c r="A303" s="15">
        <v>433801</v>
      </c>
      <c r="B303" s="15">
        <v>3</v>
      </c>
      <c r="C303" s="2" t="s">
        <v>197</v>
      </c>
      <c r="D303" s="15" t="s">
        <v>128</v>
      </c>
      <c r="E303" s="15">
        <v>0.5</v>
      </c>
      <c r="H303" s="50">
        <f>VLOOKUP(A303,splits!A:E,5,FALSE)</f>
        <v>10.927335357315187</v>
      </c>
      <c r="I303" s="2" t="s">
        <v>72</v>
      </c>
      <c r="J303" s="2" t="str">
        <f>VLOOKUP(A303,'1887'!A:K,10,FALSE)</f>
        <v>Yes</v>
      </c>
      <c r="K303" s="2" t="str">
        <f>VLOOKUP(A303,'opt-in dump'!A:B,2,FALSE)</f>
        <v>SOUTH EL MONTE</v>
      </c>
      <c r="L303" s="15">
        <v>0</v>
      </c>
      <c r="N303" s="15">
        <v>1</v>
      </c>
      <c r="O303" s="17" t="s">
        <v>193</v>
      </c>
      <c r="P303" s="52"/>
      <c r="Q303" s="22">
        <v>0</v>
      </c>
      <c r="R303" s="15">
        <v>0</v>
      </c>
      <c r="S303" s="15">
        <v>0</v>
      </c>
      <c r="T303" s="15">
        <v>0</v>
      </c>
      <c r="U303" s="18">
        <f t="shared" si="19"/>
        <v>0</v>
      </c>
      <c r="V303" s="22">
        <v>0</v>
      </c>
      <c r="W303" s="15">
        <v>0</v>
      </c>
      <c r="X303" s="15">
        <v>0</v>
      </c>
      <c r="Y303" s="15">
        <v>0</v>
      </c>
      <c r="Z303" s="15">
        <f t="shared" si="20"/>
        <v>0</v>
      </c>
      <c r="AA303" s="18">
        <v>0</v>
      </c>
      <c r="AB303" s="22">
        <v>0</v>
      </c>
      <c r="AC303" s="15">
        <v>0</v>
      </c>
      <c r="AD303" s="15">
        <v>0</v>
      </c>
      <c r="AE303" s="15">
        <v>0</v>
      </c>
      <c r="AF303" s="15">
        <v>3.86</v>
      </c>
      <c r="AG303" s="22">
        <v>0</v>
      </c>
      <c r="AH303" s="15">
        <v>0</v>
      </c>
      <c r="AI303" s="15">
        <v>0</v>
      </c>
      <c r="AJ303" s="15">
        <v>0</v>
      </c>
      <c r="AK303" s="18">
        <v>2</v>
      </c>
      <c r="AL303" s="22" t="s">
        <v>199</v>
      </c>
      <c r="AM303" s="36">
        <v>40589</v>
      </c>
      <c r="AN303" s="22"/>
    </row>
    <row r="304" spans="1:40" s="15" customFormat="1" x14ac:dyDescent="0.3">
      <c r="A304" s="15">
        <v>433802</v>
      </c>
      <c r="B304" s="15">
        <v>3</v>
      </c>
      <c r="C304" s="2" t="s">
        <v>197</v>
      </c>
      <c r="D304" s="15" t="s">
        <v>128</v>
      </c>
      <c r="E304" s="15">
        <v>0.5</v>
      </c>
      <c r="H304" s="50">
        <f>VLOOKUP(A304,splits!A:E,5,FALSE)</f>
        <v>15.873218647003284</v>
      </c>
      <c r="I304" s="2" t="s">
        <v>56</v>
      </c>
      <c r="J304" s="2" t="str">
        <f>VLOOKUP(A304,'1887'!A:K,10,FALSE)</f>
        <v>yes</v>
      </c>
      <c r="K304" s="2" t="str">
        <f>VLOOKUP(A304,'opt-in dump'!A:B,2,FALSE)</f>
        <v>UNINCORPORATED LA COUNTY (79%)
SOUTH EL MONTE (19%)</v>
      </c>
      <c r="L304" s="15">
        <v>0</v>
      </c>
      <c r="N304" s="15">
        <v>1</v>
      </c>
      <c r="O304" s="17" t="s">
        <v>193</v>
      </c>
      <c r="P304" s="52"/>
      <c r="Q304" s="22">
        <v>3</v>
      </c>
      <c r="R304" s="15">
        <v>0</v>
      </c>
      <c r="S304" s="15">
        <v>0</v>
      </c>
      <c r="T304" s="15">
        <v>0</v>
      </c>
      <c r="U304" s="18">
        <f t="shared" si="19"/>
        <v>3</v>
      </c>
      <c r="V304" s="22">
        <v>0</v>
      </c>
      <c r="W304" s="15">
        <v>0</v>
      </c>
      <c r="X304" s="15">
        <v>0</v>
      </c>
      <c r="Y304" s="15">
        <v>0</v>
      </c>
      <c r="Z304" s="15">
        <f t="shared" si="20"/>
        <v>0</v>
      </c>
      <c r="AA304" s="18">
        <v>0</v>
      </c>
      <c r="AB304" s="22">
        <v>0</v>
      </c>
      <c r="AC304" s="15">
        <v>0</v>
      </c>
      <c r="AD304" s="15">
        <v>0</v>
      </c>
      <c r="AE304" s="15">
        <v>0</v>
      </c>
      <c r="AF304" s="15">
        <v>3.86</v>
      </c>
      <c r="AG304" s="22">
        <v>0</v>
      </c>
      <c r="AH304" s="15">
        <v>0</v>
      </c>
      <c r="AI304" s="15">
        <v>0</v>
      </c>
      <c r="AJ304" s="15">
        <v>0</v>
      </c>
      <c r="AK304" s="18">
        <v>2</v>
      </c>
      <c r="AL304" s="22" t="s">
        <v>199</v>
      </c>
      <c r="AM304" s="36">
        <v>40589</v>
      </c>
      <c r="AN304" s="22"/>
    </row>
    <row r="305" spans="1:40" s="15" customFormat="1" x14ac:dyDescent="0.3">
      <c r="A305" s="15">
        <v>433901</v>
      </c>
      <c r="B305" s="15">
        <v>3</v>
      </c>
      <c r="C305" s="2" t="s">
        <v>144</v>
      </c>
      <c r="D305" s="15" t="s">
        <v>128</v>
      </c>
      <c r="E305" s="15">
        <v>2</v>
      </c>
      <c r="H305" s="50">
        <f>VLOOKUP(A305,splits!A:E,5,FALSE)</f>
        <v>4.28759171275032</v>
      </c>
      <c r="I305" s="2" t="s">
        <v>71</v>
      </c>
      <c r="J305" s="2" t="str">
        <f>VLOOKUP(A305,'1887'!A:K,10,FALSE)</f>
        <v>Yes</v>
      </c>
      <c r="K305" s="2" t="str">
        <f>VLOOKUP(A305,'opt-in dump'!A:B,2,FALSE)</f>
        <v>EL MONTE</v>
      </c>
      <c r="L305" s="15">
        <v>0</v>
      </c>
      <c r="N305" s="15">
        <v>1</v>
      </c>
      <c r="O305" s="17" t="s">
        <v>125</v>
      </c>
      <c r="P305" s="52"/>
      <c r="Q305" s="22">
        <v>4</v>
      </c>
      <c r="R305" s="15">
        <v>0</v>
      </c>
      <c r="S305" s="15">
        <v>0</v>
      </c>
      <c r="T305" s="15">
        <v>0</v>
      </c>
      <c r="U305" s="18">
        <f t="shared" si="19"/>
        <v>4</v>
      </c>
      <c r="V305" s="22">
        <v>0</v>
      </c>
      <c r="W305" s="15">
        <v>0</v>
      </c>
      <c r="X305" s="15">
        <v>0</v>
      </c>
      <c r="Y305" s="15">
        <v>0</v>
      </c>
      <c r="Z305" s="15">
        <f t="shared" si="20"/>
        <v>0</v>
      </c>
      <c r="AA305" s="18">
        <v>0</v>
      </c>
      <c r="AB305" s="22">
        <v>7.3</v>
      </c>
      <c r="AC305" s="15">
        <v>0</v>
      </c>
      <c r="AD305" s="15">
        <v>0</v>
      </c>
      <c r="AE305" s="15">
        <v>0</v>
      </c>
      <c r="AF305" s="15">
        <v>0</v>
      </c>
      <c r="AG305" s="22">
        <v>5</v>
      </c>
      <c r="AH305" s="15">
        <v>0</v>
      </c>
      <c r="AI305" s="15">
        <v>0</v>
      </c>
      <c r="AJ305" s="15">
        <v>0</v>
      </c>
      <c r="AK305" s="18">
        <v>0</v>
      </c>
      <c r="AL305" s="22" t="s">
        <v>199</v>
      </c>
      <c r="AM305" s="36">
        <v>40589</v>
      </c>
      <c r="AN305" s="22"/>
    </row>
    <row r="306" spans="1:40" s="15" customFormat="1" x14ac:dyDescent="0.3">
      <c r="A306" s="15">
        <v>433902</v>
      </c>
      <c r="B306" s="15">
        <v>3</v>
      </c>
      <c r="C306" s="2" t="s">
        <v>144</v>
      </c>
      <c r="D306" s="15" t="s">
        <v>128</v>
      </c>
      <c r="E306" s="15">
        <v>2</v>
      </c>
      <c r="H306" s="50">
        <f>VLOOKUP(A306,splits!A:E,5,FALSE)</f>
        <v>6.805121090218714</v>
      </c>
      <c r="I306" s="2" t="s">
        <v>71</v>
      </c>
      <c r="J306" s="2" t="str">
        <f>VLOOKUP(A306,'1887'!A:K,10,FALSE)</f>
        <v>Yes</v>
      </c>
      <c r="K306" s="2" t="str">
        <f>VLOOKUP(A306,'opt-in dump'!A:B,2,FALSE)</f>
        <v>EL MONTE</v>
      </c>
      <c r="L306" s="15">
        <v>0</v>
      </c>
      <c r="N306" s="15">
        <v>1</v>
      </c>
      <c r="O306" s="17" t="s">
        <v>193</v>
      </c>
      <c r="P306" s="52"/>
      <c r="Q306" s="22">
        <v>3</v>
      </c>
      <c r="R306" s="15">
        <v>0</v>
      </c>
      <c r="S306" s="15">
        <v>0</v>
      </c>
      <c r="T306" s="15">
        <v>0</v>
      </c>
      <c r="U306" s="18">
        <f t="shared" si="19"/>
        <v>3</v>
      </c>
      <c r="V306" s="22">
        <v>0</v>
      </c>
      <c r="W306" s="15">
        <v>0</v>
      </c>
      <c r="X306" s="15">
        <v>0</v>
      </c>
      <c r="Y306" s="15">
        <v>0</v>
      </c>
      <c r="Z306" s="15">
        <f t="shared" si="20"/>
        <v>0</v>
      </c>
      <c r="AA306" s="18">
        <v>0</v>
      </c>
      <c r="AB306" s="22">
        <v>0</v>
      </c>
      <c r="AC306" s="15">
        <v>0</v>
      </c>
      <c r="AD306" s="15">
        <v>0</v>
      </c>
      <c r="AE306" s="15">
        <v>0</v>
      </c>
      <c r="AF306" s="15">
        <v>0</v>
      </c>
      <c r="AG306" s="22">
        <v>0</v>
      </c>
      <c r="AH306" s="15">
        <v>0</v>
      </c>
      <c r="AI306" s="15">
        <v>0</v>
      </c>
      <c r="AJ306" s="15">
        <v>0</v>
      </c>
      <c r="AK306" s="18">
        <v>0</v>
      </c>
      <c r="AL306" s="22" t="s">
        <v>199</v>
      </c>
      <c r="AM306" s="36">
        <v>40589</v>
      </c>
      <c r="AN306" s="22"/>
    </row>
    <row r="307" spans="1:40" s="15" customFormat="1" x14ac:dyDescent="0.3">
      <c r="A307" s="15">
        <v>434001</v>
      </c>
      <c r="B307" s="15">
        <v>3</v>
      </c>
      <c r="C307" s="2" t="s">
        <v>144</v>
      </c>
      <c r="D307" s="15" t="s">
        <v>128</v>
      </c>
      <c r="E307" s="15">
        <v>2</v>
      </c>
      <c r="H307" s="50">
        <f>VLOOKUP(A307,splits!A:E,5,FALSE)</f>
        <v>7.5927933340123479</v>
      </c>
      <c r="I307" s="2" t="s">
        <v>71</v>
      </c>
      <c r="J307" s="2" t="str">
        <f>VLOOKUP(A307,'1887'!A:K,10,FALSE)</f>
        <v>Yes</v>
      </c>
      <c r="K307" s="2" t="str">
        <f>VLOOKUP(A307,'opt-in dump'!A:B,2,FALSE)</f>
        <v>EL MONTE</v>
      </c>
      <c r="L307" s="15">
        <v>0</v>
      </c>
      <c r="N307" s="15">
        <v>1</v>
      </c>
      <c r="O307" s="17" t="s">
        <v>193</v>
      </c>
      <c r="P307" s="52"/>
      <c r="Q307" s="22">
        <v>0</v>
      </c>
      <c r="R307" s="15">
        <v>0</v>
      </c>
      <c r="S307" s="15">
        <v>1</v>
      </c>
      <c r="T307" s="15">
        <v>0</v>
      </c>
      <c r="U307" s="18">
        <f t="shared" si="19"/>
        <v>1</v>
      </c>
      <c r="V307" s="22">
        <v>0</v>
      </c>
      <c r="W307" s="15">
        <v>0</v>
      </c>
      <c r="X307" s="15">
        <v>0</v>
      </c>
      <c r="Y307" s="15">
        <v>0</v>
      </c>
      <c r="Z307" s="15">
        <f t="shared" si="20"/>
        <v>0</v>
      </c>
      <c r="AA307" s="18">
        <v>0</v>
      </c>
      <c r="AB307" s="22">
        <v>0</v>
      </c>
      <c r="AC307" s="15">
        <v>0</v>
      </c>
      <c r="AD307" s="15">
        <v>0</v>
      </c>
      <c r="AE307" s="15">
        <v>0</v>
      </c>
      <c r="AF307" s="15">
        <v>0</v>
      </c>
      <c r="AG307" s="22">
        <v>0</v>
      </c>
      <c r="AH307" s="15">
        <v>0</v>
      </c>
      <c r="AI307" s="15">
        <v>0</v>
      </c>
      <c r="AJ307" s="15">
        <v>0</v>
      </c>
      <c r="AK307" s="18">
        <v>0</v>
      </c>
      <c r="AL307" s="22" t="s">
        <v>199</v>
      </c>
      <c r="AM307" s="36">
        <v>40589</v>
      </c>
      <c r="AN307" s="22"/>
    </row>
    <row r="308" spans="1:40" s="15" customFormat="1" x14ac:dyDescent="0.3">
      <c r="A308" s="15">
        <v>434002</v>
      </c>
      <c r="B308" s="15">
        <v>3</v>
      </c>
      <c r="C308" s="2" t="s">
        <v>144</v>
      </c>
      <c r="D308" s="15" t="s">
        <v>128</v>
      </c>
      <c r="E308" s="15">
        <v>0.5</v>
      </c>
      <c r="H308" s="50">
        <f>VLOOKUP(A308,splits!A:E,5,FALSE)</f>
        <v>11.069552310255379</v>
      </c>
      <c r="I308" s="2" t="s">
        <v>71</v>
      </c>
      <c r="J308" s="2" t="str">
        <f>VLOOKUP(A308,'1887'!A:K,10,FALSE)</f>
        <v>Yes</v>
      </c>
      <c r="K308" s="2" t="str">
        <f>VLOOKUP(A308,'opt-in dump'!A:B,2,FALSE)</f>
        <v>EL MONTE</v>
      </c>
      <c r="L308" s="15">
        <v>0</v>
      </c>
      <c r="N308" s="15">
        <v>1</v>
      </c>
      <c r="O308" s="17" t="s">
        <v>193</v>
      </c>
      <c r="P308" s="52"/>
      <c r="Q308" s="22">
        <v>2</v>
      </c>
      <c r="R308" s="15">
        <v>0</v>
      </c>
      <c r="S308" s="15">
        <v>0</v>
      </c>
      <c r="T308" s="15">
        <v>0</v>
      </c>
      <c r="U308" s="18">
        <f t="shared" si="19"/>
        <v>2</v>
      </c>
      <c r="V308" s="22">
        <v>0</v>
      </c>
      <c r="W308" s="15">
        <v>0</v>
      </c>
      <c r="X308" s="15">
        <v>0</v>
      </c>
      <c r="Y308" s="15">
        <v>0</v>
      </c>
      <c r="Z308" s="15">
        <f t="shared" si="20"/>
        <v>0</v>
      </c>
      <c r="AA308" s="18">
        <v>0</v>
      </c>
      <c r="AB308" s="22">
        <v>0</v>
      </c>
      <c r="AC308" s="15">
        <v>1.66</v>
      </c>
      <c r="AD308" s="15">
        <v>0</v>
      </c>
      <c r="AE308" s="15">
        <v>0</v>
      </c>
      <c r="AF308" s="15">
        <v>0</v>
      </c>
      <c r="AG308" s="22">
        <v>0</v>
      </c>
      <c r="AH308" s="15">
        <v>1</v>
      </c>
      <c r="AI308" s="15">
        <v>0</v>
      </c>
      <c r="AJ308" s="15">
        <v>0</v>
      </c>
      <c r="AK308" s="18">
        <v>0</v>
      </c>
      <c r="AL308" s="22" t="s">
        <v>199</v>
      </c>
      <c r="AM308" s="36">
        <v>40589</v>
      </c>
      <c r="AN308" s="22"/>
    </row>
    <row r="309" spans="1:40" s="15" customFormat="1" x14ac:dyDescent="0.3">
      <c r="A309" s="15">
        <v>461100</v>
      </c>
      <c r="B309" s="15">
        <v>3</v>
      </c>
      <c r="C309" s="2" t="s">
        <v>151</v>
      </c>
      <c r="D309" s="15" t="s">
        <v>128</v>
      </c>
      <c r="E309" s="15">
        <v>0.5</v>
      </c>
      <c r="H309" s="50">
        <f>VLOOKUP(A309,splits!A:E,5,FALSE)</f>
        <v>14.355449916969784</v>
      </c>
      <c r="I309" s="2" t="s">
        <v>56</v>
      </c>
      <c r="J309" s="2" t="str">
        <f>VLOOKUP(A309,'1887'!A:K,10,FALSE)</f>
        <v>No</v>
      </c>
      <c r="K309" s="2"/>
      <c r="L309" s="15">
        <v>0</v>
      </c>
      <c r="N309" s="15">
        <v>5</v>
      </c>
      <c r="O309" s="17" t="s">
        <v>125</v>
      </c>
      <c r="P309" s="52"/>
      <c r="Q309" s="22">
        <v>0</v>
      </c>
      <c r="R309" s="15">
        <v>0</v>
      </c>
      <c r="S309" s="15">
        <v>0</v>
      </c>
      <c r="T309" s="15">
        <v>0</v>
      </c>
      <c r="U309" s="18">
        <f t="shared" si="19"/>
        <v>0</v>
      </c>
      <c r="V309" s="22">
        <v>0</v>
      </c>
      <c r="W309" s="15">
        <v>0</v>
      </c>
      <c r="X309" s="15">
        <v>0</v>
      </c>
      <c r="Y309" s="15">
        <v>0</v>
      </c>
      <c r="Z309" s="15">
        <f t="shared" si="20"/>
        <v>0</v>
      </c>
      <c r="AA309" s="18">
        <v>0</v>
      </c>
      <c r="AB309" s="22">
        <v>0</v>
      </c>
      <c r="AC309" s="15">
        <v>0</v>
      </c>
      <c r="AD309" s="15">
        <v>0</v>
      </c>
      <c r="AE309" s="15">
        <v>0</v>
      </c>
      <c r="AF309" s="15">
        <v>0</v>
      </c>
      <c r="AG309" s="22">
        <v>0</v>
      </c>
      <c r="AH309" s="15">
        <v>0</v>
      </c>
      <c r="AI309" s="15">
        <v>0</v>
      </c>
      <c r="AJ309" s="15">
        <v>0</v>
      </c>
      <c r="AK309" s="18">
        <v>0</v>
      </c>
      <c r="AL309" s="22" t="s">
        <v>199</v>
      </c>
      <c r="AM309" s="36">
        <v>40589</v>
      </c>
      <c r="AN309" s="22"/>
    </row>
    <row r="310" spans="1:40" s="15" customFormat="1" x14ac:dyDescent="0.3">
      <c r="A310" s="15">
        <v>461300</v>
      </c>
      <c r="B310" s="15">
        <v>3</v>
      </c>
      <c r="C310" s="2" t="s">
        <v>151</v>
      </c>
      <c r="D310" s="15" t="s">
        <v>128</v>
      </c>
      <c r="E310" s="15">
        <v>0.5</v>
      </c>
      <c r="H310" s="50">
        <f>VLOOKUP(A310,splits!A:E,5,FALSE)</f>
        <v>18.666763593442848</v>
      </c>
      <c r="I310" s="2" t="s">
        <v>56</v>
      </c>
      <c r="J310" s="2" t="str">
        <f>VLOOKUP(A310,'1887'!A:K,10,FALSE)</f>
        <v>No</v>
      </c>
      <c r="K310" s="2"/>
      <c r="L310" s="15">
        <v>0</v>
      </c>
      <c r="N310" s="15">
        <v>5</v>
      </c>
      <c r="O310" s="17" t="s">
        <v>125</v>
      </c>
      <c r="P310" s="52"/>
      <c r="Q310" s="22">
        <v>0</v>
      </c>
      <c r="R310" s="15">
        <v>0</v>
      </c>
      <c r="S310" s="15">
        <v>0</v>
      </c>
      <c r="T310" s="15">
        <v>0</v>
      </c>
      <c r="U310" s="18">
        <f t="shared" si="19"/>
        <v>0</v>
      </c>
      <c r="V310" s="22">
        <v>0</v>
      </c>
      <c r="W310" s="15">
        <v>0</v>
      </c>
      <c r="X310" s="15">
        <v>0</v>
      </c>
      <c r="Y310" s="15">
        <v>0</v>
      </c>
      <c r="Z310" s="15">
        <f t="shared" si="20"/>
        <v>0</v>
      </c>
      <c r="AA310" s="18">
        <v>0</v>
      </c>
      <c r="AB310" s="22">
        <v>2.92</v>
      </c>
      <c r="AC310" s="15">
        <v>1.66</v>
      </c>
      <c r="AD310" s="15">
        <v>1.79</v>
      </c>
      <c r="AE310" s="15">
        <v>0</v>
      </c>
      <c r="AF310" s="15">
        <v>0</v>
      </c>
      <c r="AG310" s="22">
        <v>2</v>
      </c>
      <c r="AH310" s="15">
        <v>1</v>
      </c>
      <c r="AI310" s="15">
        <v>1</v>
      </c>
      <c r="AJ310" s="15">
        <v>0</v>
      </c>
      <c r="AK310" s="18">
        <v>0</v>
      </c>
      <c r="AL310" s="22" t="s">
        <v>199</v>
      </c>
      <c r="AM310" s="36">
        <v>40589</v>
      </c>
      <c r="AN310" s="22"/>
    </row>
    <row r="311" spans="1:40" s="15" customFormat="1" x14ac:dyDescent="0.3">
      <c r="A311" s="15">
        <v>464100</v>
      </c>
      <c r="B311" s="15">
        <v>3</v>
      </c>
      <c r="C311" s="2" t="s">
        <v>143</v>
      </c>
      <c r="D311" s="15" t="s">
        <v>128</v>
      </c>
      <c r="E311" s="15">
        <v>1</v>
      </c>
      <c r="H311" s="50">
        <f>VLOOKUP(A311,splits!A:E,5,FALSE)</f>
        <v>41.272182935798874</v>
      </c>
      <c r="I311" s="2" t="s">
        <v>75</v>
      </c>
      <c r="J311" s="2" t="str">
        <f>VLOOKUP(A311,'1887'!A:K,10,FALSE)</f>
        <v>Yes</v>
      </c>
      <c r="K311" s="2" t="str">
        <f>VLOOKUP(A311,'opt-in dump'!A:B,2,FALSE)</f>
        <v>San Marino</v>
      </c>
      <c r="L311" s="15">
        <v>0</v>
      </c>
      <c r="N311" s="15">
        <v>5</v>
      </c>
      <c r="O311" s="17" t="s">
        <v>193</v>
      </c>
      <c r="P311" s="52"/>
      <c r="Q311" s="22">
        <v>0</v>
      </c>
      <c r="R311" s="15">
        <v>0</v>
      </c>
      <c r="S311" s="15">
        <v>0</v>
      </c>
      <c r="T311" s="15">
        <v>0</v>
      </c>
      <c r="U311" s="18">
        <f t="shared" si="19"/>
        <v>0</v>
      </c>
      <c r="V311" s="22">
        <v>0</v>
      </c>
      <c r="W311" s="15">
        <v>0</v>
      </c>
      <c r="X311" s="15">
        <v>0</v>
      </c>
      <c r="Y311" s="15">
        <v>0</v>
      </c>
      <c r="Z311" s="15">
        <f t="shared" si="20"/>
        <v>0</v>
      </c>
      <c r="AA311" s="18">
        <v>0</v>
      </c>
      <c r="AB311" s="22">
        <v>0</v>
      </c>
      <c r="AC311" s="15">
        <v>0</v>
      </c>
      <c r="AD311" s="15">
        <v>0</v>
      </c>
      <c r="AE311" s="15">
        <v>0</v>
      </c>
      <c r="AF311" s="15">
        <v>0</v>
      </c>
      <c r="AG311" s="22">
        <v>0</v>
      </c>
      <c r="AH311" s="15">
        <v>0</v>
      </c>
      <c r="AI311" s="15">
        <v>0</v>
      </c>
      <c r="AJ311" s="15">
        <v>0</v>
      </c>
      <c r="AK311" s="18">
        <v>0</v>
      </c>
      <c r="AL311" s="22" t="s">
        <v>199</v>
      </c>
      <c r="AM311" s="36">
        <v>40589</v>
      </c>
      <c r="AN311" s="22"/>
    </row>
    <row r="312" spans="1:40" s="15" customFormat="1" x14ac:dyDescent="0.3">
      <c r="A312" s="15">
        <v>464200</v>
      </c>
      <c r="B312" s="15">
        <v>3</v>
      </c>
      <c r="C312" s="2" t="s">
        <v>143</v>
      </c>
      <c r="D312" s="15" t="s">
        <v>128</v>
      </c>
      <c r="E312" s="15">
        <v>1</v>
      </c>
      <c r="H312" s="50">
        <f>VLOOKUP(A312,splits!A:E,5,FALSE)</f>
        <v>29.140538493999752</v>
      </c>
      <c r="I312" s="2" t="s">
        <v>75</v>
      </c>
      <c r="J312" s="2" t="str">
        <f>VLOOKUP(A312,'1887'!A:K,10,FALSE)</f>
        <v>Yes</v>
      </c>
      <c r="K312" s="2" t="str">
        <f>VLOOKUP(A312,'opt-in dump'!A:B,2,FALSE)</f>
        <v>San Marino</v>
      </c>
      <c r="L312" s="15">
        <v>0</v>
      </c>
      <c r="N312" s="15">
        <v>5</v>
      </c>
      <c r="O312" s="17" t="s">
        <v>193</v>
      </c>
      <c r="P312" s="52"/>
      <c r="Q312" s="22">
        <v>0</v>
      </c>
      <c r="R312" s="15">
        <v>0</v>
      </c>
      <c r="S312" s="15">
        <v>0</v>
      </c>
      <c r="T312" s="15">
        <v>0</v>
      </c>
      <c r="U312" s="18">
        <f t="shared" si="19"/>
        <v>0</v>
      </c>
      <c r="V312" s="22">
        <v>0</v>
      </c>
      <c r="W312" s="15">
        <v>0</v>
      </c>
      <c r="X312" s="15">
        <v>0</v>
      </c>
      <c r="Y312" s="15">
        <v>0</v>
      </c>
      <c r="Z312" s="15">
        <f t="shared" ref="Z312:Z331" si="21">SUM(V312:Y312)</f>
        <v>0</v>
      </c>
      <c r="AA312" s="18">
        <v>0</v>
      </c>
      <c r="AB312" s="22">
        <v>0</v>
      </c>
      <c r="AC312" s="15">
        <v>0</v>
      </c>
      <c r="AD312" s="15">
        <v>0</v>
      </c>
      <c r="AE312" s="15">
        <v>0</v>
      </c>
      <c r="AF312" s="15">
        <v>0</v>
      </c>
      <c r="AG312" s="22">
        <v>0</v>
      </c>
      <c r="AH312" s="15">
        <v>0</v>
      </c>
      <c r="AI312" s="15">
        <v>0</v>
      </c>
      <c r="AJ312" s="15">
        <v>0</v>
      </c>
      <c r="AK312" s="18">
        <v>0</v>
      </c>
      <c r="AL312" s="22" t="s">
        <v>199</v>
      </c>
      <c r="AM312" s="36">
        <v>40589</v>
      </c>
      <c r="AN312" s="22"/>
    </row>
    <row r="313" spans="1:40" s="15" customFormat="1" x14ac:dyDescent="0.3">
      <c r="A313" s="15">
        <v>480012</v>
      </c>
      <c r="B313" s="15">
        <v>3</v>
      </c>
      <c r="C313" s="2" t="s">
        <v>150</v>
      </c>
      <c r="D313" s="15" t="s">
        <v>128</v>
      </c>
      <c r="E313" s="15">
        <v>0.5</v>
      </c>
      <c r="H313" s="50">
        <f>VLOOKUP(A313,splits!A:E,5,FALSE)</f>
        <v>11.04546796285346</v>
      </c>
      <c r="I313" s="2" t="s">
        <v>56</v>
      </c>
      <c r="J313" s="2" t="str">
        <f>VLOOKUP(A313,'1887'!A:K,10,FALSE)</f>
        <v>No</v>
      </c>
      <c r="K313" s="2"/>
      <c r="L313" s="15">
        <v>0</v>
      </c>
      <c r="N313" s="15">
        <v>5</v>
      </c>
      <c r="O313" s="17" t="s">
        <v>125</v>
      </c>
      <c r="P313" s="52"/>
      <c r="Q313" s="22">
        <v>0</v>
      </c>
      <c r="R313" s="15">
        <v>0</v>
      </c>
      <c r="S313" s="15">
        <v>0</v>
      </c>
      <c r="T313" s="15">
        <v>0</v>
      </c>
      <c r="U313" s="18">
        <f t="shared" si="19"/>
        <v>0</v>
      </c>
      <c r="V313" s="22">
        <v>0</v>
      </c>
      <c r="W313" s="15">
        <v>0</v>
      </c>
      <c r="X313" s="15">
        <v>0</v>
      </c>
      <c r="Y313" s="15">
        <v>0</v>
      </c>
      <c r="Z313" s="15">
        <f t="shared" si="21"/>
        <v>0</v>
      </c>
      <c r="AA313" s="18">
        <v>0</v>
      </c>
      <c r="AB313" s="22">
        <v>0</v>
      </c>
      <c r="AC313" s="15">
        <v>1.66</v>
      </c>
      <c r="AD313" s="15">
        <v>0</v>
      </c>
      <c r="AE313" s="15">
        <v>0</v>
      </c>
      <c r="AF313" s="15">
        <v>0</v>
      </c>
      <c r="AG313" s="22">
        <v>0</v>
      </c>
      <c r="AH313" s="15">
        <v>1</v>
      </c>
      <c r="AI313" s="15">
        <v>0</v>
      </c>
      <c r="AJ313" s="15">
        <v>0</v>
      </c>
      <c r="AK313" s="18">
        <v>0</v>
      </c>
      <c r="AL313" s="22" t="s">
        <v>199</v>
      </c>
      <c r="AM313" s="36">
        <v>40589</v>
      </c>
      <c r="AN313" s="22"/>
    </row>
    <row r="314" spans="1:40" s="15" customFormat="1" x14ac:dyDescent="0.3">
      <c r="A314" s="15">
        <v>480101</v>
      </c>
      <c r="B314" s="15">
        <v>3</v>
      </c>
      <c r="C314" s="2" t="s">
        <v>150</v>
      </c>
      <c r="D314" s="15" t="s">
        <v>128</v>
      </c>
      <c r="E314" s="15">
        <v>0.5</v>
      </c>
      <c r="H314" s="50">
        <f>VLOOKUP(A314,splits!A:E,5,FALSE)</f>
        <v>9.2131703317231981</v>
      </c>
      <c r="I314" s="2" t="s">
        <v>69</v>
      </c>
      <c r="J314" s="2" t="str">
        <f>VLOOKUP(A314,'1887'!A:K,10,FALSE)</f>
        <v>Yes</v>
      </c>
      <c r="K314" s="2" t="str">
        <f>VLOOKUP(A314,'opt-in dump'!A:B,2,FALSE)</f>
        <v>TEMPLE CITY</v>
      </c>
      <c r="L314" s="15">
        <v>0</v>
      </c>
      <c r="N314" s="15">
        <v>5</v>
      </c>
      <c r="O314" s="17" t="s">
        <v>193</v>
      </c>
      <c r="P314" s="52"/>
      <c r="Q314" s="22">
        <v>0</v>
      </c>
      <c r="R314" s="15">
        <v>0</v>
      </c>
      <c r="S314" s="15">
        <v>0</v>
      </c>
      <c r="T314" s="15">
        <v>0</v>
      </c>
      <c r="U314" s="18">
        <f t="shared" si="19"/>
        <v>0</v>
      </c>
      <c r="V314" s="22">
        <v>0</v>
      </c>
      <c r="W314" s="15">
        <v>0</v>
      </c>
      <c r="X314" s="15">
        <v>0</v>
      </c>
      <c r="Y314" s="15">
        <v>0</v>
      </c>
      <c r="Z314" s="15">
        <f t="shared" si="21"/>
        <v>0</v>
      </c>
      <c r="AA314" s="18">
        <v>0</v>
      </c>
      <c r="AB314" s="22">
        <v>0</v>
      </c>
      <c r="AC314" s="15">
        <v>0</v>
      </c>
      <c r="AD314" s="15">
        <v>0</v>
      </c>
      <c r="AE314" s="15">
        <v>0</v>
      </c>
      <c r="AF314" s="15">
        <v>0</v>
      </c>
      <c r="AG314" s="22">
        <v>0</v>
      </c>
      <c r="AH314" s="15">
        <v>0</v>
      </c>
      <c r="AI314" s="15">
        <v>0</v>
      </c>
      <c r="AJ314" s="15">
        <v>0</v>
      </c>
      <c r="AK314" s="18">
        <v>0</v>
      </c>
      <c r="AL314" s="22" t="s">
        <v>199</v>
      </c>
      <c r="AM314" s="36">
        <v>40589</v>
      </c>
      <c r="AN314" s="22"/>
    </row>
    <row r="315" spans="1:40" s="15" customFormat="1" x14ac:dyDescent="0.3">
      <c r="A315" s="15">
        <v>480102</v>
      </c>
      <c r="B315" s="15">
        <v>3</v>
      </c>
      <c r="C315" s="2" t="s">
        <v>142</v>
      </c>
      <c r="D315" s="15" t="s">
        <v>128</v>
      </c>
      <c r="E315" s="15">
        <v>0.5</v>
      </c>
      <c r="H315" s="50">
        <f>VLOOKUP(A315,splits!A:E,5,FALSE)</f>
        <v>11.085940105524708</v>
      </c>
      <c r="I315" s="2" t="s">
        <v>56</v>
      </c>
      <c r="J315" s="2" t="str">
        <f>VLOOKUP(A315,'1887'!A:K,10,FALSE)</f>
        <v>No</v>
      </c>
      <c r="K315" s="2"/>
      <c r="L315" s="15">
        <v>0</v>
      </c>
      <c r="N315" s="15">
        <v>5</v>
      </c>
      <c r="O315" s="17" t="s">
        <v>125</v>
      </c>
      <c r="P315" s="52"/>
      <c r="Q315" s="22">
        <v>0</v>
      </c>
      <c r="R315" s="15">
        <v>0</v>
      </c>
      <c r="S315" s="15">
        <v>0</v>
      </c>
      <c r="T315" s="15">
        <v>0</v>
      </c>
      <c r="U315" s="18">
        <f t="shared" si="19"/>
        <v>0</v>
      </c>
      <c r="V315" s="22">
        <v>0</v>
      </c>
      <c r="W315" s="15">
        <v>0</v>
      </c>
      <c r="X315" s="15">
        <v>0</v>
      </c>
      <c r="Y315" s="15">
        <v>0</v>
      </c>
      <c r="Z315" s="15">
        <f t="shared" si="21"/>
        <v>0</v>
      </c>
      <c r="AA315" s="18">
        <v>0</v>
      </c>
      <c r="AB315" s="22">
        <v>0</v>
      </c>
      <c r="AC315" s="15">
        <v>3.32</v>
      </c>
      <c r="AD315" s="15">
        <v>1.79</v>
      </c>
      <c r="AE315" s="15">
        <v>0</v>
      </c>
      <c r="AF315" s="15">
        <v>0</v>
      </c>
      <c r="AG315" s="22">
        <v>0</v>
      </c>
      <c r="AH315" s="15">
        <v>2</v>
      </c>
      <c r="AI315" s="15">
        <v>1</v>
      </c>
      <c r="AJ315" s="15">
        <v>0</v>
      </c>
      <c r="AK315" s="18">
        <v>0</v>
      </c>
      <c r="AL315" s="22" t="s">
        <v>199</v>
      </c>
      <c r="AM315" s="36">
        <v>40589</v>
      </c>
      <c r="AN315" s="22"/>
    </row>
    <row r="316" spans="1:40" s="15" customFormat="1" x14ac:dyDescent="0.3">
      <c r="A316" s="15">
        <v>480201</v>
      </c>
      <c r="B316" s="15">
        <v>3</v>
      </c>
      <c r="C316" s="2" t="s">
        <v>151</v>
      </c>
      <c r="D316" s="15" t="s">
        <v>128</v>
      </c>
      <c r="E316" s="15">
        <v>0.5</v>
      </c>
      <c r="H316" s="50">
        <f>VLOOKUP(A316,splits!A:E,5,FALSE)</f>
        <v>13.92489560432106</v>
      </c>
      <c r="I316" s="2" t="s">
        <v>76</v>
      </c>
      <c r="J316" s="2" t="str">
        <f>VLOOKUP(A316,'1887'!A:K,10,FALSE)</f>
        <v>Yes</v>
      </c>
      <c r="K316" s="2" t="str">
        <f>VLOOKUP(A316,'opt-in dump'!A:B,2,FALSE)</f>
        <v>San Gabriel</v>
      </c>
      <c r="L316" s="15">
        <v>0</v>
      </c>
      <c r="N316" s="15">
        <v>5</v>
      </c>
      <c r="O316" s="17" t="s">
        <v>193</v>
      </c>
      <c r="P316" s="52"/>
      <c r="Q316" s="22">
        <v>0</v>
      </c>
      <c r="R316" s="15">
        <v>0</v>
      </c>
      <c r="S316" s="15">
        <v>0</v>
      </c>
      <c r="T316" s="15">
        <v>0</v>
      </c>
      <c r="U316" s="18">
        <f t="shared" si="19"/>
        <v>0</v>
      </c>
      <c r="V316" s="22">
        <v>0</v>
      </c>
      <c r="W316" s="15">
        <v>0</v>
      </c>
      <c r="X316" s="15">
        <v>0</v>
      </c>
      <c r="Y316" s="15">
        <v>0</v>
      </c>
      <c r="Z316" s="15">
        <f t="shared" si="21"/>
        <v>0</v>
      </c>
      <c r="AA316" s="18">
        <v>0</v>
      </c>
      <c r="AB316" s="22">
        <v>0</v>
      </c>
      <c r="AC316" s="15">
        <v>0</v>
      </c>
      <c r="AD316" s="15">
        <v>1.79</v>
      </c>
      <c r="AE316" s="15">
        <v>0</v>
      </c>
      <c r="AF316" s="15">
        <v>0</v>
      </c>
      <c r="AG316" s="22">
        <v>0</v>
      </c>
      <c r="AH316" s="15">
        <v>0</v>
      </c>
      <c r="AI316" s="15">
        <v>1</v>
      </c>
      <c r="AJ316" s="15">
        <v>0</v>
      </c>
      <c r="AK316" s="18">
        <v>0</v>
      </c>
      <c r="AL316" s="22" t="s">
        <v>199</v>
      </c>
      <c r="AM316" s="36">
        <v>40589</v>
      </c>
      <c r="AN316" s="22"/>
    </row>
    <row r="317" spans="1:40" s="15" customFormat="1" x14ac:dyDescent="0.3">
      <c r="A317" s="15">
        <v>480202</v>
      </c>
      <c r="B317" s="15">
        <v>3</v>
      </c>
      <c r="C317" s="2" t="s">
        <v>151</v>
      </c>
      <c r="D317" s="15" t="s">
        <v>128</v>
      </c>
      <c r="E317" s="15">
        <v>0.5</v>
      </c>
      <c r="H317" s="50">
        <f>VLOOKUP(A317,splits!A:E,5,FALSE)</f>
        <v>10.448191060194452</v>
      </c>
      <c r="I317" s="2" t="s">
        <v>76</v>
      </c>
      <c r="J317" s="2" t="str">
        <f>VLOOKUP(A317,'1887'!A:K,10,FALSE)</f>
        <v>Yes</v>
      </c>
      <c r="K317" s="2" t="str">
        <f>VLOOKUP(A317,'opt-in dump'!A:B,2,FALSE)</f>
        <v>San Gabriel</v>
      </c>
      <c r="L317" s="15">
        <v>0</v>
      </c>
      <c r="N317" s="15">
        <v>5</v>
      </c>
      <c r="O317" s="17" t="s">
        <v>193</v>
      </c>
      <c r="P317" s="52"/>
      <c r="Q317" s="22">
        <v>0</v>
      </c>
      <c r="R317" s="15">
        <v>0</v>
      </c>
      <c r="S317" s="15">
        <v>0</v>
      </c>
      <c r="T317" s="15">
        <v>0</v>
      </c>
      <c r="U317" s="18">
        <f t="shared" si="19"/>
        <v>0</v>
      </c>
      <c r="V317" s="22">
        <v>0</v>
      </c>
      <c r="W317" s="15">
        <v>0</v>
      </c>
      <c r="X317" s="15">
        <v>0</v>
      </c>
      <c r="Y317" s="15">
        <v>0</v>
      </c>
      <c r="Z317" s="15">
        <f t="shared" si="21"/>
        <v>0</v>
      </c>
      <c r="AA317" s="18">
        <v>0</v>
      </c>
      <c r="AB317" s="22">
        <v>0</v>
      </c>
      <c r="AC317" s="15">
        <v>0</v>
      </c>
      <c r="AD317" s="15">
        <v>0</v>
      </c>
      <c r="AE317" s="15">
        <v>0</v>
      </c>
      <c r="AF317" s="15">
        <v>0</v>
      </c>
      <c r="AG317" s="22">
        <v>0</v>
      </c>
      <c r="AH317" s="15">
        <v>0</v>
      </c>
      <c r="AI317" s="15">
        <v>0</v>
      </c>
      <c r="AJ317" s="15">
        <v>0</v>
      </c>
      <c r="AK317" s="18">
        <v>0</v>
      </c>
      <c r="AL317" s="22" t="s">
        <v>199</v>
      </c>
      <c r="AM317" s="36">
        <v>40589</v>
      </c>
      <c r="AN317" s="22"/>
    </row>
    <row r="318" spans="1:40" s="15" customFormat="1" x14ac:dyDescent="0.3">
      <c r="A318" s="15">
        <v>480400</v>
      </c>
      <c r="B318" s="15">
        <v>3</v>
      </c>
      <c r="C318" s="2" t="s">
        <v>143</v>
      </c>
      <c r="D318" s="15" t="s">
        <v>128</v>
      </c>
      <c r="E318" s="15">
        <v>0.5</v>
      </c>
      <c r="H318" s="50">
        <f>VLOOKUP(A318,splits!A:E,5,FALSE)</f>
        <v>11.149757660976356</v>
      </c>
      <c r="I318" s="2" t="s">
        <v>78</v>
      </c>
      <c r="J318" s="2" t="str">
        <f>VLOOKUP(A318,'1887'!A:K,10,FALSE)</f>
        <v>No</v>
      </c>
      <c r="K318" s="2"/>
      <c r="L318" s="15">
        <v>0</v>
      </c>
      <c r="N318" s="15">
        <v>5</v>
      </c>
      <c r="O318" s="17" t="s">
        <v>125</v>
      </c>
      <c r="P318" s="52"/>
      <c r="Q318" s="22">
        <v>0</v>
      </c>
      <c r="R318" s="15">
        <v>0</v>
      </c>
      <c r="S318" s="15">
        <v>0</v>
      </c>
      <c r="T318" s="15">
        <v>0</v>
      </c>
      <c r="U318" s="18">
        <f t="shared" si="19"/>
        <v>0</v>
      </c>
      <c r="V318" s="22">
        <v>0</v>
      </c>
      <c r="W318" s="15">
        <v>0</v>
      </c>
      <c r="X318" s="15">
        <v>0</v>
      </c>
      <c r="Y318" s="15">
        <v>0</v>
      </c>
      <c r="Z318" s="15">
        <f t="shared" si="21"/>
        <v>0</v>
      </c>
      <c r="AA318" s="18">
        <v>0</v>
      </c>
      <c r="AB318" s="22">
        <v>0</v>
      </c>
      <c r="AC318" s="15">
        <v>0</v>
      </c>
      <c r="AD318" s="15">
        <v>0</v>
      </c>
      <c r="AE318" s="15">
        <v>0</v>
      </c>
      <c r="AF318" s="15">
        <v>0</v>
      </c>
      <c r="AG318" s="22">
        <v>0</v>
      </c>
      <c r="AH318" s="15">
        <v>0</v>
      </c>
      <c r="AI318" s="15">
        <v>0</v>
      </c>
      <c r="AJ318" s="15">
        <v>0</v>
      </c>
      <c r="AK318" s="18">
        <v>0</v>
      </c>
      <c r="AL318" s="22" t="s">
        <v>199</v>
      </c>
      <c r="AM318" s="36">
        <v>40589</v>
      </c>
      <c r="AN318" s="22"/>
    </row>
    <row r="319" spans="1:40" s="15" customFormat="1" x14ac:dyDescent="0.3">
      <c r="A319" s="15">
        <v>480702</v>
      </c>
      <c r="B319" s="15">
        <v>3</v>
      </c>
      <c r="C319" s="2" t="s">
        <v>143</v>
      </c>
      <c r="D319" s="15" t="s">
        <v>128</v>
      </c>
      <c r="E319" s="15">
        <v>0.5</v>
      </c>
      <c r="H319" s="50">
        <f>VLOOKUP(A319,splits!A:E,5,FALSE)</f>
        <v>13.822745908583414</v>
      </c>
      <c r="I319" s="2" t="s">
        <v>79</v>
      </c>
      <c r="J319" s="2" t="str">
        <f>VLOOKUP(A319,'1887'!A:K,10,FALSE)</f>
        <v>No</v>
      </c>
      <c r="K319" s="2"/>
      <c r="L319" s="15">
        <v>0</v>
      </c>
      <c r="N319" s="15">
        <v>5</v>
      </c>
      <c r="O319" s="17" t="s">
        <v>125</v>
      </c>
      <c r="P319" s="52"/>
      <c r="Q319" s="22">
        <v>0</v>
      </c>
      <c r="R319" s="15">
        <v>0</v>
      </c>
      <c r="S319" s="15">
        <v>0</v>
      </c>
      <c r="T319" s="15">
        <v>0</v>
      </c>
      <c r="U319" s="18">
        <f t="shared" si="19"/>
        <v>0</v>
      </c>
      <c r="V319" s="22">
        <v>0</v>
      </c>
      <c r="W319" s="15">
        <v>0</v>
      </c>
      <c r="X319" s="15">
        <v>0</v>
      </c>
      <c r="Y319" s="15">
        <v>0</v>
      </c>
      <c r="Z319" s="15">
        <f t="shared" si="21"/>
        <v>0</v>
      </c>
      <c r="AA319" s="18">
        <v>0</v>
      </c>
      <c r="AB319" s="22">
        <v>0</v>
      </c>
      <c r="AC319" s="15">
        <v>0</v>
      </c>
      <c r="AD319" s="15">
        <v>0</v>
      </c>
      <c r="AE319" s="15">
        <v>0</v>
      </c>
      <c r="AF319" s="15">
        <v>0</v>
      </c>
      <c r="AG319" s="22">
        <v>0</v>
      </c>
      <c r="AH319" s="15">
        <v>0</v>
      </c>
      <c r="AI319" s="15">
        <v>0</v>
      </c>
      <c r="AJ319" s="15">
        <v>0</v>
      </c>
      <c r="AK319" s="18">
        <v>0</v>
      </c>
      <c r="AL319" s="22" t="s">
        <v>199</v>
      </c>
      <c r="AM319" s="36">
        <v>40589</v>
      </c>
      <c r="AN319" s="22"/>
    </row>
    <row r="320" spans="1:40" s="15" customFormat="1" x14ac:dyDescent="0.3">
      <c r="A320" s="15">
        <v>480803</v>
      </c>
      <c r="B320" s="15">
        <v>3</v>
      </c>
      <c r="C320" s="2" t="s">
        <v>143</v>
      </c>
      <c r="D320" s="15" t="s">
        <v>128</v>
      </c>
      <c r="E320" s="15">
        <v>0.5</v>
      </c>
      <c r="H320" s="50">
        <f>VLOOKUP(A320,splits!A:E,5,FALSE)</f>
        <v>10.670555203512048</v>
      </c>
      <c r="I320" s="2" t="s">
        <v>78</v>
      </c>
      <c r="J320" s="2" t="str">
        <f>VLOOKUP(A320,'1887'!A:K,10,FALSE)</f>
        <v>No</v>
      </c>
      <c r="K320" s="2"/>
      <c r="L320" s="15">
        <v>0</v>
      </c>
      <c r="N320" s="15">
        <v>5</v>
      </c>
      <c r="O320" s="17" t="s">
        <v>125</v>
      </c>
      <c r="P320" s="52"/>
      <c r="Q320" s="22">
        <v>0</v>
      </c>
      <c r="R320" s="15">
        <v>0</v>
      </c>
      <c r="S320" s="15">
        <v>0</v>
      </c>
      <c r="T320" s="15">
        <v>0</v>
      </c>
      <c r="U320" s="18">
        <f t="shared" si="19"/>
        <v>0</v>
      </c>
      <c r="V320" s="22">
        <v>0</v>
      </c>
      <c r="W320" s="15">
        <v>0</v>
      </c>
      <c r="X320" s="15">
        <v>0</v>
      </c>
      <c r="Y320" s="15">
        <v>0</v>
      </c>
      <c r="Z320" s="15">
        <f t="shared" si="21"/>
        <v>0</v>
      </c>
      <c r="AA320" s="18">
        <v>0</v>
      </c>
      <c r="AB320" s="22">
        <v>0</v>
      </c>
      <c r="AC320" s="15">
        <v>0</v>
      </c>
      <c r="AD320" s="15">
        <v>0</v>
      </c>
      <c r="AE320" s="15">
        <v>0</v>
      </c>
      <c r="AF320" s="15">
        <v>0</v>
      </c>
      <c r="AG320" s="22">
        <v>0</v>
      </c>
      <c r="AH320" s="15">
        <v>0</v>
      </c>
      <c r="AI320" s="15">
        <v>0</v>
      </c>
      <c r="AJ320" s="15">
        <v>0</v>
      </c>
      <c r="AK320" s="18">
        <v>0</v>
      </c>
      <c r="AL320" s="22" t="s">
        <v>199</v>
      </c>
      <c r="AM320" s="36">
        <v>40589</v>
      </c>
      <c r="AN320" s="22"/>
    </row>
    <row r="321" spans="1:40" s="15" customFormat="1" x14ac:dyDescent="0.3">
      <c r="A321" s="15">
        <v>481101</v>
      </c>
      <c r="B321" s="15">
        <v>3</v>
      </c>
      <c r="C321" s="2" t="s">
        <v>151</v>
      </c>
      <c r="D321" s="15" t="s">
        <v>128</v>
      </c>
      <c r="E321" s="15">
        <v>2</v>
      </c>
      <c r="H321" s="50">
        <f>VLOOKUP(A321,splits!A:E,5,FALSE)</f>
        <v>7.77909433608865</v>
      </c>
      <c r="I321" s="2" t="s">
        <v>76</v>
      </c>
      <c r="J321" s="2" t="str">
        <f>VLOOKUP(A321,'1887'!A:K,10,FALSE)</f>
        <v>Yes</v>
      </c>
      <c r="K321" s="2" t="str">
        <f>VLOOKUP(A321,'opt-in dump'!A:B,2,FALSE)</f>
        <v>San Gabriel</v>
      </c>
      <c r="L321" s="15">
        <v>0</v>
      </c>
      <c r="N321" s="15">
        <v>5</v>
      </c>
      <c r="O321" s="17" t="s">
        <v>193</v>
      </c>
      <c r="P321" s="52"/>
      <c r="Q321" s="22">
        <v>1</v>
      </c>
      <c r="R321" s="15">
        <v>0</v>
      </c>
      <c r="S321" s="15">
        <v>0</v>
      </c>
      <c r="T321" s="15">
        <v>0</v>
      </c>
      <c r="U321" s="18">
        <f t="shared" si="19"/>
        <v>1</v>
      </c>
      <c r="V321" s="22">
        <v>0</v>
      </c>
      <c r="W321" s="15">
        <v>0</v>
      </c>
      <c r="X321" s="15">
        <v>0</v>
      </c>
      <c r="Y321" s="15">
        <v>0</v>
      </c>
      <c r="Z321" s="15">
        <f t="shared" si="21"/>
        <v>0</v>
      </c>
      <c r="AA321" s="18">
        <v>0</v>
      </c>
      <c r="AB321" s="22">
        <v>0</v>
      </c>
      <c r="AC321" s="15">
        <v>6.64</v>
      </c>
      <c r="AD321" s="15">
        <v>0</v>
      </c>
      <c r="AE321" s="15">
        <v>0</v>
      </c>
      <c r="AF321" s="15">
        <v>0</v>
      </c>
      <c r="AG321" s="22">
        <v>0</v>
      </c>
      <c r="AH321" s="15">
        <v>4</v>
      </c>
      <c r="AI321" s="15">
        <v>0</v>
      </c>
      <c r="AJ321" s="15">
        <v>0</v>
      </c>
      <c r="AK321" s="18">
        <v>0</v>
      </c>
      <c r="AL321" s="22" t="s">
        <v>199</v>
      </c>
      <c r="AM321" s="36">
        <v>40589</v>
      </c>
      <c r="AN321" s="22"/>
    </row>
    <row r="322" spans="1:40" s="15" customFormat="1" x14ac:dyDescent="0.3">
      <c r="A322" s="15">
        <v>481102</v>
      </c>
      <c r="B322" s="15">
        <v>3</v>
      </c>
      <c r="C322" s="2" t="s">
        <v>151</v>
      </c>
      <c r="D322" s="15" t="s">
        <v>128</v>
      </c>
      <c r="E322" s="15">
        <v>2</v>
      </c>
      <c r="H322" s="50">
        <f>VLOOKUP(A322,splits!A:E,5,FALSE)</f>
        <v>4.4173548957119717</v>
      </c>
      <c r="I322" s="2" t="s">
        <v>76</v>
      </c>
      <c r="J322" s="2" t="str">
        <f>VLOOKUP(A322,'1887'!A:K,10,FALSE)</f>
        <v>Yes</v>
      </c>
      <c r="K322" s="2" t="str">
        <f>VLOOKUP(A322,'opt-in dump'!A:B,2,FALSE)</f>
        <v>San Gabriel</v>
      </c>
      <c r="L322" s="15">
        <v>0</v>
      </c>
      <c r="N322" s="15">
        <v>5</v>
      </c>
      <c r="O322" s="17" t="s">
        <v>193</v>
      </c>
      <c r="P322" s="52"/>
      <c r="Q322" s="22">
        <v>2</v>
      </c>
      <c r="R322" s="15">
        <v>0</v>
      </c>
      <c r="S322" s="15">
        <v>0</v>
      </c>
      <c r="T322" s="15">
        <v>0</v>
      </c>
      <c r="U322" s="18">
        <f t="shared" ref="U322:U385" si="22">SUM(Q322:T322)</f>
        <v>2</v>
      </c>
      <c r="V322" s="22">
        <v>0</v>
      </c>
      <c r="W322" s="15">
        <v>0</v>
      </c>
      <c r="X322" s="15">
        <v>0</v>
      </c>
      <c r="Y322" s="15">
        <v>0</v>
      </c>
      <c r="Z322" s="15">
        <f t="shared" si="21"/>
        <v>0</v>
      </c>
      <c r="AA322" s="18">
        <v>0</v>
      </c>
      <c r="AB322" s="22">
        <v>0</v>
      </c>
      <c r="AC322" s="15">
        <v>0</v>
      </c>
      <c r="AD322" s="15">
        <v>0</v>
      </c>
      <c r="AE322" s="15">
        <v>0</v>
      </c>
      <c r="AF322" s="15">
        <v>1.93</v>
      </c>
      <c r="AG322" s="22">
        <v>0</v>
      </c>
      <c r="AH322" s="15">
        <v>0</v>
      </c>
      <c r="AI322" s="15">
        <v>0</v>
      </c>
      <c r="AJ322" s="15">
        <v>0</v>
      </c>
      <c r="AK322" s="18">
        <v>1</v>
      </c>
      <c r="AL322" s="22" t="s">
        <v>199</v>
      </c>
      <c r="AM322" s="36">
        <v>40589</v>
      </c>
      <c r="AN322" s="22"/>
    </row>
    <row r="323" spans="1:40" s="15" customFormat="1" x14ac:dyDescent="0.3">
      <c r="A323" s="15">
        <v>481103</v>
      </c>
      <c r="B323" s="15">
        <v>3</v>
      </c>
      <c r="C323" s="2" t="s">
        <v>151</v>
      </c>
      <c r="D323" s="15" t="s">
        <v>128</v>
      </c>
      <c r="E323" s="15">
        <v>0.5</v>
      </c>
      <c r="H323" s="50">
        <f>VLOOKUP(A323,splits!A:E,5,FALSE)</f>
        <v>14.524158906406655</v>
      </c>
      <c r="I323" s="2" t="s">
        <v>76</v>
      </c>
      <c r="J323" s="2" t="str">
        <f>VLOOKUP(A323,'1887'!A:K,10,FALSE)</f>
        <v>Yes</v>
      </c>
      <c r="K323" s="2" t="str">
        <f>VLOOKUP(A323,'opt-in dump'!A:B,2,FALSE)</f>
        <v>San Gabriel</v>
      </c>
      <c r="L323" s="15">
        <v>0</v>
      </c>
      <c r="N323" s="15">
        <v>5</v>
      </c>
      <c r="O323" s="17" t="s">
        <v>193</v>
      </c>
      <c r="P323" s="52"/>
      <c r="Q323" s="22">
        <v>0</v>
      </c>
      <c r="R323" s="15">
        <v>0</v>
      </c>
      <c r="S323" s="15">
        <v>0</v>
      </c>
      <c r="T323" s="15">
        <v>0</v>
      </c>
      <c r="U323" s="18">
        <f t="shared" si="22"/>
        <v>0</v>
      </c>
      <c r="V323" s="22">
        <v>0</v>
      </c>
      <c r="W323" s="15">
        <v>0</v>
      </c>
      <c r="X323" s="15">
        <v>0</v>
      </c>
      <c r="Y323" s="15">
        <v>0</v>
      </c>
      <c r="Z323" s="15">
        <f t="shared" si="21"/>
        <v>0</v>
      </c>
      <c r="AA323" s="18">
        <v>0</v>
      </c>
      <c r="AB323" s="22">
        <v>0</v>
      </c>
      <c r="AC323" s="15">
        <v>0</v>
      </c>
      <c r="AD323" s="15">
        <v>0</v>
      </c>
      <c r="AE323" s="15">
        <v>0</v>
      </c>
      <c r="AF323" s="15">
        <v>0</v>
      </c>
      <c r="AG323" s="22">
        <v>0</v>
      </c>
      <c r="AH323" s="15">
        <v>0</v>
      </c>
      <c r="AI323" s="15">
        <v>0</v>
      </c>
      <c r="AJ323" s="15">
        <v>0</v>
      </c>
      <c r="AK323" s="18">
        <v>0</v>
      </c>
      <c r="AL323" s="22" t="s">
        <v>199</v>
      </c>
      <c r="AM323" s="36">
        <v>40589</v>
      </c>
      <c r="AN323" s="22"/>
    </row>
    <row r="324" spans="1:40" s="15" customFormat="1" x14ac:dyDescent="0.3">
      <c r="A324" s="15">
        <v>481201</v>
      </c>
      <c r="B324" s="15">
        <v>3</v>
      </c>
      <c r="C324" s="2" t="s">
        <v>150</v>
      </c>
      <c r="D324" s="15" t="s">
        <v>128</v>
      </c>
      <c r="E324" s="15">
        <v>2</v>
      </c>
      <c r="H324" s="50">
        <f>VLOOKUP(A324,splits!A:E,5,FALSE)</f>
        <v>8.2239068806574771</v>
      </c>
      <c r="I324" s="2" t="s">
        <v>69</v>
      </c>
      <c r="J324" s="2" t="str">
        <f>VLOOKUP(A324,'1887'!A:K,10,FALSE)</f>
        <v>Yes</v>
      </c>
      <c r="K324" s="2" t="str">
        <f>VLOOKUP(A324,'opt-in dump'!A:B,2,FALSE)</f>
        <v>TEMPLE CITY</v>
      </c>
      <c r="L324" s="15">
        <v>0</v>
      </c>
      <c r="N324" s="15">
        <v>5</v>
      </c>
      <c r="O324" s="17" t="s">
        <v>193</v>
      </c>
      <c r="P324" s="52"/>
      <c r="Q324" s="22">
        <v>0</v>
      </c>
      <c r="R324" s="15">
        <v>0</v>
      </c>
      <c r="S324" s="15">
        <v>0</v>
      </c>
      <c r="T324" s="15">
        <v>0</v>
      </c>
      <c r="U324" s="18">
        <f t="shared" si="22"/>
        <v>0</v>
      </c>
      <c r="V324" s="22">
        <v>0</v>
      </c>
      <c r="W324" s="15">
        <v>0</v>
      </c>
      <c r="X324" s="15">
        <v>0</v>
      </c>
      <c r="Y324" s="15">
        <v>0</v>
      </c>
      <c r="Z324" s="15">
        <f t="shared" si="21"/>
        <v>0</v>
      </c>
      <c r="AA324" s="18">
        <v>0</v>
      </c>
      <c r="AB324" s="22">
        <v>0</v>
      </c>
      <c r="AC324" s="15">
        <v>0</v>
      </c>
      <c r="AD324" s="15">
        <v>0</v>
      </c>
      <c r="AE324" s="15">
        <v>0</v>
      </c>
      <c r="AF324" s="15">
        <v>0</v>
      </c>
      <c r="AG324" s="22">
        <v>0</v>
      </c>
      <c r="AH324" s="15">
        <v>0</v>
      </c>
      <c r="AI324" s="15">
        <v>0</v>
      </c>
      <c r="AJ324" s="15">
        <v>0</v>
      </c>
      <c r="AK324" s="18">
        <v>0</v>
      </c>
      <c r="AL324" s="22" t="s">
        <v>199</v>
      </c>
      <c r="AM324" s="36">
        <v>40589</v>
      </c>
      <c r="AN324" s="22"/>
    </row>
    <row r="325" spans="1:40" s="15" customFormat="1" x14ac:dyDescent="0.3">
      <c r="A325" s="15">
        <v>481202</v>
      </c>
      <c r="B325" s="15">
        <v>3</v>
      </c>
      <c r="C325" s="2" t="s">
        <v>142</v>
      </c>
      <c r="D325" s="15" t="s">
        <v>128</v>
      </c>
      <c r="E325" s="15">
        <v>0.5</v>
      </c>
      <c r="H325" s="50">
        <f>VLOOKUP(A325,splits!A:E,5,FALSE)</f>
        <v>9.4814714530714461</v>
      </c>
      <c r="I325" s="2" t="s">
        <v>56</v>
      </c>
      <c r="J325" s="2" t="str">
        <f>VLOOKUP(A325,'1887'!A:K,10,FALSE)</f>
        <v>No</v>
      </c>
      <c r="K325" s="2"/>
      <c r="L325" s="15">
        <v>0</v>
      </c>
      <c r="N325" s="15">
        <v>5</v>
      </c>
      <c r="O325" s="17" t="s">
        <v>125</v>
      </c>
      <c r="P325" s="52"/>
      <c r="Q325" s="22">
        <v>0</v>
      </c>
      <c r="R325" s="15">
        <v>0</v>
      </c>
      <c r="S325" s="15">
        <v>0</v>
      </c>
      <c r="T325" s="15">
        <v>0</v>
      </c>
      <c r="U325" s="18">
        <f t="shared" si="22"/>
        <v>0</v>
      </c>
      <c r="V325" s="22">
        <v>0</v>
      </c>
      <c r="W325" s="15">
        <v>0</v>
      </c>
      <c r="X325" s="15">
        <v>0</v>
      </c>
      <c r="Y325" s="15">
        <v>0</v>
      </c>
      <c r="Z325" s="15">
        <f t="shared" si="21"/>
        <v>0</v>
      </c>
      <c r="AA325" s="18">
        <v>0</v>
      </c>
      <c r="AB325" s="22">
        <v>0</v>
      </c>
      <c r="AC325" s="15">
        <v>0</v>
      </c>
      <c r="AD325" s="15">
        <v>0</v>
      </c>
      <c r="AE325" s="15">
        <v>0</v>
      </c>
      <c r="AF325" s="15">
        <v>0</v>
      </c>
      <c r="AG325" s="22">
        <v>0</v>
      </c>
      <c r="AH325" s="15">
        <v>0</v>
      </c>
      <c r="AI325" s="15">
        <v>0</v>
      </c>
      <c r="AJ325" s="15">
        <v>0</v>
      </c>
      <c r="AK325" s="18">
        <v>0</v>
      </c>
      <c r="AL325" s="22" t="s">
        <v>199</v>
      </c>
      <c r="AM325" s="36">
        <v>40589</v>
      </c>
      <c r="AN325" s="22"/>
    </row>
    <row r="326" spans="1:40" s="15" customFormat="1" x14ac:dyDescent="0.3">
      <c r="A326" s="15">
        <v>481300</v>
      </c>
      <c r="B326" s="15">
        <v>3</v>
      </c>
      <c r="C326" s="2" t="s">
        <v>142</v>
      </c>
      <c r="D326" s="15" t="s">
        <v>128</v>
      </c>
      <c r="E326" s="15">
        <v>2</v>
      </c>
      <c r="H326" s="50">
        <f>VLOOKUP(A326,splits!A:E,5,FALSE)</f>
        <v>7.6984483089183069</v>
      </c>
      <c r="I326" s="2" t="s">
        <v>70</v>
      </c>
      <c r="J326" s="2" t="str">
        <f>VLOOKUP(A326,'1887'!A:K,10,FALSE)</f>
        <v>Yes</v>
      </c>
      <c r="K326" s="2" t="str">
        <f>VLOOKUP(A326,'opt-in dump'!A:B,2,FALSE)</f>
        <v>ROSEMEAD</v>
      </c>
      <c r="L326" s="15">
        <v>0</v>
      </c>
      <c r="N326" s="15">
        <v>1</v>
      </c>
      <c r="O326" s="17" t="s">
        <v>193</v>
      </c>
      <c r="P326" s="52"/>
      <c r="Q326" s="22">
        <v>2</v>
      </c>
      <c r="R326" s="15">
        <v>0</v>
      </c>
      <c r="S326" s="15">
        <v>0</v>
      </c>
      <c r="T326" s="15">
        <v>0</v>
      </c>
      <c r="U326" s="18">
        <f t="shared" si="22"/>
        <v>2</v>
      </c>
      <c r="V326" s="22">
        <v>0</v>
      </c>
      <c r="W326" s="15">
        <v>0</v>
      </c>
      <c r="X326" s="15">
        <v>0</v>
      </c>
      <c r="Y326" s="15">
        <v>0</v>
      </c>
      <c r="Z326" s="15">
        <f t="shared" si="21"/>
        <v>0</v>
      </c>
      <c r="AA326" s="18">
        <v>0</v>
      </c>
      <c r="AB326" s="22">
        <v>0</v>
      </c>
      <c r="AC326" s="15">
        <v>0</v>
      </c>
      <c r="AD326" s="15">
        <v>0</v>
      </c>
      <c r="AE326" s="15">
        <v>0</v>
      </c>
      <c r="AF326" s="15">
        <v>0</v>
      </c>
      <c r="AG326" s="22">
        <v>0</v>
      </c>
      <c r="AH326" s="15">
        <v>0</v>
      </c>
      <c r="AI326" s="15">
        <v>0</v>
      </c>
      <c r="AJ326" s="15">
        <v>0</v>
      </c>
      <c r="AK326" s="18">
        <v>0</v>
      </c>
      <c r="AL326" s="22" t="s">
        <v>199</v>
      </c>
      <c r="AM326" s="36">
        <v>40589</v>
      </c>
      <c r="AN326" s="22"/>
    </row>
    <row r="327" spans="1:40" s="15" customFormat="1" x14ac:dyDescent="0.3">
      <c r="A327" s="15">
        <v>481401</v>
      </c>
      <c r="B327" s="15">
        <v>3</v>
      </c>
      <c r="C327" s="2" t="s">
        <v>151</v>
      </c>
      <c r="D327" s="15" t="s">
        <v>128</v>
      </c>
      <c r="E327" s="15">
        <v>0.5</v>
      </c>
      <c r="H327" s="50">
        <f>VLOOKUP(A327,splits!A:E,5,FALSE)</f>
        <v>10.058196130732339</v>
      </c>
      <c r="I327" s="2" t="s">
        <v>76</v>
      </c>
      <c r="J327" s="2" t="str">
        <f>VLOOKUP(A327,'1887'!A:K,10,FALSE)</f>
        <v>Yes</v>
      </c>
      <c r="K327" s="2" t="str">
        <f>VLOOKUP(A327,'opt-in dump'!A:B,2,FALSE)</f>
        <v>San Gabriel</v>
      </c>
      <c r="L327" s="15">
        <v>0</v>
      </c>
      <c r="N327" s="15">
        <v>5</v>
      </c>
      <c r="O327" s="17" t="s">
        <v>193</v>
      </c>
      <c r="P327" s="52"/>
      <c r="Q327" s="22">
        <v>2</v>
      </c>
      <c r="R327" s="15">
        <v>0</v>
      </c>
      <c r="S327" s="15">
        <v>0</v>
      </c>
      <c r="T327" s="15">
        <v>0</v>
      </c>
      <c r="U327" s="18">
        <f t="shared" si="22"/>
        <v>2</v>
      </c>
      <c r="V327" s="22">
        <v>0</v>
      </c>
      <c r="W327" s="15">
        <v>0</v>
      </c>
      <c r="X327" s="15">
        <v>0</v>
      </c>
      <c r="Y327" s="15">
        <v>0</v>
      </c>
      <c r="Z327" s="15">
        <f t="shared" si="21"/>
        <v>0</v>
      </c>
      <c r="AA327" s="18">
        <v>0</v>
      </c>
      <c r="AB327" s="22">
        <v>0</v>
      </c>
      <c r="AC327" s="15">
        <v>0</v>
      </c>
      <c r="AD327" s="15">
        <v>0</v>
      </c>
      <c r="AE327" s="15">
        <v>0</v>
      </c>
      <c r="AF327" s="15">
        <v>0</v>
      </c>
      <c r="AG327" s="22">
        <v>0</v>
      </c>
      <c r="AH327" s="15">
        <v>0</v>
      </c>
      <c r="AI327" s="15">
        <v>0</v>
      </c>
      <c r="AJ327" s="15">
        <v>0</v>
      </c>
      <c r="AK327" s="18">
        <v>0</v>
      </c>
      <c r="AL327" s="22" t="s">
        <v>199</v>
      </c>
      <c r="AM327" s="36">
        <v>40589</v>
      </c>
      <c r="AN327" s="22"/>
    </row>
    <row r="328" spans="1:40" s="15" customFormat="1" x14ac:dyDescent="0.3">
      <c r="A328" s="15">
        <v>481402</v>
      </c>
      <c r="B328" s="15">
        <v>3</v>
      </c>
      <c r="C328" s="2" t="s">
        <v>151</v>
      </c>
      <c r="D328" s="15" t="s">
        <v>128</v>
      </c>
      <c r="E328" s="15">
        <v>0.5</v>
      </c>
      <c r="H328" s="50">
        <f>VLOOKUP(A328,splits!A:E,5,FALSE)</f>
        <v>15.982509389027875</v>
      </c>
      <c r="I328" s="2" t="s">
        <v>76</v>
      </c>
      <c r="J328" s="2" t="str">
        <f>VLOOKUP(A328,'1887'!A:K,10,FALSE)</f>
        <v>Yes</v>
      </c>
      <c r="K328" s="2" t="str">
        <f>VLOOKUP(A328,'opt-in dump'!A:B,2,FALSE)</f>
        <v>San Gabriel</v>
      </c>
      <c r="L328" s="15">
        <v>0</v>
      </c>
      <c r="N328" s="15">
        <v>5</v>
      </c>
      <c r="O328" s="17" t="s">
        <v>193</v>
      </c>
      <c r="P328" s="52"/>
      <c r="Q328" s="22">
        <v>1</v>
      </c>
      <c r="R328" s="15">
        <v>0</v>
      </c>
      <c r="S328" s="15">
        <v>0</v>
      </c>
      <c r="T328" s="15">
        <v>0</v>
      </c>
      <c r="U328" s="18">
        <f t="shared" si="22"/>
        <v>1</v>
      </c>
      <c r="V328" s="22">
        <v>0</v>
      </c>
      <c r="W328" s="15">
        <v>0</v>
      </c>
      <c r="X328" s="15">
        <v>0</v>
      </c>
      <c r="Y328" s="15">
        <v>0</v>
      </c>
      <c r="Z328" s="15">
        <f t="shared" si="21"/>
        <v>0</v>
      </c>
      <c r="AA328" s="18">
        <v>0</v>
      </c>
      <c r="AB328" s="22">
        <v>0</v>
      </c>
      <c r="AC328" s="15">
        <v>0</v>
      </c>
      <c r="AD328" s="15">
        <v>0</v>
      </c>
      <c r="AE328" s="15">
        <v>0</v>
      </c>
      <c r="AF328" s="15">
        <v>0</v>
      </c>
      <c r="AG328" s="22">
        <v>0</v>
      </c>
      <c r="AH328" s="15">
        <v>0</v>
      </c>
      <c r="AI328" s="15">
        <v>0</v>
      </c>
      <c r="AJ328" s="15">
        <v>0</v>
      </c>
      <c r="AK328" s="18">
        <v>0</v>
      </c>
      <c r="AL328" s="22" t="s">
        <v>199</v>
      </c>
      <c r="AM328" s="36">
        <v>40589</v>
      </c>
      <c r="AN328" s="22"/>
    </row>
    <row r="329" spans="1:40" s="15" customFormat="1" x14ac:dyDescent="0.3">
      <c r="A329" s="15">
        <v>481603</v>
      </c>
      <c r="B329" s="15">
        <v>3</v>
      </c>
      <c r="C329" s="2" t="s">
        <v>143</v>
      </c>
      <c r="D329" s="15" t="s">
        <v>128</v>
      </c>
      <c r="E329" s="15">
        <v>2</v>
      </c>
      <c r="H329" s="50">
        <f>VLOOKUP(A329,splits!A:E,5,FALSE)</f>
        <v>6.5010655248373537</v>
      </c>
      <c r="I329" s="2" t="s">
        <v>78</v>
      </c>
      <c r="J329" s="2" t="str">
        <f>VLOOKUP(A329,'1887'!A:K,10,FALSE)</f>
        <v>No</v>
      </c>
      <c r="K329" s="2"/>
      <c r="L329" s="15">
        <v>0</v>
      </c>
      <c r="N329" s="15">
        <v>5</v>
      </c>
      <c r="O329" s="17" t="s">
        <v>125</v>
      </c>
      <c r="P329" s="52"/>
      <c r="Q329" s="22">
        <v>1</v>
      </c>
      <c r="R329" s="15">
        <v>0</v>
      </c>
      <c r="S329" s="15">
        <v>0</v>
      </c>
      <c r="T329" s="15">
        <v>0</v>
      </c>
      <c r="U329" s="18">
        <f t="shared" si="22"/>
        <v>1</v>
      </c>
      <c r="V329" s="22">
        <v>0</v>
      </c>
      <c r="W329" s="15">
        <v>0</v>
      </c>
      <c r="X329" s="15">
        <v>0</v>
      </c>
      <c r="Y329" s="15">
        <v>0</v>
      </c>
      <c r="Z329" s="15">
        <f t="shared" si="21"/>
        <v>0</v>
      </c>
      <c r="AA329" s="18">
        <v>0</v>
      </c>
      <c r="AB329" s="22">
        <v>0</v>
      </c>
      <c r="AC329" s="15">
        <v>0</v>
      </c>
      <c r="AD329" s="15">
        <v>0</v>
      </c>
      <c r="AE329" s="15">
        <v>0</v>
      </c>
      <c r="AF329" s="15">
        <v>0</v>
      </c>
      <c r="AG329" s="22">
        <v>0</v>
      </c>
      <c r="AH329" s="15">
        <v>0</v>
      </c>
      <c r="AI329" s="15">
        <v>0</v>
      </c>
      <c r="AJ329" s="15">
        <v>0</v>
      </c>
      <c r="AK329" s="18">
        <v>0</v>
      </c>
      <c r="AL329" s="22" t="s">
        <v>199</v>
      </c>
      <c r="AM329" s="36">
        <v>40589</v>
      </c>
      <c r="AN329" s="22"/>
    </row>
    <row r="330" spans="1:40" s="15" customFormat="1" x14ac:dyDescent="0.3">
      <c r="A330" s="15">
        <v>481714</v>
      </c>
      <c r="B330" s="15">
        <v>3</v>
      </c>
      <c r="C330" s="2" t="s">
        <v>142</v>
      </c>
      <c r="D330" s="15" t="s">
        <v>128</v>
      </c>
      <c r="E330" s="15">
        <v>1</v>
      </c>
      <c r="H330" s="50">
        <f>VLOOKUP(A330,splits!A:E,5,FALSE)</f>
        <v>3.9483961151704992</v>
      </c>
      <c r="I330" s="2" t="s">
        <v>81</v>
      </c>
      <c r="J330" s="2" t="str">
        <f>VLOOKUP(A330,'1887'!A:K,10,FALSE)</f>
        <v>No</v>
      </c>
      <c r="K330" s="2"/>
      <c r="L330" s="15">
        <v>0</v>
      </c>
      <c r="N330" s="15">
        <v>1</v>
      </c>
      <c r="O330" s="17" t="s">
        <v>125</v>
      </c>
      <c r="P330" s="52"/>
      <c r="Q330" s="22">
        <v>0</v>
      </c>
      <c r="R330" s="15">
        <v>0</v>
      </c>
      <c r="S330" s="15">
        <v>0</v>
      </c>
      <c r="T330" s="15">
        <v>0</v>
      </c>
      <c r="U330" s="18">
        <f t="shared" si="22"/>
        <v>0</v>
      </c>
      <c r="V330" s="22">
        <v>0</v>
      </c>
      <c r="W330" s="15">
        <v>0</v>
      </c>
      <c r="X330" s="15">
        <v>0</v>
      </c>
      <c r="Y330" s="15">
        <v>0</v>
      </c>
      <c r="Z330" s="15">
        <f t="shared" si="21"/>
        <v>0</v>
      </c>
      <c r="AA330" s="18">
        <v>0</v>
      </c>
      <c r="AB330" s="22">
        <v>0</v>
      </c>
      <c r="AC330" s="15">
        <v>0</v>
      </c>
      <c r="AD330" s="15">
        <v>0</v>
      </c>
      <c r="AE330" s="15">
        <v>0</v>
      </c>
      <c r="AF330" s="15">
        <v>0</v>
      </c>
      <c r="AG330" s="22">
        <v>0</v>
      </c>
      <c r="AH330" s="15">
        <v>0</v>
      </c>
      <c r="AI330" s="15">
        <v>0</v>
      </c>
      <c r="AJ330" s="15">
        <v>0</v>
      </c>
      <c r="AK330" s="18">
        <v>0</v>
      </c>
      <c r="AL330" s="22" t="s">
        <v>199</v>
      </c>
      <c r="AM330" s="36">
        <v>40589</v>
      </c>
      <c r="AN330" s="22"/>
    </row>
    <row r="331" spans="1:40" s="15" customFormat="1" x14ac:dyDescent="0.3">
      <c r="A331" s="15">
        <v>482202</v>
      </c>
      <c r="B331" s="15">
        <v>3</v>
      </c>
      <c r="C331" s="2" t="s">
        <v>142</v>
      </c>
      <c r="D331" s="15" t="s">
        <v>128</v>
      </c>
      <c r="E331" s="15">
        <v>2</v>
      </c>
      <c r="H331" s="50">
        <f>VLOOKUP(A331,splits!A:E,5,FALSE)</f>
        <v>4.6924406448314304</v>
      </c>
      <c r="I331" s="2" t="s">
        <v>81</v>
      </c>
      <c r="J331" s="2" t="str">
        <f>VLOOKUP(A331,'1887'!A:K,10,FALSE)</f>
        <v>No</v>
      </c>
      <c r="K331" s="2"/>
      <c r="L331" s="15">
        <v>0</v>
      </c>
      <c r="N331" s="15">
        <v>1</v>
      </c>
      <c r="O331" s="17" t="s">
        <v>125</v>
      </c>
      <c r="P331" s="52"/>
      <c r="Q331" s="22">
        <v>2</v>
      </c>
      <c r="R331" s="15">
        <v>0</v>
      </c>
      <c r="S331" s="15">
        <v>0</v>
      </c>
      <c r="T331" s="15">
        <v>0</v>
      </c>
      <c r="U331" s="18">
        <f t="shared" si="22"/>
        <v>2</v>
      </c>
      <c r="V331" s="22">
        <v>0</v>
      </c>
      <c r="W331" s="15">
        <v>0</v>
      </c>
      <c r="X331" s="15">
        <v>0</v>
      </c>
      <c r="Y331" s="15">
        <v>0</v>
      </c>
      <c r="Z331" s="15">
        <f t="shared" si="21"/>
        <v>0</v>
      </c>
      <c r="AA331" s="18">
        <v>0</v>
      </c>
      <c r="AB331" s="22">
        <v>0</v>
      </c>
      <c r="AC331" s="15">
        <v>0</v>
      </c>
      <c r="AD331" s="15">
        <v>0</v>
      </c>
      <c r="AE331" s="15">
        <v>0</v>
      </c>
      <c r="AF331" s="15">
        <v>0</v>
      </c>
      <c r="AG331" s="22">
        <v>0</v>
      </c>
      <c r="AH331" s="15">
        <v>0</v>
      </c>
      <c r="AI331" s="15">
        <v>0</v>
      </c>
      <c r="AJ331" s="15">
        <v>0</v>
      </c>
      <c r="AK331" s="18">
        <v>0</v>
      </c>
      <c r="AL331" s="22" t="s">
        <v>199</v>
      </c>
      <c r="AM331" s="36">
        <v>40589</v>
      </c>
      <c r="AN331" s="22"/>
    </row>
    <row r="332" spans="1:40" s="15" customFormat="1" x14ac:dyDescent="0.3">
      <c r="A332" s="15">
        <v>482301</v>
      </c>
      <c r="B332" s="15">
        <v>3</v>
      </c>
      <c r="C332" s="2" t="s">
        <v>151</v>
      </c>
      <c r="D332" s="15" t="s">
        <v>128</v>
      </c>
      <c r="E332" s="15">
        <v>0.5</v>
      </c>
      <c r="H332" s="50">
        <f>VLOOKUP(A332,splits!A:E,5,FALSE)</f>
        <v>10.98031719337226</v>
      </c>
      <c r="I332" s="2" t="s">
        <v>76</v>
      </c>
      <c r="J332" s="2" t="str">
        <f>VLOOKUP(A332,'1887'!A:K,10,FALSE)</f>
        <v>Yes</v>
      </c>
      <c r="K332" s="2" t="str">
        <f>VLOOKUP(A332,'opt-in dump'!A:B,2,FALSE)</f>
        <v>San Gabriel</v>
      </c>
      <c r="L332" s="15">
        <v>0</v>
      </c>
      <c r="N332" s="15">
        <v>5</v>
      </c>
      <c r="O332" s="17" t="s">
        <v>125</v>
      </c>
      <c r="P332" s="52"/>
      <c r="Q332" s="22">
        <v>0</v>
      </c>
      <c r="R332" s="15">
        <v>0</v>
      </c>
      <c r="S332" s="15">
        <v>0</v>
      </c>
      <c r="T332" s="15">
        <v>0</v>
      </c>
      <c r="U332" s="18">
        <f t="shared" si="22"/>
        <v>0</v>
      </c>
      <c r="V332" s="22">
        <v>0</v>
      </c>
      <c r="W332" s="15">
        <v>0</v>
      </c>
      <c r="X332" s="15">
        <v>0</v>
      </c>
      <c r="Y332" s="15">
        <v>0</v>
      </c>
      <c r="Z332" s="15">
        <v>0</v>
      </c>
      <c r="AA332" s="18">
        <v>0</v>
      </c>
      <c r="AB332" s="22">
        <v>0</v>
      </c>
      <c r="AC332" s="15">
        <v>0</v>
      </c>
      <c r="AD332" s="15">
        <v>0</v>
      </c>
      <c r="AE332" s="15">
        <v>0</v>
      </c>
      <c r="AF332" s="15">
        <v>0</v>
      </c>
      <c r="AG332" s="22">
        <v>0</v>
      </c>
      <c r="AH332" s="15">
        <v>0</v>
      </c>
      <c r="AI332" s="15">
        <v>0</v>
      </c>
      <c r="AJ332" s="15">
        <v>0</v>
      </c>
      <c r="AK332" s="18">
        <v>0</v>
      </c>
      <c r="AL332" s="22" t="s">
        <v>199</v>
      </c>
      <c r="AM332" s="36">
        <v>40589</v>
      </c>
      <c r="AN332" s="22"/>
    </row>
    <row r="333" spans="1:40" s="15" customFormat="1" x14ac:dyDescent="0.3">
      <c r="A333" s="15">
        <v>482303</v>
      </c>
      <c r="B333" s="15">
        <v>3</v>
      </c>
      <c r="C333" s="2" t="s">
        <v>142</v>
      </c>
      <c r="D333" s="15" t="s">
        <v>128</v>
      </c>
      <c r="E333" s="15">
        <v>0.5</v>
      </c>
      <c r="H333" s="50">
        <f>VLOOKUP(A333,splits!A:E,5,FALSE)</f>
        <v>8.8517246745002396</v>
      </c>
      <c r="I333" s="2" t="s">
        <v>70</v>
      </c>
      <c r="J333" s="2" t="str">
        <f>VLOOKUP(A333,'1887'!A:K,10,FALSE)</f>
        <v>Yes</v>
      </c>
      <c r="K333" s="2" t="str">
        <f>VLOOKUP(A333,'opt-in dump'!A:B,2,FALSE)</f>
        <v>ROSEMEAD</v>
      </c>
      <c r="L333" s="15">
        <v>0</v>
      </c>
      <c r="N333" s="15">
        <v>1</v>
      </c>
      <c r="O333" s="17" t="s">
        <v>193</v>
      </c>
      <c r="P333" s="52"/>
      <c r="Q333" s="22">
        <v>2</v>
      </c>
      <c r="R333" s="15">
        <v>0</v>
      </c>
      <c r="S333" s="15">
        <v>0</v>
      </c>
      <c r="T333" s="15">
        <v>0</v>
      </c>
      <c r="U333" s="18">
        <f t="shared" si="22"/>
        <v>2</v>
      </c>
      <c r="V333" s="22">
        <v>0</v>
      </c>
      <c r="W333" s="15">
        <v>0</v>
      </c>
      <c r="X333" s="15">
        <v>0</v>
      </c>
      <c r="Y333" s="15">
        <v>0</v>
      </c>
      <c r="Z333" s="15">
        <f t="shared" ref="Z333:Z396" si="23">SUM(V333:Y333)</f>
        <v>0</v>
      </c>
      <c r="AA333" s="18">
        <v>0</v>
      </c>
      <c r="AB333" s="22">
        <v>0</v>
      </c>
      <c r="AC333" s="15">
        <v>0</v>
      </c>
      <c r="AD333" s="15">
        <v>0</v>
      </c>
      <c r="AE333" s="15">
        <v>0</v>
      </c>
      <c r="AF333" s="15">
        <v>0</v>
      </c>
      <c r="AG333" s="22">
        <v>0</v>
      </c>
      <c r="AH333" s="15">
        <v>0</v>
      </c>
      <c r="AI333" s="15">
        <v>0</v>
      </c>
      <c r="AJ333" s="15">
        <v>0</v>
      </c>
      <c r="AK333" s="18">
        <v>0</v>
      </c>
      <c r="AL333" s="22" t="s">
        <v>199</v>
      </c>
      <c r="AM333" s="36">
        <v>40589</v>
      </c>
      <c r="AN333" s="22"/>
    </row>
    <row r="334" spans="1:40" s="15" customFormat="1" x14ac:dyDescent="0.3">
      <c r="A334" s="15">
        <v>482304</v>
      </c>
      <c r="B334" s="15">
        <v>3</v>
      </c>
      <c r="C334" s="2" t="s">
        <v>142</v>
      </c>
      <c r="D334" s="15" t="s">
        <v>128</v>
      </c>
      <c r="E334" s="15">
        <v>2</v>
      </c>
      <c r="H334" s="50">
        <f>VLOOKUP(A334,splits!A:E,5,FALSE)</f>
        <v>4.2183413846927804</v>
      </c>
      <c r="I334" s="2" t="s">
        <v>70</v>
      </c>
      <c r="J334" s="2" t="str">
        <f>VLOOKUP(A334,'1887'!A:K,10,FALSE)</f>
        <v>Yes</v>
      </c>
      <c r="K334" s="2" t="str">
        <f>VLOOKUP(A334,'opt-in dump'!A:B,2,FALSE)</f>
        <v>ROSEMEAD</v>
      </c>
      <c r="L334" s="15">
        <v>0</v>
      </c>
      <c r="N334" s="15">
        <v>1</v>
      </c>
      <c r="O334" s="17" t="s">
        <v>193</v>
      </c>
      <c r="P334" s="52"/>
      <c r="Q334" s="22">
        <v>3</v>
      </c>
      <c r="R334" s="15">
        <v>0</v>
      </c>
      <c r="S334" s="15">
        <v>0</v>
      </c>
      <c r="T334" s="15">
        <v>0</v>
      </c>
      <c r="U334" s="18">
        <f t="shared" si="22"/>
        <v>3</v>
      </c>
      <c r="V334" s="22">
        <v>0</v>
      </c>
      <c r="W334" s="15">
        <v>0</v>
      </c>
      <c r="X334" s="15">
        <v>0</v>
      </c>
      <c r="Y334" s="15">
        <v>0</v>
      </c>
      <c r="Z334" s="15">
        <f t="shared" si="23"/>
        <v>0</v>
      </c>
      <c r="AA334" s="18">
        <v>0</v>
      </c>
      <c r="AB334" s="22">
        <v>0</v>
      </c>
      <c r="AC334" s="15">
        <v>1.66</v>
      </c>
      <c r="AD334" s="15">
        <v>0</v>
      </c>
      <c r="AE334" s="15">
        <v>0</v>
      </c>
      <c r="AF334" s="15">
        <v>0</v>
      </c>
      <c r="AG334" s="22">
        <v>0</v>
      </c>
      <c r="AH334" s="15">
        <v>1</v>
      </c>
      <c r="AI334" s="15">
        <v>0</v>
      </c>
      <c r="AJ334" s="15">
        <v>0</v>
      </c>
      <c r="AK334" s="18">
        <v>0</v>
      </c>
      <c r="AL334" s="22" t="s">
        <v>199</v>
      </c>
      <c r="AM334" s="36">
        <v>40589</v>
      </c>
      <c r="AN334" s="22"/>
    </row>
    <row r="335" spans="1:40" s="15" customFormat="1" x14ac:dyDescent="0.3">
      <c r="A335" s="15">
        <v>482401</v>
      </c>
      <c r="B335" s="15">
        <v>3</v>
      </c>
      <c r="C335" s="2" t="s">
        <v>142</v>
      </c>
      <c r="D335" s="15" t="s">
        <v>128</v>
      </c>
      <c r="E335" s="15">
        <v>0.5</v>
      </c>
      <c r="H335" s="50">
        <f>VLOOKUP(A335,splits!A:E,5,FALSE)</f>
        <v>8.4192913353669123</v>
      </c>
      <c r="I335" s="2" t="s">
        <v>70</v>
      </c>
      <c r="J335" s="2" t="str">
        <f>VLOOKUP(A335,'1887'!A:K,10,FALSE)</f>
        <v>Yes</v>
      </c>
      <c r="K335" s="2" t="str">
        <f>VLOOKUP(A335,'opt-in dump'!A:B,2,FALSE)</f>
        <v>ROSEMEAD</v>
      </c>
      <c r="L335" s="15">
        <v>0</v>
      </c>
      <c r="N335" s="15">
        <v>1</v>
      </c>
      <c r="O335" s="17" t="s">
        <v>193</v>
      </c>
      <c r="P335" s="52"/>
      <c r="Q335" s="22">
        <v>2</v>
      </c>
      <c r="R335" s="15">
        <v>0</v>
      </c>
      <c r="S335" s="15">
        <v>0</v>
      </c>
      <c r="T335" s="15">
        <v>0</v>
      </c>
      <c r="U335" s="18">
        <f t="shared" si="22"/>
        <v>2</v>
      </c>
      <c r="V335" s="22">
        <v>0</v>
      </c>
      <c r="W335" s="15">
        <v>0</v>
      </c>
      <c r="X335" s="15">
        <v>0</v>
      </c>
      <c r="Y335" s="15">
        <v>0</v>
      </c>
      <c r="Z335" s="15">
        <f t="shared" si="23"/>
        <v>0</v>
      </c>
      <c r="AA335" s="18">
        <v>0</v>
      </c>
      <c r="AB335" s="22">
        <v>0</v>
      </c>
      <c r="AC335" s="15">
        <v>1.66</v>
      </c>
      <c r="AD335" s="15">
        <v>0</v>
      </c>
      <c r="AE335" s="15">
        <v>0</v>
      </c>
      <c r="AF335" s="15">
        <v>0</v>
      </c>
      <c r="AG335" s="22">
        <v>0</v>
      </c>
      <c r="AH335" s="15">
        <v>1</v>
      </c>
      <c r="AI335" s="15">
        <v>0</v>
      </c>
      <c r="AJ335" s="15">
        <v>0</v>
      </c>
      <c r="AK335" s="18">
        <v>0</v>
      </c>
      <c r="AL335" s="22" t="s">
        <v>199</v>
      </c>
      <c r="AM335" s="36">
        <v>40589</v>
      </c>
      <c r="AN335" s="22"/>
    </row>
    <row r="336" spans="1:40" s="15" customFormat="1" x14ac:dyDescent="0.3">
      <c r="A336" s="15">
        <v>482502</v>
      </c>
      <c r="B336" s="15">
        <v>3</v>
      </c>
      <c r="C336" s="2" t="s">
        <v>142</v>
      </c>
      <c r="D336" s="15" t="s">
        <v>128</v>
      </c>
      <c r="E336" s="15">
        <v>2</v>
      </c>
      <c r="H336" s="50">
        <f>VLOOKUP(A336,splits!A:E,5,FALSE)</f>
        <v>5.5633671835109464</v>
      </c>
      <c r="I336" s="2" t="s">
        <v>70</v>
      </c>
      <c r="J336" s="2" t="str">
        <f>VLOOKUP(A336,'1887'!A:K,10,FALSE)</f>
        <v>Yes</v>
      </c>
      <c r="K336" s="2" t="str">
        <f>VLOOKUP(A336,'opt-in dump'!A:B,2,FALSE)</f>
        <v>ROSEMEAD</v>
      </c>
      <c r="L336" s="15">
        <v>0</v>
      </c>
      <c r="N336" s="15">
        <v>1</v>
      </c>
      <c r="O336" s="17" t="s">
        <v>193</v>
      </c>
      <c r="P336" s="52"/>
      <c r="Q336" s="22">
        <v>1</v>
      </c>
      <c r="R336" s="15">
        <v>0</v>
      </c>
      <c r="S336" s="15">
        <v>0</v>
      </c>
      <c r="T336" s="15">
        <v>0</v>
      </c>
      <c r="U336" s="18">
        <f t="shared" si="22"/>
        <v>1</v>
      </c>
      <c r="V336" s="22">
        <v>0</v>
      </c>
      <c r="W336" s="15">
        <v>0</v>
      </c>
      <c r="X336" s="15">
        <v>0</v>
      </c>
      <c r="Y336" s="15">
        <v>0</v>
      </c>
      <c r="Z336" s="15">
        <f t="shared" si="23"/>
        <v>0</v>
      </c>
      <c r="AA336" s="18">
        <v>0</v>
      </c>
      <c r="AB336" s="22">
        <v>0</v>
      </c>
      <c r="AC336" s="15">
        <v>0</v>
      </c>
      <c r="AD336" s="15">
        <v>0</v>
      </c>
      <c r="AE336" s="15">
        <v>0</v>
      </c>
      <c r="AF336" s="15">
        <v>0</v>
      </c>
      <c r="AG336" s="22">
        <v>0</v>
      </c>
      <c r="AH336" s="15">
        <v>0</v>
      </c>
      <c r="AI336" s="15">
        <v>0</v>
      </c>
      <c r="AJ336" s="15">
        <v>0</v>
      </c>
      <c r="AK336" s="18">
        <v>0</v>
      </c>
      <c r="AL336" s="22" t="s">
        <v>199</v>
      </c>
      <c r="AM336" s="36">
        <v>40589</v>
      </c>
      <c r="AN336" s="22"/>
    </row>
    <row r="337" spans="1:40" s="15" customFormat="1" x14ac:dyDescent="0.3">
      <c r="A337" s="15">
        <v>482503</v>
      </c>
      <c r="B337" s="15">
        <v>3</v>
      </c>
      <c r="C337" s="2" t="s">
        <v>142</v>
      </c>
      <c r="D337" s="15" t="s">
        <v>128</v>
      </c>
      <c r="E337" s="15">
        <v>2</v>
      </c>
      <c r="H337" s="50">
        <f>VLOOKUP(A337,splits!A:E,5,FALSE)</f>
        <v>5.9171707207177349</v>
      </c>
      <c r="I337" s="2" t="s">
        <v>70</v>
      </c>
      <c r="J337" s="2" t="str">
        <f>VLOOKUP(A337,'1887'!A:K,10,FALSE)</f>
        <v>Yes</v>
      </c>
      <c r="K337" s="2" t="str">
        <f>VLOOKUP(A337,'opt-in dump'!A:B,2,FALSE)</f>
        <v>ROSEMEAD</v>
      </c>
      <c r="L337" s="15">
        <v>0</v>
      </c>
      <c r="N337" s="15">
        <v>1</v>
      </c>
      <c r="O337" s="17" t="s">
        <v>193</v>
      </c>
      <c r="P337" s="52"/>
      <c r="Q337" s="22">
        <v>1</v>
      </c>
      <c r="R337" s="15">
        <v>0</v>
      </c>
      <c r="S337" s="15">
        <v>0</v>
      </c>
      <c r="T337" s="15">
        <v>0</v>
      </c>
      <c r="U337" s="18">
        <f t="shared" si="22"/>
        <v>1</v>
      </c>
      <c r="V337" s="22">
        <v>0</v>
      </c>
      <c r="W337" s="15">
        <v>0</v>
      </c>
      <c r="X337" s="15">
        <v>0</v>
      </c>
      <c r="Y337" s="15">
        <v>0</v>
      </c>
      <c r="Z337" s="15">
        <f t="shared" si="23"/>
        <v>0</v>
      </c>
      <c r="AA337" s="18">
        <v>0</v>
      </c>
      <c r="AB337" s="22">
        <v>0</v>
      </c>
      <c r="AC337" s="15">
        <v>3.32</v>
      </c>
      <c r="AD337" s="15">
        <v>0</v>
      </c>
      <c r="AE337" s="15">
        <v>0</v>
      </c>
      <c r="AF337" s="15">
        <v>0</v>
      </c>
      <c r="AG337" s="22">
        <v>0</v>
      </c>
      <c r="AH337" s="15">
        <v>2</v>
      </c>
      <c r="AI337" s="15">
        <v>0</v>
      </c>
      <c r="AJ337" s="15">
        <v>0</v>
      </c>
      <c r="AK337" s="18">
        <v>0</v>
      </c>
      <c r="AL337" s="22" t="s">
        <v>199</v>
      </c>
      <c r="AM337" s="36">
        <v>40589</v>
      </c>
      <c r="AN337" s="21"/>
    </row>
    <row r="338" spans="1:40" s="15" customFormat="1" x14ac:dyDescent="0.3">
      <c r="A338" s="2">
        <v>181000</v>
      </c>
      <c r="B338" s="2">
        <v>4</v>
      </c>
      <c r="C338" s="2" t="s">
        <v>189</v>
      </c>
      <c r="D338" s="2" t="s">
        <v>128</v>
      </c>
      <c r="E338" s="15">
        <v>1</v>
      </c>
      <c r="H338" s="50">
        <f>VLOOKUP(A338,splits!A:E,5,FALSE)</f>
        <v>33.790559370295725</v>
      </c>
      <c r="I338" s="2" t="s">
        <v>36</v>
      </c>
      <c r="J338" s="2" t="str">
        <f>VLOOKUP(A338,'1887'!A:K,10,FALSE)</f>
        <v>No</v>
      </c>
      <c r="K338" s="2"/>
      <c r="L338" s="15">
        <v>14</v>
      </c>
      <c r="N338" s="15">
        <v>1</v>
      </c>
      <c r="O338" s="17" t="s">
        <v>125</v>
      </c>
      <c r="P338" s="52"/>
      <c r="Q338" s="21">
        <v>0</v>
      </c>
      <c r="R338" s="2">
        <v>0</v>
      </c>
      <c r="S338" s="2">
        <v>0</v>
      </c>
      <c r="T338" s="2">
        <v>0</v>
      </c>
      <c r="U338" s="18">
        <f t="shared" si="22"/>
        <v>0</v>
      </c>
      <c r="V338" s="21">
        <v>0</v>
      </c>
      <c r="W338" s="2">
        <v>0</v>
      </c>
      <c r="X338" s="2">
        <v>0</v>
      </c>
      <c r="Y338" s="2">
        <v>0</v>
      </c>
      <c r="Z338" s="15">
        <f t="shared" si="23"/>
        <v>0</v>
      </c>
      <c r="AA338" s="17">
        <v>0</v>
      </c>
      <c r="AB338" s="22">
        <v>0</v>
      </c>
      <c r="AC338" s="15">
        <v>3.32</v>
      </c>
      <c r="AD338" s="15">
        <v>0</v>
      </c>
      <c r="AE338" s="15">
        <v>0</v>
      </c>
      <c r="AF338" s="15">
        <v>1.93</v>
      </c>
      <c r="AG338" s="21">
        <v>0</v>
      </c>
      <c r="AH338" s="2">
        <v>2</v>
      </c>
      <c r="AI338" s="2">
        <v>0</v>
      </c>
      <c r="AJ338" s="2">
        <v>0</v>
      </c>
      <c r="AK338" s="17">
        <v>1</v>
      </c>
      <c r="AL338" s="21" t="s">
        <v>199</v>
      </c>
      <c r="AM338" s="37">
        <v>40582</v>
      </c>
      <c r="AN338" s="22"/>
    </row>
    <row r="339" spans="1:40" s="15" customFormat="1" x14ac:dyDescent="0.3">
      <c r="A339" s="2">
        <v>181300</v>
      </c>
      <c r="B339" s="2">
        <v>4</v>
      </c>
      <c r="C339" s="2" t="s">
        <v>189</v>
      </c>
      <c r="D339" s="2" t="s">
        <v>128</v>
      </c>
      <c r="E339" s="15">
        <v>0.5</v>
      </c>
      <c r="H339" s="50">
        <f>VLOOKUP(A339,splits!A:E,5,FALSE)</f>
        <v>14.478225656603156</v>
      </c>
      <c r="I339" s="2" t="s">
        <v>36</v>
      </c>
      <c r="J339" s="2" t="str">
        <f>VLOOKUP(A339,'1887'!A:K,10,FALSE)</f>
        <v>No</v>
      </c>
      <c r="K339" s="2"/>
      <c r="L339" s="15">
        <v>14</v>
      </c>
      <c r="N339" s="15">
        <v>1</v>
      </c>
      <c r="O339" s="17" t="s">
        <v>125</v>
      </c>
      <c r="P339" s="52"/>
      <c r="Q339" s="21">
        <v>0</v>
      </c>
      <c r="R339" s="2">
        <v>0</v>
      </c>
      <c r="S339" s="2">
        <v>0</v>
      </c>
      <c r="T339" s="2">
        <v>0</v>
      </c>
      <c r="U339" s="18">
        <f t="shared" si="22"/>
        <v>0</v>
      </c>
      <c r="V339" s="21">
        <v>0</v>
      </c>
      <c r="W339" s="2">
        <v>0</v>
      </c>
      <c r="X339" s="2">
        <v>0</v>
      </c>
      <c r="Y339" s="2">
        <v>0</v>
      </c>
      <c r="Z339" s="15">
        <f t="shared" si="23"/>
        <v>0</v>
      </c>
      <c r="AA339" s="17">
        <v>0</v>
      </c>
      <c r="AB339" s="22">
        <v>0</v>
      </c>
      <c r="AC339" s="15">
        <v>0</v>
      </c>
      <c r="AD339" s="15">
        <v>0</v>
      </c>
      <c r="AE339" s="15">
        <v>0</v>
      </c>
      <c r="AF339" s="15">
        <v>0</v>
      </c>
      <c r="AG339" s="21">
        <v>0</v>
      </c>
      <c r="AH339" s="2">
        <v>0</v>
      </c>
      <c r="AI339" s="2">
        <v>0</v>
      </c>
      <c r="AJ339" s="2">
        <v>0</v>
      </c>
      <c r="AK339" s="17">
        <v>0</v>
      </c>
      <c r="AL339" s="21" t="s">
        <v>199</v>
      </c>
      <c r="AM339" s="37">
        <v>40582</v>
      </c>
      <c r="AN339" s="22"/>
    </row>
    <row r="340" spans="1:40" s="15" customFormat="1" x14ac:dyDescent="0.3">
      <c r="A340" s="2">
        <v>181400</v>
      </c>
      <c r="B340" s="2">
        <v>4</v>
      </c>
      <c r="C340" s="2" t="s">
        <v>189</v>
      </c>
      <c r="D340" s="2" t="s">
        <v>128</v>
      </c>
      <c r="E340" s="15">
        <v>0.5</v>
      </c>
      <c r="H340" s="50">
        <f>VLOOKUP(A340,splits!A:E,5,FALSE)</f>
        <v>8.5679939122607234</v>
      </c>
      <c r="I340" s="2" t="s">
        <v>36</v>
      </c>
      <c r="J340" s="2" t="str">
        <f>VLOOKUP(A340,'1887'!A:K,10,FALSE)</f>
        <v>No</v>
      </c>
      <c r="K340" s="2"/>
      <c r="L340" s="15">
        <v>14</v>
      </c>
      <c r="N340" s="15">
        <v>1</v>
      </c>
      <c r="O340" s="17" t="s">
        <v>125</v>
      </c>
      <c r="P340" s="52"/>
      <c r="Q340" s="21">
        <v>0</v>
      </c>
      <c r="R340" s="2">
        <v>0</v>
      </c>
      <c r="S340" s="2">
        <v>0</v>
      </c>
      <c r="T340" s="2">
        <v>0</v>
      </c>
      <c r="U340" s="18">
        <f t="shared" si="22"/>
        <v>0</v>
      </c>
      <c r="V340" s="21">
        <v>0</v>
      </c>
      <c r="W340" s="2">
        <v>0</v>
      </c>
      <c r="X340" s="2">
        <v>0</v>
      </c>
      <c r="Y340" s="2">
        <v>0</v>
      </c>
      <c r="Z340" s="15">
        <f t="shared" si="23"/>
        <v>0</v>
      </c>
      <c r="AA340" s="17">
        <v>0</v>
      </c>
      <c r="AB340" s="22">
        <v>0</v>
      </c>
      <c r="AC340" s="15">
        <v>1.66</v>
      </c>
      <c r="AD340" s="15">
        <v>7.16</v>
      </c>
      <c r="AE340" s="15">
        <v>0</v>
      </c>
      <c r="AF340" s="15">
        <v>0</v>
      </c>
      <c r="AG340" s="21">
        <v>0</v>
      </c>
      <c r="AH340" s="2">
        <v>1</v>
      </c>
      <c r="AI340" s="2">
        <v>4</v>
      </c>
      <c r="AJ340" s="2">
        <v>0</v>
      </c>
      <c r="AK340" s="17">
        <v>0</v>
      </c>
      <c r="AL340" s="21" t="s">
        <v>199</v>
      </c>
      <c r="AM340" s="37">
        <v>40582</v>
      </c>
      <c r="AN340" s="22"/>
    </row>
    <row r="341" spans="1:40" s="15" customFormat="1" x14ac:dyDescent="0.3">
      <c r="A341" s="2">
        <v>181500</v>
      </c>
      <c r="B341" s="2">
        <v>4</v>
      </c>
      <c r="C341" s="2" t="s">
        <v>189</v>
      </c>
      <c r="D341" s="2" t="s">
        <v>128</v>
      </c>
      <c r="E341" s="15">
        <v>0.5</v>
      </c>
      <c r="H341" s="50">
        <f>VLOOKUP(A341,splits!A:E,5,FALSE)</f>
        <v>11.226480101891934</v>
      </c>
      <c r="I341" s="2" t="s">
        <v>36</v>
      </c>
      <c r="J341" s="2" t="str">
        <f>VLOOKUP(A341,'1887'!A:K,10,FALSE)</f>
        <v>No</v>
      </c>
      <c r="K341" s="2"/>
      <c r="L341" s="15">
        <v>14</v>
      </c>
      <c r="N341" s="15">
        <v>1</v>
      </c>
      <c r="O341" s="17" t="s">
        <v>125</v>
      </c>
      <c r="P341" s="52"/>
      <c r="Q341" s="21">
        <v>0</v>
      </c>
      <c r="R341" s="2">
        <v>0</v>
      </c>
      <c r="S341" s="2">
        <v>0</v>
      </c>
      <c r="T341" s="2">
        <v>0</v>
      </c>
      <c r="U341" s="18">
        <f t="shared" si="22"/>
        <v>0</v>
      </c>
      <c r="V341" s="21">
        <v>0</v>
      </c>
      <c r="W341" s="2">
        <v>0</v>
      </c>
      <c r="X341" s="2">
        <v>0</v>
      </c>
      <c r="Y341" s="2">
        <v>0</v>
      </c>
      <c r="Z341" s="15">
        <f t="shared" si="23"/>
        <v>0</v>
      </c>
      <c r="AA341" s="17">
        <v>0</v>
      </c>
      <c r="AB341" s="22">
        <v>0</v>
      </c>
      <c r="AC341" s="15">
        <v>3.32</v>
      </c>
      <c r="AD341" s="15">
        <v>7.16</v>
      </c>
      <c r="AE341" s="15">
        <v>0</v>
      </c>
      <c r="AF341" s="15">
        <v>0</v>
      </c>
      <c r="AG341" s="21">
        <v>0</v>
      </c>
      <c r="AH341" s="2">
        <v>2</v>
      </c>
      <c r="AI341" s="2">
        <v>4</v>
      </c>
      <c r="AJ341" s="2">
        <v>0</v>
      </c>
      <c r="AK341" s="17">
        <v>0</v>
      </c>
      <c r="AL341" s="21" t="s">
        <v>199</v>
      </c>
      <c r="AM341" s="37">
        <v>40582</v>
      </c>
      <c r="AN341" s="22"/>
    </row>
    <row r="342" spans="1:40" s="15" customFormat="1" x14ac:dyDescent="0.3">
      <c r="A342" s="2">
        <v>183101</v>
      </c>
      <c r="B342" s="2">
        <v>4</v>
      </c>
      <c r="C342" s="2" t="s">
        <v>189</v>
      </c>
      <c r="D342" s="2" t="s">
        <v>128</v>
      </c>
      <c r="E342" s="15">
        <v>0.5</v>
      </c>
      <c r="H342" s="50">
        <f>VLOOKUP(A342,splits!A:E,5,FALSE)</f>
        <v>9.8609005867847905</v>
      </c>
      <c r="I342" s="2" t="s">
        <v>36</v>
      </c>
      <c r="J342" s="2" t="str">
        <f>VLOOKUP(A342,'1887'!A:K,10,FALSE)</f>
        <v>No</v>
      </c>
      <c r="K342" s="2"/>
      <c r="L342" s="15">
        <v>1</v>
      </c>
      <c r="N342" s="15">
        <v>1</v>
      </c>
      <c r="O342" s="17" t="s">
        <v>125</v>
      </c>
      <c r="P342" s="52"/>
      <c r="Q342" s="21">
        <v>1</v>
      </c>
      <c r="R342" s="2">
        <v>0</v>
      </c>
      <c r="S342" s="2">
        <v>0</v>
      </c>
      <c r="T342" s="2">
        <v>0</v>
      </c>
      <c r="U342" s="18">
        <f t="shared" si="22"/>
        <v>1</v>
      </c>
      <c r="V342" s="21">
        <v>0</v>
      </c>
      <c r="W342" s="2">
        <v>0</v>
      </c>
      <c r="X342" s="2">
        <v>0</v>
      </c>
      <c r="Y342" s="2">
        <v>0</v>
      </c>
      <c r="Z342" s="15">
        <f t="shared" si="23"/>
        <v>0</v>
      </c>
      <c r="AA342" s="17">
        <v>0</v>
      </c>
      <c r="AB342" s="22">
        <v>0</v>
      </c>
      <c r="AC342" s="15">
        <v>0</v>
      </c>
      <c r="AD342" s="15">
        <v>0</v>
      </c>
      <c r="AE342" s="15">
        <v>0</v>
      </c>
      <c r="AF342" s="15">
        <v>3.86</v>
      </c>
      <c r="AG342" s="21">
        <v>0</v>
      </c>
      <c r="AH342" s="2">
        <v>0</v>
      </c>
      <c r="AI342" s="2">
        <v>0</v>
      </c>
      <c r="AJ342" s="2">
        <v>0</v>
      </c>
      <c r="AK342" s="17">
        <v>2</v>
      </c>
      <c r="AL342" s="21" t="s">
        <v>199</v>
      </c>
      <c r="AM342" s="37">
        <v>40582</v>
      </c>
      <c r="AN342" s="22"/>
    </row>
    <row r="343" spans="1:40" s="15" customFormat="1" x14ac:dyDescent="0.3">
      <c r="A343" s="2">
        <v>183102</v>
      </c>
      <c r="B343" s="2">
        <v>4</v>
      </c>
      <c r="C343" s="2" t="s">
        <v>189</v>
      </c>
      <c r="D343" s="2" t="s">
        <v>128</v>
      </c>
      <c r="E343" s="15">
        <v>0.5</v>
      </c>
      <c r="H343" s="50">
        <f>VLOOKUP(A343,splits!A:E,5,FALSE)</f>
        <v>12.959740361311034</v>
      </c>
      <c r="I343" s="2" t="s">
        <v>36</v>
      </c>
      <c r="J343" s="2" t="str">
        <f>VLOOKUP(A343,'1887'!A:K,10,FALSE)</f>
        <v>No</v>
      </c>
      <c r="K343" s="2"/>
      <c r="L343" s="15">
        <v>14</v>
      </c>
      <c r="N343" s="15">
        <v>1</v>
      </c>
      <c r="O343" s="17" t="s">
        <v>125</v>
      </c>
      <c r="P343" s="52"/>
      <c r="Q343" s="21">
        <v>0</v>
      </c>
      <c r="R343" s="2">
        <v>0</v>
      </c>
      <c r="S343" s="2">
        <v>0</v>
      </c>
      <c r="T343" s="2">
        <v>0</v>
      </c>
      <c r="U343" s="18">
        <f t="shared" si="22"/>
        <v>0</v>
      </c>
      <c r="V343" s="21">
        <v>0</v>
      </c>
      <c r="W343" s="2">
        <v>0</v>
      </c>
      <c r="X343" s="2">
        <v>0</v>
      </c>
      <c r="Y343" s="2">
        <v>0</v>
      </c>
      <c r="Z343" s="15">
        <f t="shared" si="23"/>
        <v>0</v>
      </c>
      <c r="AA343" s="17">
        <v>0</v>
      </c>
      <c r="AB343" s="22">
        <v>0</v>
      </c>
      <c r="AC343" s="15">
        <v>0</v>
      </c>
      <c r="AD343" s="15">
        <v>0</v>
      </c>
      <c r="AE343" s="15">
        <v>0</v>
      </c>
      <c r="AF343" s="15">
        <v>0</v>
      </c>
      <c r="AG343" s="21">
        <v>0</v>
      </c>
      <c r="AH343" s="2">
        <v>0</v>
      </c>
      <c r="AI343" s="2">
        <v>0</v>
      </c>
      <c r="AJ343" s="2">
        <v>0</v>
      </c>
      <c r="AK343" s="17">
        <v>0</v>
      </c>
      <c r="AL343" s="21" t="s">
        <v>199</v>
      </c>
      <c r="AM343" s="37">
        <v>40582</v>
      </c>
      <c r="AN343" s="21"/>
    </row>
    <row r="344" spans="1:40" s="15" customFormat="1" x14ac:dyDescent="0.3">
      <c r="A344" s="2">
        <v>183210</v>
      </c>
      <c r="B344" s="2">
        <v>4</v>
      </c>
      <c r="C344" s="2" t="s">
        <v>189</v>
      </c>
      <c r="D344" s="2" t="s">
        <v>128</v>
      </c>
      <c r="E344" s="15">
        <v>0.5</v>
      </c>
      <c r="H344" s="50">
        <f>VLOOKUP(A344,splits!A:E,5,FALSE)</f>
        <v>12.242603192651519</v>
      </c>
      <c r="I344" s="2" t="s">
        <v>36</v>
      </c>
      <c r="J344" s="2" t="str">
        <f>VLOOKUP(A344,'1887'!A:K,10,FALSE)</f>
        <v>No</v>
      </c>
      <c r="K344" s="2"/>
      <c r="L344" s="15">
        <v>14</v>
      </c>
      <c r="N344" s="15">
        <v>1</v>
      </c>
      <c r="O344" s="17" t="s">
        <v>125</v>
      </c>
      <c r="P344" s="52"/>
      <c r="Q344" s="21">
        <v>0</v>
      </c>
      <c r="R344" s="2">
        <v>0</v>
      </c>
      <c r="S344" s="2">
        <v>0</v>
      </c>
      <c r="T344" s="2">
        <v>0</v>
      </c>
      <c r="U344" s="18">
        <f t="shared" si="22"/>
        <v>0</v>
      </c>
      <c r="V344" s="21">
        <v>0</v>
      </c>
      <c r="W344" s="2">
        <v>0</v>
      </c>
      <c r="X344" s="2">
        <v>0</v>
      </c>
      <c r="Y344" s="2">
        <v>0</v>
      </c>
      <c r="Z344" s="15">
        <f t="shared" si="23"/>
        <v>0</v>
      </c>
      <c r="AA344" s="17">
        <v>0</v>
      </c>
      <c r="AB344" s="22">
        <v>0</v>
      </c>
      <c r="AC344" s="15">
        <v>0</v>
      </c>
      <c r="AD344" s="15">
        <v>1.79</v>
      </c>
      <c r="AE344" s="15">
        <v>0</v>
      </c>
      <c r="AF344" s="15">
        <v>0</v>
      </c>
      <c r="AG344" s="21">
        <v>0</v>
      </c>
      <c r="AH344" s="2">
        <v>0</v>
      </c>
      <c r="AI344" s="2">
        <v>1</v>
      </c>
      <c r="AJ344" s="2">
        <v>0</v>
      </c>
      <c r="AK344" s="17">
        <v>0</v>
      </c>
      <c r="AL344" s="21" t="s">
        <v>199</v>
      </c>
      <c r="AM344" s="37">
        <v>40582</v>
      </c>
      <c r="AN344" s="21"/>
    </row>
    <row r="345" spans="1:40" s="15" customFormat="1" x14ac:dyDescent="0.3">
      <c r="A345" s="2">
        <v>183300</v>
      </c>
      <c r="B345" s="2">
        <v>4</v>
      </c>
      <c r="C345" s="2" t="s">
        <v>189</v>
      </c>
      <c r="D345" s="2" t="s">
        <v>128</v>
      </c>
      <c r="E345" s="15">
        <v>0.5</v>
      </c>
      <c r="H345" s="50">
        <f>VLOOKUP(A345,splits!A:E,5,FALSE)</f>
        <v>9.9189766724223549</v>
      </c>
      <c r="I345" s="2" t="s">
        <v>36</v>
      </c>
      <c r="J345" s="2" t="str">
        <f>VLOOKUP(A345,'1887'!A:K,10,FALSE)</f>
        <v>No</v>
      </c>
      <c r="K345" s="2"/>
      <c r="L345" s="15">
        <v>14</v>
      </c>
      <c r="N345" s="15">
        <v>1</v>
      </c>
      <c r="O345" s="17" t="s">
        <v>125</v>
      </c>
      <c r="P345" s="52"/>
      <c r="Q345" s="21">
        <v>0</v>
      </c>
      <c r="R345" s="2">
        <v>0</v>
      </c>
      <c r="S345" s="2">
        <v>0</v>
      </c>
      <c r="T345" s="2">
        <v>0</v>
      </c>
      <c r="U345" s="18">
        <f t="shared" si="22"/>
        <v>0</v>
      </c>
      <c r="V345" s="21">
        <v>0</v>
      </c>
      <c r="W345" s="2">
        <v>0</v>
      </c>
      <c r="X345" s="2">
        <v>0</v>
      </c>
      <c r="Y345" s="2">
        <v>0</v>
      </c>
      <c r="Z345" s="15">
        <f t="shared" si="23"/>
        <v>0</v>
      </c>
      <c r="AA345" s="17">
        <v>0</v>
      </c>
      <c r="AB345" s="22">
        <v>0</v>
      </c>
      <c r="AC345" s="15">
        <v>1.66</v>
      </c>
      <c r="AD345" s="15">
        <v>1.79</v>
      </c>
      <c r="AE345" s="15">
        <v>0</v>
      </c>
      <c r="AF345" s="15">
        <v>0</v>
      </c>
      <c r="AG345" s="21">
        <v>0</v>
      </c>
      <c r="AH345" s="2">
        <v>1</v>
      </c>
      <c r="AI345" s="2">
        <v>1</v>
      </c>
      <c r="AJ345" s="2">
        <v>0</v>
      </c>
      <c r="AK345" s="17">
        <v>0</v>
      </c>
      <c r="AL345" s="21" t="s">
        <v>199</v>
      </c>
      <c r="AM345" s="37">
        <v>40582</v>
      </c>
      <c r="AN345" s="21"/>
    </row>
    <row r="346" spans="1:40" s="15" customFormat="1" x14ac:dyDescent="0.3">
      <c r="A346" s="2">
        <v>183400</v>
      </c>
      <c r="B346" s="2">
        <v>4</v>
      </c>
      <c r="C346" s="2" t="s">
        <v>189</v>
      </c>
      <c r="D346" s="2" t="s">
        <v>128</v>
      </c>
      <c r="E346" s="15">
        <v>2</v>
      </c>
      <c r="G346" s="15">
        <v>1</v>
      </c>
      <c r="H346" s="50">
        <f>VLOOKUP(A346,splits!A:E,5,FALSE)</f>
        <v>6.9084325015369243</v>
      </c>
      <c r="I346" s="2" t="s">
        <v>36</v>
      </c>
      <c r="J346" s="2" t="str">
        <f>VLOOKUP(A346,'1887'!A:K,10,FALSE)</f>
        <v>No</v>
      </c>
      <c r="K346" s="2"/>
      <c r="L346" s="15">
        <v>1</v>
      </c>
      <c r="N346" s="15">
        <v>1</v>
      </c>
      <c r="O346" s="17" t="s">
        <v>125</v>
      </c>
      <c r="P346" s="52"/>
      <c r="Q346" s="21">
        <v>0</v>
      </c>
      <c r="R346" s="2">
        <v>0</v>
      </c>
      <c r="S346" s="2">
        <v>0</v>
      </c>
      <c r="T346" s="2">
        <v>0</v>
      </c>
      <c r="U346" s="18">
        <f t="shared" si="22"/>
        <v>0</v>
      </c>
      <c r="V346" s="21">
        <v>0</v>
      </c>
      <c r="W346" s="2">
        <v>0</v>
      </c>
      <c r="X346" s="2">
        <v>0</v>
      </c>
      <c r="Y346" s="2">
        <v>0</v>
      </c>
      <c r="Z346" s="15">
        <f t="shared" si="23"/>
        <v>0</v>
      </c>
      <c r="AA346" s="17">
        <v>0</v>
      </c>
      <c r="AB346" s="22">
        <v>0</v>
      </c>
      <c r="AC346" s="15">
        <v>0</v>
      </c>
      <c r="AD346" s="15">
        <v>0</v>
      </c>
      <c r="AE346" s="15">
        <v>0</v>
      </c>
      <c r="AF346" s="15">
        <v>0</v>
      </c>
      <c r="AG346" s="21">
        <v>0</v>
      </c>
      <c r="AH346" s="2">
        <v>0</v>
      </c>
      <c r="AI346" s="2">
        <v>0</v>
      </c>
      <c r="AJ346" s="2">
        <v>0</v>
      </c>
      <c r="AK346" s="17">
        <v>0</v>
      </c>
      <c r="AL346" s="21" t="s">
        <v>199</v>
      </c>
      <c r="AM346" s="37">
        <v>40582</v>
      </c>
      <c r="AN346" s="21"/>
    </row>
    <row r="347" spans="1:40" s="15" customFormat="1" x14ac:dyDescent="0.3">
      <c r="A347" s="2">
        <v>183510</v>
      </c>
      <c r="B347" s="2">
        <v>4</v>
      </c>
      <c r="C347" s="2" t="s">
        <v>189</v>
      </c>
      <c r="D347" s="2" t="s">
        <v>128</v>
      </c>
      <c r="E347" s="15">
        <v>2</v>
      </c>
      <c r="G347" s="15">
        <v>1</v>
      </c>
      <c r="H347" s="50">
        <f>VLOOKUP(A347,splits!A:E,5,FALSE)</f>
        <v>5.123613097541952</v>
      </c>
      <c r="I347" s="2" t="s">
        <v>36</v>
      </c>
      <c r="J347" s="2" t="str">
        <f>VLOOKUP(A347,'1887'!A:K,10,FALSE)</f>
        <v>No</v>
      </c>
      <c r="K347" s="2"/>
      <c r="L347" s="15">
        <v>1</v>
      </c>
      <c r="N347" s="15">
        <v>1</v>
      </c>
      <c r="O347" s="17" t="s">
        <v>125</v>
      </c>
      <c r="P347" s="52"/>
      <c r="Q347" s="21">
        <v>0</v>
      </c>
      <c r="R347" s="2">
        <v>0</v>
      </c>
      <c r="S347" s="2">
        <v>0</v>
      </c>
      <c r="T347" s="2">
        <v>0</v>
      </c>
      <c r="U347" s="18">
        <f t="shared" si="22"/>
        <v>0</v>
      </c>
      <c r="V347" s="21">
        <v>0</v>
      </c>
      <c r="W347" s="2">
        <v>0</v>
      </c>
      <c r="X347" s="2">
        <v>0</v>
      </c>
      <c r="Y347" s="2">
        <v>0</v>
      </c>
      <c r="Z347" s="15">
        <f t="shared" si="23"/>
        <v>0</v>
      </c>
      <c r="AA347" s="17">
        <v>0</v>
      </c>
      <c r="AB347" s="22">
        <v>0</v>
      </c>
      <c r="AC347" s="15">
        <v>0</v>
      </c>
      <c r="AD347" s="15">
        <v>0</v>
      </c>
      <c r="AE347" s="15">
        <v>0</v>
      </c>
      <c r="AF347" s="15">
        <v>0</v>
      </c>
      <c r="AG347" s="21">
        <v>0</v>
      </c>
      <c r="AH347" s="2">
        <v>0</v>
      </c>
      <c r="AI347" s="2">
        <v>0</v>
      </c>
      <c r="AJ347" s="2">
        <v>0</v>
      </c>
      <c r="AK347" s="17">
        <v>0</v>
      </c>
      <c r="AL347" s="21" t="s">
        <v>199</v>
      </c>
      <c r="AM347" s="37">
        <v>40582</v>
      </c>
      <c r="AN347" s="21"/>
    </row>
    <row r="348" spans="1:40" s="15" customFormat="1" x14ac:dyDescent="0.3">
      <c r="A348" s="2">
        <v>183520</v>
      </c>
      <c r="B348" s="2">
        <v>4</v>
      </c>
      <c r="C348" s="2" t="s">
        <v>189</v>
      </c>
      <c r="D348" s="2" t="s">
        <v>128</v>
      </c>
      <c r="E348" s="15">
        <v>2</v>
      </c>
      <c r="G348" s="15">
        <v>1</v>
      </c>
      <c r="H348" s="50">
        <f>VLOOKUP(A348,splits!A:E,5,FALSE)</f>
        <v>4.5431467711113118</v>
      </c>
      <c r="I348" s="2" t="s">
        <v>36</v>
      </c>
      <c r="J348" s="2" t="str">
        <f>VLOOKUP(A348,'1887'!A:K,10,FALSE)</f>
        <v>No</v>
      </c>
      <c r="K348" s="2"/>
      <c r="L348" s="15">
        <v>1</v>
      </c>
      <c r="N348" s="15">
        <v>1</v>
      </c>
      <c r="O348" s="17" t="s">
        <v>125</v>
      </c>
      <c r="P348" s="52"/>
      <c r="Q348" s="21">
        <v>0</v>
      </c>
      <c r="R348" s="2">
        <v>0</v>
      </c>
      <c r="S348" s="2">
        <v>0</v>
      </c>
      <c r="T348" s="2">
        <v>0</v>
      </c>
      <c r="U348" s="18">
        <f t="shared" si="22"/>
        <v>0</v>
      </c>
      <c r="V348" s="21">
        <v>0</v>
      </c>
      <c r="W348" s="2">
        <v>0</v>
      </c>
      <c r="X348" s="2">
        <v>0</v>
      </c>
      <c r="Y348" s="2">
        <v>0</v>
      </c>
      <c r="Z348" s="15">
        <f t="shared" si="23"/>
        <v>0</v>
      </c>
      <c r="AA348" s="17">
        <v>0</v>
      </c>
      <c r="AB348" s="22">
        <v>0</v>
      </c>
      <c r="AC348" s="15">
        <v>0</v>
      </c>
      <c r="AD348" s="15">
        <v>0</v>
      </c>
      <c r="AE348" s="15">
        <v>0</v>
      </c>
      <c r="AF348" s="15">
        <v>0</v>
      </c>
      <c r="AG348" s="21">
        <v>0</v>
      </c>
      <c r="AH348" s="2">
        <v>0</v>
      </c>
      <c r="AI348" s="2">
        <v>0</v>
      </c>
      <c r="AJ348" s="2">
        <v>0</v>
      </c>
      <c r="AK348" s="17">
        <v>0</v>
      </c>
      <c r="AL348" s="21" t="s">
        <v>199</v>
      </c>
      <c r="AM348" s="37">
        <v>40582</v>
      </c>
      <c r="AN348" s="21"/>
    </row>
    <row r="349" spans="1:40" s="15" customFormat="1" x14ac:dyDescent="0.3">
      <c r="A349" s="2">
        <v>183610</v>
      </c>
      <c r="B349" s="2">
        <v>4</v>
      </c>
      <c r="C349" s="2" t="s">
        <v>189</v>
      </c>
      <c r="D349" s="2" t="s">
        <v>128</v>
      </c>
      <c r="E349" s="15">
        <v>2</v>
      </c>
      <c r="H349" s="50">
        <f>VLOOKUP(A349,splits!A:E,5,FALSE)</f>
        <v>4.3536834867646848</v>
      </c>
      <c r="I349" s="2" t="s">
        <v>36</v>
      </c>
      <c r="J349" s="2" t="str">
        <f>VLOOKUP(A349,'1887'!A:K,10,FALSE)</f>
        <v>No</v>
      </c>
      <c r="K349" s="2"/>
      <c r="L349" s="15">
        <v>14</v>
      </c>
      <c r="N349" s="15">
        <v>1</v>
      </c>
      <c r="O349" s="17" t="s">
        <v>125</v>
      </c>
      <c r="P349" s="52"/>
      <c r="Q349" s="21">
        <v>0</v>
      </c>
      <c r="R349" s="2">
        <v>0</v>
      </c>
      <c r="S349" s="2">
        <v>0</v>
      </c>
      <c r="T349" s="2">
        <v>0</v>
      </c>
      <c r="U349" s="18">
        <f t="shared" si="22"/>
        <v>0</v>
      </c>
      <c r="V349" s="21">
        <v>0</v>
      </c>
      <c r="W349" s="2">
        <v>0</v>
      </c>
      <c r="X349" s="2">
        <v>0</v>
      </c>
      <c r="Y349" s="2">
        <v>0</v>
      </c>
      <c r="Z349" s="15">
        <f t="shared" si="23"/>
        <v>0</v>
      </c>
      <c r="AA349" s="17">
        <v>0</v>
      </c>
      <c r="AB349" s="22">
        <v>0</v>
      </c>
      <c r="AC349" s="15">
        <v>0</v>
      </c>
      <c r="AD349" s="15">
        <v>0</v>
      </c>
      <c r="AE349" s="15">
        <v>0</v>
      </c>
      <c r="AF349" s="15">
        <v>0</v>
      </c>
      <c r="AG349" s="21">
        <v>0</v>
      </c>
      <c r="AH349" s="2">
        <v>0</v>
      </c>
      <c r="AI349" s="2">
        <v>0</v>
      </c>
      <c r="AJ349" s="2">
        <v>0</v>
      </c>
      <c r="AK349" s="17">
        <v>0</v>
      </c>
      <c r="AL349" s="21" t="s">
        <v>199</v>
      </c>
      <c r="AM349" s="37">
        <v>40582</v>
      </c>
      <c r="AN349" s="21"/>
    </row>
    <row r="350" spans="1:40" s="15" customFormat="1" x14ac:dyDescent="0.3">
      <c r="A350" s="2">
        <v>183620</v>
      </c>
      <c r="B350" s="2">
        <v>4</v>
      </c>
      <c r="C350" s="2" t="s">
        <v>189</v>
      </c>
      <c r="D350" s="2" t="s">
        <v>128</v>
      </c>
      <c r="E350" s="15">
        <v>2</v>
      </c>
      <c r="G350" s="15">
        <v>1</v>
      </c>
      <c r="H350" s="50">
        <f>VLOOKUP(A350,splits!A:E,5,FALSE)</f>
        <v>6.9273047873803479</v>
      </c>
      <c r="I350" s="2" t="s">
        <v>36</v>
      </c>
      <c r="J350" s="2" t="str">
        <f>VLOOKUP(A350,'1887'!A:K,10,FALSE)</f>
        <v>No</v>
      </c>
      <c r="K350" s="2"/>
      <c r="L350" s="15">
        <v>14</v>
      </c>
      <c r="N350" s="15">
        <v>1</v>
      </c>
      <c r="O350" s="17" t="s">
        <v>125</v>
      </c>
      <c r="P350" s="52"/>
      <c r="Q350" s="21">
        <v>0</v>
      </c>
      <c r="R350" s="2">
        <v>0</v>
      </c>
      <c r="S350" s="2">
        <v>0</v>
      </c>
      <c r="T350" s="2">
        <v>0</v>
      </c>
      <c r="U350" s="18">
        <f t="shared" si="22"/>
        <v>0</v>
      </c>
      <c r="V350" s="21">
        <v>0</v>
      </c>
      <c r="W350" s="2">
        <v>0</v>
      </c>
      <c r="X350" s="2">
        <v>0</v>
      </c>
      <c r="Y350" s="2">
        <v>0</v>
      </c>
      <c r="Z350" s="15">
        <f t="shared" si="23"/>
        <v>0</v>
      </c>
      <c r="AA350" s="17">
        <v>0</v>
      </c>
      <c r="AB350" s="22">
        <v>0</v>
      </c>
      <c r="AC350" s="15">
        <v>0</v>
      </c>
      <c r="AD350" s="15">
        <v>0</v>
      </c>
      <c r="AE350" s="15">
        <v>0</v>
      </c>
      <c r="AF350" s="15">
        <v>0</v>
      </c>
      <c r="AG350" s="21">
        <v>0</v>
      </c>
      <c r="AH350" s="2">
        <v>0</v>
      </c>
      <c r="AI350" s="2">
        <v>0</v>
      </c>
      <c r="AJ350" s="2">
        <v>0</v>
      </c>
      <c r="AK350" s="17">
        <v>0</v>
      </c>
      <c r="AL350" s="21" t="s">
        <v>199</v>
      </c>
      <c r="AM350" s="37">
        <v>40582</v>
      </c>
      <c r="AN350" s="21"/>
    </row>
    <row r="351" spans="1:40" s="15" customFormat="1" x14ac:dyDescent="0.3">
      <c r="A351" s="2">
        <v>183700</v>
      </c>
      <c r="B351" s="2">
        <v>4</v>
      </c>
      <c r="C351" s="2" t="s">
        <v>189</v>
      </c>
      <c r="D351" s="2" t="s">
        <v>128</v>
      </c>
      <c r="E351" s="15">
        <v>0.5</v>
      </c>
      <c r="H351" s="50">
        <f>VLOOKUP(A351,splits!A:E,5,FALSE)</f>
        <v>12.497128514673131</v>
      </c>
      <c r="I351" s="2" t="s">
        <v>36</v>
      </c>
      <c r="J351" s="2" t="str">
        <f>VLOOKUP(A351,'1887'!A:K,10,FALSE)</f>
        <v>No</v>
      </c>
      <c r="K351" s="2"/>
      <c r="L351" s="15">
        <v>14</v>
      </c>
      <c r="N351" s="15">
        <v>1</v>
      </c>
      <c r="O351" s="17" t="s">
        <v>125</v>
      </c>
      <c r="P351" s="52"/>
      <c r="Q351" s="21">
        <v>2</v>
      </c>
      <c r="R351" s="2">
        <v>0</v>
      </c>
      <c r="S351" s="2">
        <v>0</v>
      </c>
      <c r="T351" s="2">
        <v>0</v>
      </c>
      <c r="U351" s="18">
        <f t="shared" si="22"/>
        <v>2</v>
      </c>
      <c r="V351" s="21">
        <v>0</v>
      </c>
      <c r="W351" s="2">
        <v>0</v>
      </c>
      <c r="X351" s="2">
        <v>0</v>
      </c>
      <c r="Y351" s="2">
        <v>0</v>
      </c>
      <c r="Z351" s="15">
        <f t="shared" si="23"/>
        <v>0</v>
      </c>
      <c r="AA351" s="17">
        <v>0</v>
      </c>
      <c r="AB351" s="22">
        <v>0</v>
      </c>
      <c r="AC351" s="15">
        <v>0</v>
      </c>
      <c r="AD351" s="15">
        <v>0</v>
      </c>
      <c r="AE351" s="15">
        <v>0</v>
      </c>
      <c r="AF351" s="15">
        <v>1.93</v>
      </c>
      <c r="AG351" s="21">
        <v>0</v>
      </c>
      <c r="AH351" s="2">
        <v>0</v>
      </c>
      <c r="AI351" s="2">
        <v>0</v>
      </c>
      <c r="AJ351" s="2">
        <v>0</v>
      </c>
      <c r="AK351" s="17">
        <v>1</v>
      </c>
      <c r="AL351" s="21" t="s">
        <v>199</v>
      </c>
      <c r="AM351" s="37">
        <v>40582</v>
      </c>
      <c r="AN351" s="21"/>
    </row>
    <row r="352" spans="1:40" s="15" customFormat="1" x14ac:dyDescent="0.3">
      <c r="A352" s="2">
        <v>183820</v>
      </c>
      <c r="B352" s="2">
        <v>4</v>
      </c>
      <c r="C352" s="2" t="s">
        <v>189</v>
      </c>
      <c r="D352" s="2" t="s">
        <v>128</v>
      </c>
      <c r="E352" s="15">
        <v>1</v>
      </c>
      <c r="H352" s="50">
        <f>VLOOKUP(A352,splits!A:E,5,FALSE)</f>
        <v>3.8537699818255877</v>
      </c>
      <c r="I352" s="2" t="s">
        <v>36</v>
      </c>
      <c r="J352" s="2" t="str">
        <f>VLOOKUP(A352,'1887'!A:K,10,FALSE)</f>
        <v>No</v>
      </c>
      <c r="K352" s="2"/>
      <c r="L352" s="15">
        <v>1</v>
      </c>
      <c r="N352" s="15">
        <v>1</v>
      </c>
      <c r="O352" s="17" t="s">
        <v>125</v>
      </c>
      <c r="P352" s="52"/>
      <c r="Q352" s="21">
        <v>0</v>
      </c>
      <c r="R352" s="2">
        <v>0</v>
      </c>
      <c r="S352" s="2">
        <v>0</v>
      </c>
      <c r="T352" s="2">
        <v>0</v>
      </c>
      <c r="U352" s="18">
        <f t="shared" si="22"/>
        <v>0</v>
      </c>
      <c r="V352" s="21">
        <v>0</v>
      </c>
      <c r="W352" s="2">
        <v>0</v>
      </c>
      <c r="X352" s="2">
        <v>0</v>
      </c>
      <c r="Y352" s="2">
        <v>0</v>
      </c>
      <c r="Z352" s="15">
        <f t="shared" si="23"/>
        <v>0</v>
      </c>
      <c r="AA352" s="17">
        <v>0</v>
      </c>
      <c r="AB352" s="22">
        <v>0</v>
      </c>
      <c r="AC352" s="15">
        <v>0</v>
      </c>
      <c r="AD352" s="15">
        <v>1.79</v>
      </c>
      <c r="AE352" s="15">
        <v>0</v>
      </c>
      <c r="AF352" s="15">
        <v>0</v>
      </c>
      <c r="AG352" s="21">
        <v>0</v>
      </c>
      <c r="AH352" s="2">
        <v>0</v>
      </c>
      <c r="AI352" s="2">
        <v>1</v>
      </c>
      <c r="AJ352" s="2">
        <v>0</v>
      </c>
      <c r="AK352" s="17">
        <v>0</v>
      </c>
      <c r="AL352" s="21" t="s">
        <v>199</v>
      </c>
      <c r="AM352" s="37">
        <v>40582</v>
      </c>
      <c r="AN352" s="21"/>
    </row>
    <row r="353" spans="1:40" s="15" customFormat="1" x14ac:dyDescent="0.3">
      <c r="A353" s="2">
        <v>185100</v>
      </c>
      <c r="B353" s="2">
        <v>4</v>
      </c>
      <c r="C353" s="2" t="s">
        <v>189</v>
      </c>
      <c r="D353" s="2" t="s">
        <v>128</v>
      </c>
      <c r="E353" s="15">
        <v>1</v>
      </c>
      <c r="H353" s="50">
        <f>VLOOKUP(A353,splits!A:E,5,FALSE)</f>
        <v>22.716527967939935</v>
      </c>
      <c r="I353" s="2" t="s">
        <v>36</v>
      </c>
      <c r="J353" s="2" t="str">
        <f>VLOOKUP(A353,'1887'!A:K,10,FALSE)</f>
        <v>No</v>
      </c>
      <c r="K353" s="2"/>
      <c r="L353" s="15">
        <v>1</v>
      </c>
      <c r="N353" s="15">
        <v>1</v>
      </c>
      <c r="O353" s="17" t="s">
        <v>125</v>
      </c>
      <c r="P353" s="52"/>
      <c r="Q353" s="21">
        <v>0</v>
      </c>
      <c r="R353" s="2">
        <v>0</v>
      </c>
      <c r="S353" s="2">
        <v>0</v>
      </c>
      <c r="T353" s="2">
        <v>0</v>
      </c>
      <c r="U353" s="18">
        <f t="shared" si="22"/>
        <v>0</v>
      </c>
      <c r="V353" s="21">
        <v>0</v>
      </c>
      <c r="W353" s="2">
        <v>0</v>
      </c>
      <c r="X353" s="2">
        <v>0</v>
      </c>
      <c r="Y353" s="2">
        <v>0</v>
      </c>
      <c r="Z353" s="15">
        <f t="shared" si="23"/>
        <v>0</v>
      </c>
      <c r="AA353" s="17">
        <v>0</v>
      </c>
      <c r="AB353" s="22">
        <v>0</v>
      </c>
      <c r="AC353" s="15">
        <v>0</v>
      </c>
      <c r="AD353" s="15">
        <v>1.79</v>
      </c>
      <c r="AE353" s="15">
        <v>0</v>
      </c>
      <c r="AF353" s="15">
        <v>0</v>
      </c>
      <c r="AG353" s="21">
        <v>0</v>
      </c>
      <c r="AH353" s="2">
        <v>0</v>
      </c>
      <c r="AI353" s="2">
        <v>1</v>
      </c>
      <c r="AJ353" s="2">
        <v>0</v>
      </c>
      <c r="AK353" s="17">
        <v>0</v>
      </c>
      <c r="AL353" s="21" t="s">
        <v>199</v>
      </c>
      <c r="AM353" s="37">
        <v>40582</v>
      </c>
      <c r="AN353" s="21"/>
    </row>
    <row r="354" spans="1:40" s="15" customFormat="1" x14ac:dyDescent="0.3">
      <c r="A354" s="2">
        <v>185202</v>
      </c>
      <c r="B354" s="2">
        <v>4</v>
      </c>
      <c r="C354" s="2" t="s">
        <v>189</v>
      </c>
      <c r="D354" s="2" t="s">
        <v>128</v>
      </c>
      <c r="E354" s="15">
        <v>0.5</v>
      </c>
      <c r="H354" s="50">
        <f>VLOOKUP(A354,splits!A:E,5,FALSE)</f>
        <v>14.357081389171496</v>
      </c>
      <c r="I354" s="2" t="s">
        <v>36</v>
      </c>
      <c r="J354" s="2" t="str">
        <f>VLOOKUP(A354,'1887'!A:K,10,FALSE)</f>
        <v>No</v>
      </c>
      <c r="K354" s="2"/>
      <c r="L354" s="15">
        <v>1</v>
      </c>
      <c r="N354" s="15">
        <v>1</v>
      </c>
      <c r="O354" s="17" t="s">
        <v>125</v>
      </c>
      <c r="P354" s="52"/>
      <c r="Q354" s="21">
        <v>4</v>
      </c>
      <c r="R354" s="2">
        <v>0</v>
      </c>
      <c r="S354" s="2">
        <v>0</v>
      </c>
      <c r="T354" s="2">
        <v>0</v>
      </c>
      <c r="U354" s="18">
        <f t="shared" si="22"/>
        <v>4</v>
      </c>
      <c r="V354" s="21">
        <v>0</v>
      </c>
      <c r="W354" s="2">
        <v>0</v>
      </c>
      <c r="X354" s="2">
        <v>0</v>
      </c>
      <c r="Y354" s="2">
        <v>0</v>
      </c>
      <c r="Z354" s="15">
        <f t="shared" si="23"/>
        <v>0</v>
      </c>
      <c r="AA354" s="17">
        <v>0</v>
      </c>
      <c r="AB354" s="22">
        <v>0</v>
      </c>
      <c r="AC354" s="15">
        <v>0</v>
      </c>
      <c r="AD354" s="15">
        <v>0</v>
      </c>
      <c r="AE354" s="15">
        <v>0</v>
      </c>
      <c r="AF354" s="15">
        <v>0</v>
      </c>
      <c r="AG354" s="21">
        <v>0</v>
      </c>
      <c r="AH354" s="2">
        <v>0</v>
      </c>
      <c r="AI354" s="2">
        <v>0</v>
      </c>
      <c r="AJ354" s="2">
        <v>0</v>
      </c>
      <c r="AK354" s="17">
        <v>0</v>
      </c>
      <c r="AL354" s="21" t="s">
        <v>199</v>
      </c>
      <c r="AM354" s="37">
        <v>40582</v>
      </c>
      <c r="AN354" s="21"/>
    </row>
    <row r="355" spans="1:40" s="15" customFormat="1" x14ac:dyDescent="0.3">
      <c r="A355" s="2">
        <v>185310</v>
      </c>
      <c r="B355" s="2">
        <v>4</v>
      </c>
      <c r="C355" s="2" t="s">
        <v>158</v>
      </c>
      <c r="D355" s="2" t="s">
        <v>128</v>
      </c>
      <c r="E355" s="15">
        <v>2</v>
      </c>
      <c r="H355" s="50">
        <f>VLOOKUP(A355,splits!A:E,5,FALSE)</f>
        <v>4.6308548061529722</v>
      </c>
      <c r="I355" s="2" t="s">
        <v>36</v>
      </c>
      <c r="J355" s="2" t="str">
        <f>VLOOKUP(A355,'1887'!A:K,10,FALSE)</f>
        <v>No</v>
      </c>
      <c r="K355" s="2"/>
      <c r="L355" s="15">
        <v>1</v>
      </c>
      <c r="N355" s="15">
        <v>1</v>
      </c>
      <c r="O355" s="17" t="s">
        <v>125</v>
      </c>
      <c r="P355" s="52"/>
      <c r="Q355" s="21">
        <v>1</v>
      </c>
      <c r="R355" s="2">
        <v>0</v>
      </c>
      <c r="S355" s="2">
        <v>0</v>
      </c>
      <c r="T355" s="2">
        <v>0</v>
      </c>
      <c r="U355" s="18">
        <f t="shared" si="22"/>
        <v>1</v>
      </c>
      <c r="V355" s="21">
        <v>0</v>
      </c>
      <c r="W355" s="2">
        <v>0</v>
      </c>
      <c r="X355" s="2">
        <v>0</v>
      </c>
      <c r="Y355" s="2">
        <v>0</v>
      </c>
      <c r="Z355" s="15">
        <f t="shared" si="23"/>
        <v>0</v>
      </c>
      <c r="AA355" s="17">
        <v>0</v>
      </c>
      <c r="AB355" s="22">
        <v>0</v>
      </c>
      <c r="AC355" s="15">
        <v>3.32</v>
      </c>
      <c r="AD355" s="15">
        <v>0</v>
      </c>
      <c r="AE355" s="15">
        <v>0</v>
      </c>
      <c r="AF355" s="15">
        <v>0</v>
      </c>
      <c r="AG355" s="21">
        <v>0</v>
      </c>
      <c r="AH355" s="2">
        <v>2</v>
      </c>
      <c r="AI355" s="2">
        <v>0</v>
      </c>
      <c r="AJ355" s="2">
        <v>0</v>
      </c>
      <c r="AK355" s="17">
        <v>0</v>
      </c>
      <c r="AL355" s="21" t="s">
        <v>199</v>
      </c>
      <c r="AM355" s="37">
        <v>40583</v>
      </c>
      <c r="AN355" s="21"/>
    </row>
    <row r="356" spans="1:40" s="15" customFormat="1" x14ac:dyDescent="0.3">
      <c r="A356" s="2">
        <v>185320</v>
      </c>
      <c r="B356" s="2">
        <v>4</v>
      </c>
      <c r="C356" s="2" t="s">
        <v>158</v>
      </c>
      <c r="D356" s="2" t="s">
        <v>128</v>
      </c>
      <c r="E356" s="15">
        <v>2</v>
      </c>
      <c r="H356" s="50">
        <f>VLOOKUP(A356,splits!A:E,5,FALSE)</f>
        <v>6.7449057478413303</v>
      </c>
      <c r="I356" s="2" t="s">
        <v>36</v>
      </c>
      <c r="J356" s="2" t="str">
        <f>VLOOKUP(A356,'1887'!A:K,10,FALSE)</f>
        <v>No</v>
      </c>
      <c r="K356" s="2"/>
      <c r="L356" s="15">
        <v>1</v>
      </c>
      <c r="N356" s="15">
        <v>1</v>
      </c>
      <c r="O356" s="17" t="s">
        <v>125</v>
      </c>
      <c r="P356" s="52"/>
      <c r="Q356" s="21">
        <v>1</v>
      </c>
      <c r="R356" s="2">
        <v>0</v>
      </c>
      <c r="S356" s="2">
        <v>0</v>
      </c>
      <c r="T356" s="2">
        <v>0</v>
      </c>
      <c r="U356" s="18">
        <f t="shared" si="22"/>
        <v>1</v>
      </c>
      <c r="V356" s="21">
        <v>0</v>
      </c>
      <c r="W356" s="2">
        <v>0</v>
      </c>
      <c r="X356" s="2">
        <v>0</v>
      </c>
      <c r="Y356" s="2">
        <v>0</v>
      </c>
      <c r="Z356" s="15">
        <f t="shared" si="23"/>
        <v>0</v>
      </c>
      <c r="AA356" s="17">
        <v>0</v>
      </c>
      <c r="AB356" s="22">
        <v>0</v>
      </c>
      <c r="AC356" s="15">
        <v>0</v>
      </c>
      <c r="AD356" s="15">
        <v>0</v>
      </c>
      <c r="AE356" s="15">
        <v>0</v>
      </c>
      <c r="AF356" s="15">
        <v>1.93</v>
      </c>
      <c r="AG356" s="21">
        <v>0</v>
      </c>
      <c r="AH356" s="2">
        <v>0</v>
      </c>
      <c r="AI356" s="2">
        <v>0</v>
      </c>
      <c r="AJ356" s="2">
        <v>0</v>
      </c>
      <c r="AK356" s="17">
        <v>1</v>
      </c>
      <c r="AL356" s="21" t="s">
        <v>199</v>
      </c>
      <c r="AM356" s="37">
        <v>40583</v>
      </c>
      <c r="AN356" s="21"/>
    </row>
    <row r="357" spans="1:40" s="15" customFormat="1" x14ac:dyDescent="0.3">
      <c r="A357" s="2">
        <v>186100</v>
      </c>
      <c r="B357" s="2">
        <v>4</v>
      </c>
      <c r="C357" s="2" t="s">
        <v>189</v>
      </c>
      <c r="D357" s="2" t="s">
        <v>128</v>
      </c>
      <c r="E357" s="15">
        <v>0.5</v>
      </c>
      <c r="H357" s="50">
        <f>VLOOKUP(A357,splits!A:E,5,FALSE)</f>
        <v>16.014950184768288</v>
      </c>
      <c r="I357" s="2" t="s">
        <v>36</v>
      </c>
      <c r="J357" s="2" t="str">
        <f>VLOOKUP(A357,'1887'!A:K,10,FALSE)</f>
        <v>No</v>
      </c>
      <c r="K357" s="2"/>
      <c r="L357" s="15">
        <v>14</v>
      </c>
      <c r="N357" s="15">
        <v>1</v>
      </c>
      <c r="O357" s="17" t="s">
        <v>125</v>
      </c>
      <c r="P357" s="52"/>
      <c r="Q357" s="21">
        <v>0</v>
      </c>
      <c r="R357" s="2">
        <v>0</v>
      </c>
      <c r="S357" s="2">
        <v>0</v>
      </c>
      <c r="T357" s="2">
        <v>0</v>
      </c>
      <c r="U357" s="18">
        <f t="shared" si="22"/>
        <v>0</v>
      </c>
      <c r="V357" s="21">
        <v>0</v>
      </c>
      <c r="W357" s="2">
        <v>0</v>
      </c>
      <c r="X357" s="2">
        <v>0</v>
      </c>
      <c r="Y357" s="2">
        <v>0</v>
      </c>
      <c r="Z357" s="15">
        <f t="shared" si="23"/>
        <v>0</v>
      </c>
      <c r="AA357" s="17">
        <v>0</v>
      </c>
      <c r="AB357" s="22">
        <v>0</v>
      </c>
      <c r="AC357" s="15">
        <v>0</v>
      </c>
      <c r="AD357" s="15">
        <v>0</v>
      </c>
      <c r="AE357" s="15">
        <v>0</v>
      </c>
      <c r="AF357" s="15">
        <v>0</v>
      </c>
      <c r="AG357" s="21">
        <v>0</v>
      </c>
      <c r="AH357" s="2">
        <v>0</v>
      </c>
      <c r="AI357" s="2">
        <v>0</v>
      </c>
      <c r="AJ357" s="2">
        <v>0</v>
      </c>
      <c r="AK357" s="17">
        <v>0</v>
      </c>
      <c r="AL357" s="21" t="s">
        <v>199</v>
      </c>
      <c r="AM357" s="37">
        <v>40582</v>
      </c>
      <c r="AN357" s="21"/>
    </row>
    <row r="358" spans="1:40" s="15" customFormat="1" x14ac:dyDescent="0.3">
      <c r="A358" s="2">
        <v>186200</v>
      </c>
      <c r="B358" s="2">
        <v>4</v>
      </c>
      <c r="C358" s="2" t="s">
        <v>189</v>
      </c>
      <c r="D358" s="2" t="s">
        <v>128</v>
      </c>
      <c r="E358" s="15">
        <v>0.5</v>
      </c>
      <c r="H358" s="50">
        <f>VLOOKUP(A358,splits!A:E,5,FALSE)</f>
        <v>17.27243348183034</v>
      </c>
      <c r="I358" s="2" t="s">
        <v>36</v>
      </c>
      <c r="J358" s="2" t="str">
        <f>VLOOKUP(A358,'1887'!A:K,10,FALSE)</f>
        <v>No</v>
      </c>
      <c r="K358" s="2"/>
      <c r="L358" s="15">
        <v>14</v>
      </c>
      <c r="N358" s="15">
        <v>1</v>
      </c>
      <c r="O358" s="17" t="s">
        <v>125</v>
      </c>
      <c r="P358" s="52"/>
      <c r="Q358" s="21">
        <v>1</v>
      </c>
      <c r="R358" s="2">
        <v>0</v>
      </c>
      <c r="S358" s="2">
        <v>0</v>
      </c>
      <c r="T358" s="2">
        <v>0</v>
      </c>
      <c r="U358" s="18">
        <f t="shared" si="22"/>
        <v>1</v>
      </c>
      <c r="V358" s="21">
        <v>0</v>
      </c>
      <c r="W358" s="2">
        <v>0</v>
      </c>
      <c r="X358" s="2">
        <v>0</v>
      </c>
      <c r="Y358" s="2">
        <v>0</v>
      </c>
      <c r="Z358" s="15">
        <f t="shared" si="23"/>
        <v>0</v>
      </c>
      <c r="AA358" s="17">
        <v>0</v>
      </c>
      <c r="AB358" s="22">
        <v>0</v>
      </c>
      <c r="AC358" s="15">
        <v>0</v>
      </c>
      <c r="AD358" s="15">
        <v>0</v>
      </c>
      <c r="AE358" s="15">
        <v>0</v>
      </c>
      <c r="AF358" s="15">
        <v>0</v>
      </c>
      <c r="AG358" s="21">
        <v>0</v>
      </c>
      <c r="AH358" s="2">
        <v>0</v>
      </c>
      <c r="AI358" s="2">
        <v>0</v>
      </c>
      <c r="AJ358" s="2">
        <v>0</v>
      </c>
      <c r="AK358" s="17">
        <v>0</v>
      </c>
      <c r="AL358" s="21" t="s">
        <v>199</v>
      </c>
      <c r="AM358" s="37">
        <v>40582</v>
      </c>
      <c r="AN358" s="21"/>
    </row>
    <row r="359" spans="1:40" s="15" customFormat="1" x14ac:dyDescent="0.3">
      <c r="A359" s="2">
        <v>186401</v>
      </c>
      <c r="B359" s="2">
        <v>4</v>
      </c>
      <c r="C359" s="2" t="s">
        <v>158</v>
      </c>
      <c r="D359" s="2" t="s">
        <v>128</v>
      </c>
      <c r="E359" s="15">
        <v>2</v>
      </c>
      <c r="H359" s="50">
        <f>VLOOKUP(A359,splits!A:E,5,FALSE)</f>
        <v>8.256537815982643</v>
      </c>
      <c r="I359" s="2" t="s">
        <v>36</v>
      </c>
      <c r="J359" s="2" t="str">
        <f>VLOOKUP(A359,'1887'!A:K,10,FALSE)</f>
        <v>No</v>
      </c>
      <c r="K359" s="2"/>
      <c r="L359" s="15">
        <v>1</v>
      </c>
      <c r="N359" s="15">
        <v>1</v>
      </c>
      <c r="O359" s="17" t="s">
        <v>125</v>
      </c>
      <c r="P359" s="52"/>
      <c r="Q359" s="21">
        <v>0</v>
      </c>
      <c r="R359" s="2">
        <v>0</v>
      </c>
      <c r="S359" s="2">
        <v>0</v>
      </c>
      <c r="T359" s="2">
        <v>0</v>
      </c>
      <c r="U359" s="18">
        <f t="shared" si="22"/>
        <v>0</v>
      </c>
      <c r="V359" s="21">
        <v>0</v>
      </c>
      <c r="W359" s="2">
        <v>0</v>
      </c>
      <c r="X359" s="2">
        <v>0</v>
      </c>
      <c r="Y359" s="2">
        <v>0</v>
      </c>
      <c r="Z359" s="15">
        <f t="shared" si="23"/>
        <v>0</v>
      </c>
      <c r="AA359" s="17">
        <v>0</v>
      </c>
      <c r="AB359" s="22">
        <v>4.38</v>
      </c>
      <c r="AC359" s="15">
        <v>6.64</v>
      </c>
      <c r="AD359" s="15">
        <v>3.58</v>
      </c>
      <c r="AE359" s="15">
        <v>0</v>
      </c>
      <c r="AF359" s="15">
        <v>1.93</v>
      </c>
      <c r="AG359" s="21">
        <v>3</v>
      </c>
      <c r="AH359" s="2">
        <v>4</v>
      </c>
      <c r="AI359" s="2">
        <v>2</v>
      </c>
      <c r="AJ359" s="2">
        <v>0</v>
      </c>
      <c r="AK359" s="17">
        <v>1</v>
      </c>
      <c r="AL359" s="21" t="s">
        <v>199</v>
      </c>
      <c r="AM359" s="37">
        <v>40583</v>
      </c>
      <c r="AN359" s="21"/>
    </row>
    <row r="360" spans="1:40" s="15" customFormat="1" x14ac:dyDescent="0.3">
      <c r="A360" s="2">
        <v>186402</v>
      </c>
      <c r="B360" s="2">
        <v>4</v>
      </c>
      <c r="C360" s="2" t="s">
        <v>158</v>
      </c>
      <c r="D360" s="2" t="s">
        <v>128</v>
      </c>
      <c r="E360" s="15">
        <v>0.5</v>
      </c>
      <c r="H360" s="50">
        <f>VLOOKUP(A360,splits!A:E,5,FALSE)</f>
        <v>9.7588552814073974</v>
      </c>
      <c r="I360" s="2" t="s">
        <v>36</v>
      </c>
      <c r="J360" s="2" t="str">
        <f>VLOOKUP(A360,'1887'!A:K,10,FALSE)</f>
        <v>No</v>
      </c>
      <c r="K360" s="2"/>
      <c r="L360" s="15">
        <v>1</v>
      </c>
      <c r="N360" s="15">
        <v>1</v>
      </c>
      <c r="O360" s="17" t="s">
        <v>125</v>
      </c>
      <c r="P360" s="52"/>
      <c r="Q360" s="21">
        <v>0</v>
      </c>
      <c r="R360" s="2">
        <v>0</v>
      </c>
      <c r="S360" s="2">
        <v>0</v>
      </c>
      <c r="T360" s="2">
        <v>0</v>
      </c>
      <c r="U360" s="18">
        <f t="shared" si="22"/>
        <v>0</v>
      </c>
      <c r="V360" s="21">
        <v>0</v>
      </c>
      <c r="W360" s="2">
        <v>0</v>
      </c>
      <c r="X360" s="2">
        <v>0</v>
      </c>
      <c r="Y360" s="2">
        <v>0</v>
      </c>
      <c r="Z360" s="15">
        <f t="shared" si="23"/>
        <v>0</v>
      </c>
      <c r="AA360" s="17">
        <v>0</v>
      </c>
      <c r="AB360" s="22">
        <v>0</v>
      </c>
      <c r="AC360" s="15">
        <v>3.32</v>
      </c>
      <c r="AD360" s="15">
        <v>5.37</v>
      </c>
      <c r="AE360" s="15">
        <v>0</v>
      </c>
      <c r="AF360" s="15">
        <v>0</v>
      </c>
      <c r="AG360" s="21">
        <v>0</v>
      </c>
      <c r="AH360" s="2">
        <v>2</v>
      </c>
      <c r="AI360" s="2">
        <v>3</v>
      </c>
      <c r="AJ360" s="2">
        <v>0</v>
      </c>
      <c r="AK360" s="17">
        <v>0</v>
      </c>
      <c r="AL360" s="21" t="s">
        <v>199</v>
      </c>
      <c r="AM360" s="37">
        <v>40583</v>
      </c>
      <c r="AN360" s="21"/>
    </row>
    <row r="361" spans="1:40" s="15" customFormat="1" x14ac:dyDescent="0.3">
      <c r="A361" s="2">
        <v>187200</v>
      </c>
      <c r="B361" s="2">
        <v>4</v>
      </c>
      <c r="C361" s="2" t="s">
        <v>158</v>
      </c>
      <c r="D361" s="2" t="s">
        <v>128</v>
      </c>
      <c r="E361" s="15">
        <v>2</v>
      </c>
      <c r="H361" s="50">
        <f>VLOOKUP(A361,splits!A:E,5,FALSE)</f>
        <v>6.4052687281667131</v>
      </c>
      <c r="I361" s="2" t="s">
        <v>36</v>
      </c>
      <c r="J361" s="2" t="str">
        <f>VLOOKUP(A361,'1887'!A:K,10,FALSE)</f>
        <v>No</v>
      </c>
      <c r="K361" s="2"/>
      <c r="L361" s="15">
        <v>13</v>
      </c>
      <c r="N361" s="15">
        <v>1</v>
      </c>
      <c r="O361" s="17" t="s">
        <v>125</v>
      </c>
      <c r="P361" s="52"/>
      <c r="Q361" s="21">
        <v>1</v>
      </c>
      <c r="R361" s="2">
        <v>0</v>
      </c>
      <c r="S361" s="2">
        <v>0</v>
      </c>
      <c r="T361" s="2">
        <v>0</v>
      </c>
      <c r="U361" s="18">
        <f t="shared" si="22"/>
        <v>1</v>
      </c>
      <c r="V361" s="21">
        <v>0</v>
      </c>
      <c r="W361" s="2">
        <v>0</v>
      </c>
      <c r="X361" s="2">
        <v>0</v>
      </c>
      <c r="Y361" s="2">
        <v>0</v>
      </c>
      <c r="Z361" s="15">
        <f t="shared" si="23"/>
        <v>0</v>
      </c>
      <c r="AA361" s="17">
        <v>0</v>
      </c>
      <c r="AB361" s="22">
        <v>4.38</v>
      </c>
      <c r="AC361" s="15">
        <v>1.66</v>
      </c>
      <c r="AD361" s="15">
        <v>1.79</v>
      </c>
      <c r="AE361" s="15">
        <v>0</v>
      </c>
      <c r="AF361" s="15">
        <v>0</v>
      </c>
      <c r="AG361" s="21">
        <v>3</v>
      </c>
      <c r="AH361" s="2">
        <v>1</v>
      </c>
      <c r="AI361" s="2">
        <v>1</v>
      </c>
      <c r="AJ361" s="2">
        <v>0</v>
      </c>
      <c r="AK361" s="17">
        <v>0</v>
      </c>
      <c r="AL361" s="21" t="s">
        <v>199</v>
      </c>
      <c r="AM361" s="37">
        <v>40583</v>
      </c>
      <c r="AN361" s="21"/>
    </row>
    <row r="362" spans="1:40" s="15" customFormat="1" x14ac:dyDescent="0.3">
      <c r="A362" s="2">
        <v>187300</v>
      </c>
      <c r="B362" s="2">
        <v>4</v>
      </c>
      <c r="C362" s="2" t="s">
        <v>158</v>
      </c>
      <c r="D362" s="2" t="s">
        <v>128</v>
      </c>
      <c r="E362" s="15">
        <v>1</v>
      </c>
      <c r="H362" s="50">
        <f>VLOOKUP(A362,splits!A:E,5,FALSE)</f>
        <v>21.348059822435427</v>
      </c>
      <c r="I362" s="2" t="s">
        <v>36</v>
      </c>
      <c r="J362" s="2" t="str">
        <f>VLOOKUP(A362,'1887'!A:K,10,FALSE)</f>
        <v>No</v>
      </c>
      <c r="K362" s="2"/>
      <c r="L362" s="15">
        <v>4</v>
      </c>
      <c r="N362" s="15">
        <v>1</v>
      </c>
      <c r="O362" s="17" t="s">
        <v>125</v>
      </c>
      <c r="P362" s="52"/>
      <c r="Q362" s="21">
        <v>3</v>
      </c>
      <c r="R362" s="2">
        <v>0</v>
      </c>
      <c r="S362" s="2">
        <v>0</v>
      </c>
      <c r="T362" s="2">
        <v>0</v>
      </c>
      <c r="U362" s="18">
        <f t="shared" si="22"/>
        <v>3</v>
      </c>
      <c r="V362" s="21">
        <v>0</v>
      </c>
      <c r="W362" s="2">
        <v>0</v>
      </c>
      <c r="X362" s="2">
        <v>0</v>
      </c>
      <c r="Y362" s="2">
        <v>0</v>
      </c>
      <c r="Z362" s="15">
        <f t="shared" si="23"/>
        <v>0</v>
      </c>
      <c r="AA362" s="17">
        <v>0</v>
      </c>
      <c r="AB362" s="22">
        <v>1.46</v>
      </c>
      <c r="AC362" s="15">
        <v>0</v>
      </c>
      <c r="AD362" s="15">
        <v>1.79</v>
      </c>
      <c r="AE362" s="15">
        <v>0</v>
      </c>
      <c r="AF362" s="15">
        <v>1.93</v>
      </c>
      <c r="AG362" s="21">
        <v>1</v>
      </c>
      <c r="AH362" s="2">
        <v>0</v>
      </c>
      <c r="AI362" s="2">
        <v>1</v>
      </c>
      <c r="AJ362" s="2">
        <v>0</v>
      </c>
      <c r="AK362" s="17">
        <v>1</v>
      </c>
      <c r="AL362" s="21" t="s">
        <v>199</v>
      </c>
      <c r="AM362" s="37">
        <v>40583</v>
      </c>
      <c r="AN362" s="21"/>
    </row>
    <row r="363" spans="1:40" s="15" customFormat="1" x14ac:dyDescent="0.3">
      <c r="A363" s="2">
        <v>188200</v>
      </c>
      <c r="B363" s="2">
        <v>4</v>
      </c>
      <c r="C363" s="2" t="s">
        <v>158</v>
      </c>
      <c r="D363" s="2" t="s">
        <v>128</v>
      </c>
      <c r="E363" s="15">
        <v>2</v>
      </c>
      <c r="H363" s="50">
        <f>VLOOKUP(A363,splits!A:E,5,FALSE)</f>
        <v>59.746358990541722</v>
      </c>
      <c r="I363" s="2" t="s">
        <v>36</v>
      </c>
      <c r="J363" s="2" t="str">
        <f>VLOOKUP(A363,'1887'!A:K,10,FALSE)</f>
        <v>No</v>
      </c>
      <c r="K363" s="2"/>
      <c r="L363" s="15">
        <v>4</v>
      </c>
      <c r="N363" s="15">
        <v>3</v>
      </c>
      <c r="O363" s="17" t="s">
        <v>125</v>
      </c>
      <c r="P363" s="52"/>
      <c r="Q363" s="21">
        <v>0</v>
      </c>
      <c r="R363" s="2">
        <v>0</v>
      </c>
      <c r="S363" s="2">
        <v>0</v>
      </c>
      <c r="T363" s="2">
        <v>0</v>
      </c>
      <c r="U363" s="18">
        <f t="shared" si="22"/>
        <v>0</v>
      </c>
      <c r="V363" s="21">
        <v>0</v>
      </c>
      <c r="W363" s="2">
        <v>0</v>
      </c>
      <c r="X363" s="2">
        <v>0</v>
      </c>
      <c r="Y363" s="2">
        <v>0</v>
      </c>
      <c r="Z363" s="15">
        <f t="shared" si="23"/>
        <v>0</v>
      </c>
      <c r="AA363" s="17">
        <v>0</v>
      </c>
      <c r="AB363" s="22">
        <v>0</v>
      </c>
      <c r="AC363" s="15">
        <v>1.66</v>
      </c>
      <c r="AD363" s="15">
        <v>5.37</v>
      </c>
      <c r="AE363" s="15">
        <v>0</v>
      </c>
      <c r="AF363" s="15">
        <v>0</v>
      </c>
      <c r="AG363" s="21">
        <v>0</v>
      </c>
      <c r="AH363" s="2">
        <v>1</v>
      </c>
      <c r="AI363" s="2">
        <v>3</v>
      </c>
      <c r="AJ363" s="2">
        <v>0</v>
      </c>
      <c r="AK363" s="17">
        <v>0</v>
      </c>
      <c r="AL363" s="21" t="s">
        <v>199</v>
      </c>
      <c r="AM363" s="37">
        <v>40583</v>
      </c>
      <c r="AN363" s="21"/>
    </row>
    <row r="364" spans="1:40" s="15" customFormat="1" x14ac:dyDescent="0.3">
      <c r="A364" s="2">
        <v>188300</v>
      </c>
      <c r="B364" s="2">
        <v>4</v>
      </c>
      <c r="C364" s="2" t="s">
        <v>190</v>
      </c>
      <c r="D364" s="2" t="s">
        <v>128</v>
      </c>
      <c r="E364" s="15">
        <v>2</v>
      </c>
      <c r="H364" s="50">
        <f>VLOOKUP(A364,splits!A:E,5,FALSE)</f>
        <v>7.9791256531203363</v>
      </c>
      <c r="I364" s="2" t="s">
        <v>36</v>
      </c>
      <c r="J364" s="2" t="str">
        <f>VLOOKUP(A364,'1887'!A:K,10,FALSE)</f>
        <v>No</v>
      </c>
      <c r="K364" s="2"/>
      <c r="L364" s="15">
        <v>13</v>
      </c>
      <c r="N364" s="15">
        <v>3</v>
      </c>
      <c r="O364" s="17" t="s">
        <v>125</v>
      </c>
      <c r="P364" s="52"/>
      <c r="Q364" s="21">
        <v>5</v>
      </c>
      <c r="R364" s="2">
        <v>0</v>
      </c>
      <c r="S364" s="2">
        <v>0</v>
      </c>
      <c r="T364" s="2">
        <v>0</v>
      </c>
      <c r="U364" s="18">
        <f t="shared" si="22"/>
        <v>5</v>
      </c>
      <c r="V364" s="21">
        <v>0</v>
      </c>
      <c r="W364" s="2">
        <v>0</v>
      </c>
      <c r="X364" s="2">
        <v>0</v>
      </c>
      <c r="Y364" s="2">
        <v>0</v>
      </c>
      <c r="Z364" s="15">
        <f t="shared" si="23"/>
        <v>0</v>
      </c>
      <c r="AA364" s="17">
        <v>0</v>
      </c>
      <c r="AB364" s="22">
        <v>0</v>
      </c>
      <c r="AC364" s="15">
        <v>1.66</v>
      </c>
      <c r="AD364" s="15">
        <v>0</v>
      </c>
      <c r="AE364" s="15">
        <v>0</v>
      </c>
      <c r="AF364" s="15">
        <v>0</v>
      </c>
      <c r="AG364" s="21">
        <v>0</v>
      </c>
      <c r="AH364" s="2">
        <v>1</v>
      </c>
      <c r="AI364" s="2">
        <v>0</v>
      </c>
      <c r="AJ364" s="2">
        <v>0</v>
      </c>
      <c r="AK364" s="17">
        <v>0</v>
      </c>
      <c r="AL364" s="21" t="s">
        <v>199</v>
      </c>
      <c r="AM364" s="37">
        <v>40582</v>
      </c>
      <c r="AN364" s="21"/>
    </row>
    <row r="365" spans="1:40" s="15" customFormat="1" x14ac:dyDescent="0.3">
      <c r="A365" s="2">
        <v>189100</v>
      </c>
      <c r="B365" s="2">
        <v>4</v>
      </c>
      <c r="C365" s="2" t="s">
        <v>190</v>
      </c>
      <c r="D365" s="2" t="s">
        <v>128</v>
      </c>
      <c r="E365" s="15">
        <v>0.5</v>
      </c>
      <c r="H365" s="50">
        <f>VLOOKUP(A365,splits!A:E,5,FALSE)</f>
        <v>9.3840155953181661</v>
      </c>
      <c r="I365" s="2" t="s">
        <v>36</v>
      </c>
      <c r="J365" s="2" t="str">
        <f>VLOOKUP(A365,'1887'!A:K,10,FALSE)</f>
        <v>No</v>
      </c>
      <c r="K365" s="2"/>
      <c r="L365" s="15">
        <v>4</v>
      </c>
      <c r="N365" s="15">
        <v>3</v>
      </c>
      <c r="O365" s="17" t="s">
        <v>125</v>
      </c>
      <c r="P365" s="52"/>
      <c r="Q365" s="21">
        <v>1</v>
      </c>
      <c r="R365" s="2">
        <v>0</v>
      </c>
      <c r="S365" s="2">
        <v>0</v>
      </c>
      <c r="T365" s="2">
        <v>0</v>
      </c>
      <c r="U365" s="18">
        <f t="shared" si="22"/>
        <v>1</v>
      </c>
      <c r="V365" s="21">
        <v>0</v>
      </c>
      <c r="W365" s="2">
        <v>0</v>
      </c>
      <c r="X365" s="2">
        <v>0</v>
      </c>
      <c r="Y365" s="2">
        <v>0</v>
      </c>
      <c r="Z365" s="15">
        <f t="shared" si="23"/>
        <v>0</v>
      </c>
      <c r="AA365" s="17">
        <v>0</v>
      </c>
      <c r="AB365" s="22">
        <v>0</v>
      </c>
      <c r="AC365" s="15">
        <v>0</v>
      </c>
      <c r="AD365" s="15">
        <v>1.79</v>
      </c>
      <c r="AE365" s="15">
        <v>0</v>
      </c>
      <c r="AF365" s="15">
        <v>0</v>
      </c>
      <c r="AG365" s="21">
        <v>0</v>
      </c>
      <c r="AH365" s="2">
        <v>0</v>
      </c>
      <c r="AI365" s="2">
        <v>1</v>
      </c>
      <c r="AJ365" s="2">
        <v>0</v>
      </c>
      <c r="AK365" s="17">
        <v>0</v>
      </c>
      <c r="AL365" s="21" t="s">
        <v>199</v>
      </c>
      <c r="AM365" s="37">
        <v>40582</v>
      </c>
      <c r="AN365" s="21"/>
    </row>
    <row r="366" spans="1:40" s="15" customFormat="1" x14ac:dyDescent="0.3">
      <c r="A366" s="2">
        <v>189200</v>
      </c>
      <c r="B366" s="2">
        <v>4</v>
      </c>
      <c r="C366" s="2" t="s">
        <v>157</v>
      </c>
      <c r="D366" s="2" t="s">
        <v>128</v>
      </c>
      <c r="E366" s="15">
        <v>0.5</v>
      </c>
      <c r="H366" s="50">
        <f>VLOOKUP(A366,splits!A:E,5,FALSE)</f>
        <v>12.304476850466111</v>
      </c>
      <c r="I366" s="2" t="s">
        <v>36</v>
      </c>
      <c r="J366" s="2" t="str">
        <f>VLOOKUP(A366,'1887'!A:K,10,FALSE)</f>
        <v>Yes</v>
      </c>
      <c r="K366" s="2" t="str">
        <f>VLOOKUP(A366,'opt-in dump'!A:B,2,FALSE)</f>
        <v>EAST HOLLYWOOD</v>
      </c>
      <c r="L366" s="15">
        <v>4</v>
      </c>
      <c r="N366" s="15">
        <v>3</v>
      </c>
      <c r="O366" s="17" t="s">
        <v>193</v>
      </c>
      <c r="P366" s="52"/>
      <c r="Q366" s="21">
        <v>2</v>
      </c>
      <c r="R366" s="2">
        <v>0</v>
      </c>
      <c r="S366" s="2">
        <v>0</v>
      </c>
      <c r="T366" s="2">
        <v>0</v>
      </c>
      <c r="U366" s="18">
        <f t="shared" si="22"/>
        <v>2</v>
      </c>
      <c r="V366" s="21">
        <v>0</v>
      </c>
      <c r="W366" s="2">
        <v>0</v>
      </c>
      <c r="X366" s="2">
        <v>0</v>
      </c>
      <c r="Y366" s="2">
        <v>0</v>
      </c>
      <c r="Z366" s="15">
        <f t="shared" si="23"/>
        <v>0</v>
      </c>
      <c r="AA366" s="17">
        <v>0</v>
      </c>
      <c r="AB366" s="22">
        <v>0</v>
      </c>
      <c r="AC366" s="15">
        <v>0</v>
      </c>
      <c r="AD366" s="15">
        <v>1.79</v>
      </c>
      <c r="AE366" s="15">
        <v>0</v>
      </c>
      <c r="AF366" s="15">
        <v>0</v>
      </c>
      <c r="AG366" s="21">
        <v>0</v>
      </c>
      <c r="AH366" s="2">
        <v>0</v>
      </c>
      <c r="AI366" s="2">
        <v>1</v>
      </c>
      <c r="AJ366" s="2">
        <v>0</v>
      </c>
      <c r="AK366" s="17">
        <v>0</v>
      </c>
      <c r="AL366" s="21" t="s">
        <v>199</v>
      </c>
      <c r="AM366" s="37">
        <v>40583</v>
      </c>
      <c r="AN366" s="21"/>
    </row>
    <row r="367" spans="1:40" s="15" customFormat="1" x14ac:dyDescent="0.3">
      <c r="A367" s="2">
        <v>189300</v>
      </c>
      <c r="B367" s="2">
        <v>4</v>
      </c>
      <c r="C367" s="2" t="s">
        <v>157</v>
      </c>
      <c r="D367" s="2" t="s">
        <v>128</v>
      </c>
      <c r="E367" s="15">
        <v>0.5</v>
      </c>
      <c r="H367" s="50">
        <f>VLOOKUP(A367,splits!A:E,5,FALSE)</f>
        <v>18.306301442542587</v>
      </c>
      <c r="I367" s="2" t="s">
        <v>36</v>
      </c>
      <c r="J367" s="2" t="str">
        <f>VLOOKUP(A367,'1887'!A:K,10,FALSE)</f>
        <v>Yes</v>
      </c>
      <c r="K367" s="2" t="str">
        <f>VLOOKUP(A367,'opt-in dump'!A:B,2,FALSE)</f>
        <v>HOLLYWOOD</v>
      </c>
      <c r="L367" s="15">
        <v>4</v>
      </c>
      <c r="N367" s="15">
        <v>3</v>
      </c>
      <c r="O367" s="17" t="s">
        <v>193</v>
      </c>
      <c r="P367" s="52"/>
      <c r="Q367" s="21">
        <v>0</v>
      </c>
      <c r="R367" s="2">
        <v>0</v>
      </c>
      <c r="S367" s="2">
        <v>0</v>
      </c>
      <c r="T367" s="2">
        <v>0</v>
      </c>
      <c r="U367" s="18">
        <f t="shared" si="22"/>
        <v>0</v>
      </c>
      <c r="V367" s="21">
        <v>0</v>
      </c>
      <c r="W367" s="2">
        <v>0</v>
      </c>
      <c r="X367" s="2">
        <v>0</v>
      </c>
      <c r="Y367" s="2">
        <v>0</v>
      </c>
      <c r="Z367" s="15">
        <f t="shared" si="23"/>
        <v>0</v>
      </c>
      <c r="AA367" s="17">
        <v>0</v>
      </c>
      <c r="AB367" s="22">
        <v>0</v>
      </c>
      <c r="AC367" s="15">
        <v>0</v>
      </c>
      <c r="AD367" s="15">
        <v>0</v>
      </c>
      <c r="AE367" s="15">
        <v>0</v>
      </c>
      <c r="AF367" s="15">
        <v>0</v>
      </c>
      <c r="AG367" s="21">
        <v>0</v>
      </c>
      <c r="AH367" s="2">
        <v>0</v>
      </c>
      <c r="AI367" s="2">
        <v>0</v>
      </c>
      <c r="AJ367" s="2">
        <v>0</v>
      </c>
      <c r="AK367" s="17">
        <v>0</v>
      </c>
      <c r="AL367" s="21" t="s">
        <v>199</v>
      </c>
      <c r="AM367" s="37">
        <v>40583</v>
      </c>
      <c r="AN367" s="21"/>
    </row>
    <row r="368" spans="1:40" s="15" customFormat="1" x14ac:dyDescent="0.3">
      <c r="A368" s="2">
        <v>189400</v>
      </c>
      <c r="B368" s="2">
        <v>4</v>
      </c>
      <c r="C368" s="2" t="s">
        <v>157</v>
      </c>
      <c r="D368" s="2" t="s">
        <v>128</v>
      </c>
      <c r="E368" s="15">
        <v>0.5</v>
      </c>
      <c r="H368" s="50">
        <f>VLOOKUP(A368,splits!A:E,5,FALSE)</f>
        <v>14.992143874016024</v>
      </c>
      <c r="I368" s="2" t="s">
        <v>36</v>
      </c>
      <c r="J368" s="2" t="str">
        <f>VLOOKUP(A368,'1887'!A:K,10,FALSE)</f>
        <v>Yes</v>
      </c>
      <c r="K368" s="2" t="str">
        <f>VLOOKUP(A368,'opt-in dump'!A:B,2,FALSE)</f>
        <v>HOLLYWOOD</v>
      </c>
      <c r="L368" s="15">
        <v>4</v>
      </c>
      <c r="N368" s="15">
        <v>3</v>
      </c>
      <c r="O368" s="17" t="s">
        <v>125</v>
      </c>
      <c r="P368" s="52"/>
      <c r="Q368" s="21">
        <v>0</v>
      </c>
      <c r="R368" s="2">
        <v>0</v>
      </c>
      <c r="S368" s="2">
        <v>0</v>
      </c>
      <c r="T368" s="2">
        <v>0</v>
      </c>
      <c r="U368" s="18">
        <f t="shared" si="22"/>
        <v>0</v>
      </c>
      <c r="V368" s="21">
        <v>0</v>
      </c>
      <c r="W368" s="2">
        <v>0</v>
      </c>
      <c r="X368" s="2">
        <v>0</v>
      </c>
      <c r="Y368" s="2">
        <v>0</v>
      </c>
      <c r="Z368" s="15">
        <f t="shared" si="23"/>
        <v>0</v>
      </c>
      <c r="AA368" s="17">
        <v>0</v>
      </c>
      <c r="AB368" s="22">
        <v>0</v>
      </c>
      <c r="AC368" s="15">
        <v>0</v>
      </c>
      <c r="AD368" s="15">
        <v>0</v>
      </c>
      <c r="AE368" s="15">
        <v>0</v>
      </c>
      <c r="AF368" s="15">
        <v>0</v>
      </c>
      <c r="AG368" s="21">
        <v>0</v>
      </c>
      <c r="AH368" s="2">
        <v>0</v>
      </c>
      <c r="AI368" s="2">
        <v>0</v>
      </c>
      <c r="AJ368" s="2">
        <v>0</v>
      </c>
      <c r="AK368" s="17">
        <v>0</v>
      </c>
      <c r="AL368" s="21" t="s">
        <v>199</v>
      </c>
      <c r="AM368" s="37">
        <v>40583</v>
      </c>
      <c r="AN368" s="21"/>
    </row>
    <row r="369" spans="1:40" s="15" customFormat="1" x14ac:dyDescent="0.3">
      <c r="A369" s="2">
        <v>189500</v>
      </c>
      <c r="B369" s="2">
        <v>4</v>
      </c>
      <c r="C369" s="2" t="s">
        <v>157</v>
      </c>
      <c r="D369" s="2" t="s">
        <v>128</v>
      </c>
      <c r="E369" s="15">
        <v>2</v>
      </c>
      <c r="H369" s="50">
        <f>VLOOKUP(A369,splits!A:E,5,FALSE)</f>
        <v>6.1923041911447383</v>
      </c>
      <c r="I369" s="2" t="s">
        <v>36</v>
      </c>
      <c r="J369" s="2" t="str">
        <f>VLOOKUP(A369,'1887'!A:K,10,FALSE)</f>
        <v>Yes</v>
      </c>
      <c r="K369" s="2" t="str">
        <f>VLOOKUP(A369,'opt-in dump'!A:B,2,FALSE)</f>
        <v>HOLLYWOOD</v>
      </c>
      <c r="L369" s="15">
        <v>4</v>
      </c>
      <c r="N369" s="15">
        <v>3</v>
      </c>
      <c r="O369" s="17" t="s">
        <v>125</v>
      </c>
      <c r="P369" s="52"/>
      <c r="Q369" s="21">
        <v>3</v>
      </c>
      <c r="R369" s="2">
        <v>0</v>
      </c>
      <c r="S369" s="2">
        <v>0</v>
      </c>
      <c r="T369" s="2">
        <v>0</v>
      </c>
      <c r="U369" s="18">
        <f t="shared" si="22"/>
        <v>3</v>
      </c>
      <c r="V369" s="21">
        <v>0</v>
      </c>
      <c r="W369" s="2">
        <v>0</v>
      </c>
      <c r="X369" s="2">
        <v>0</v>
      </c>
      <c r="Y369" s="2">
        <v>0</v>
      </c>
      <c r="Z369" s="15">
        <f t="shared" si="23"/>
        <v>0</v>
      </c>
      <c r="AA369" s="17">
        <v>0</v>
      </c>
      <c r="AB369" s="22">
        <v>4.38</v>
      </c>
      <c r="AC369" s="15">
        <v>1.66</v>
      </c>
      <c r="AD369" s="15">
        <v>1.79</v>
      </c>
      <c r="AE369" s="15">
        <v>0</v>
      </c>
      <c r="AF369" s="15">
        <v>0</v>
      </c>
      <c r="AG369" s="21">
        <v>3</v>
      </c>
      <c r="AH369" s="2">
        <v>1</v>
      </c>
      <c r="AI369" s="2">
        <v>1</v>
      </c>
      <c r="AJ369" s="2">
        <v>0</v>
      </c>
      <c r="AK369" s="17">
        <v>0</v>
      </c>
      <c r="AL369" s="21" t="s">
        <v>199</v>
      </c>
      <c r="AM369" s="37">
        <v>40583</v>
      </c>
      <c r="AN369" s="21"/>
    </row>
    <row r="370" spans="1:40" s="15" customFormat="1" x14ac:dyDescent="0.3">
      <c r="A370" s="2">
        <v>189600</v>
      </c>
      <c r="B370" s="2">
        <v>4</v>
      </c>
      <c r="C370" s="2" t="s">
        <v>157</v>
      </c>
      <c r="D370" s="2" t="s">
        <v>128</v>
      </c>
      <c r="E370" s="15">
        <v>0.5</v>
      </c>
      <c r="H370" s="50">
        <f>VLOOKUP(A370,splits!A:E,5,FALSE)</f>
        <v>14.834997608268363</v>
      </c>
      <c r="I370" s="2" t="s">
        <v>36</v>
      </c>
      <c r="J370" s="2" t="str">
        <f>VLOOKUP(A370,'1887'!A:K,10,FALSE)</f>
        <v>Yes</v>
      </c>
      <c r="K370" s="2" t="str">
        <f>VLOOKUP(A370,'opt-in dump'!A:B,2,FALSE)</f>
        <v>HOLLYWOOD</v>
      </c>
      <c r="L370" s="15">
        <v>4</v>
      </c>
      <c r="N370" s="15">
        <v>3</v>
      </c>
      <c r="O370" s="17" t="s">
        <v>125</v>
      </c>
      <c r="P370" s="52"/>
      <c r="Q370" s="21">
        <v>12</v>
      </c>
      <c r="R370" s="2">
        <v>0</v>
      </c>
      <c r="S370" s="2">
        <v>0</v>
      </c>
      <c r="T370" s="2">
        <v>0</v>
      </c>
      <c r="U370" s="18">
        <f t="shared" si="22"/>
        <v>12</v>
      </c>
      <c r="V370" s="21">
        <v>0</v>
      </c>
      <c r="W370" s="2">
        <v>0</v>
      </c>
      <c r="X370" s="2">
        <v>0</v>
      </c>
      <c r="Y370" s="2">
        <v>0</v>
      </c>
      <c r="Z370" s="15">
        <f t="shared" si="23"/>
        <v>0</v>
      </c>
      <c r="AA370" s="17">
        <v>0</v>
      </c>
      <c r="AB370" s="22">
        <v>0</v>
      </c>
      <c r="AC370" s="15">
        <v>0</v>
      </c>
      <c r="AD370" s="15">
        <v>0</v>
      </c>
      <c r="AE370" s="15">
        <v>0</v>
      </c>
      <c r="AF370" s="15">
        <v>7.72</v>
      </c>
      <c r="AG370" s="21">
        <v>0</v>
      </c>
      <c r="AH370" s="2">
        <v>0</v>
      </c>
      <c r="AI370" s="2">
        <v>0</v>
      </c>
      <c r="AJ370" s="2">
        <v>0</v>
      </c>
      <c r="AK370" s="17">
        <v>4</v>
      </c>
      <c r="AL370" s="21" t="s">
        <v>199</v>
      </c>
      <c r="AM370" s="37">
        <v>40583</v>
      </c>
      <c r="AN370" s="21"/>
    </row>
    <row r="371" spans="1:40" s="15" customFormat="1" x14ac:dyDescent="0.3">
      <c r="A371" s="2">
        <v>189701</v>
      </c>
      <c r="B371" s="2">
        <v>4</v>
      </c>
      <c r="C371" s="2" t="s">
        <v>158</v>
      </c>
      <c r="D371" s="2" t="s">
        <v>128</v>
      </c>
      <c r="E371" s="15">
        <v>1</v>
      </c>
      <c r="H371" s="50">
        <f>VLOOKUP(A371,splits!A:E,5,FALSE)</f>
        <v>32.270813934226233</v>
      </c>
      <c r="I371" s="2" t="s">
        <v>36</v>
      </c>
      <c r="J371" s="2" t="str">
        <f>VLOOKUP(A371,'1887'!A:K,10,FALSE)</f>
        <v>No</v>
      </c>
      <c r="K371" s="2"/>
      <c r="L371" s="15">
        <v>4</v>
      </c>
      <c r="N371" s="15">
        <v>3</v>
      </c>
      <c r="O371" s="17" t="s">
        <v>125</v>
      </c>
      <c r="P371" s="52"/>
      <c r="Q371" s="21">
        <v>0</v>
      </c>
      <c r="R371" s="2">
        <v>0</v>
      </c>
      <c r="S371" s="2">
        <v>0</v>
      </c>
      <c r="T371" s="2">
        <v>0</v>
      </c>
      <c r="U371" s="18">
        <f t="shared" si="22"/>
        <v>0</v>
      </c>
      <c r="V371" s="21">
        <v>0</v>
      </c>
      <c r="W371" s="2">
        <v>0</v>
      </c>
      <c r="X371" s="2">
        <v>0</v>
      </c>
      <c r="Y371" s="2">
        <v>0</v>
      </c>
      <c r="Z371" s="15">
        <f t="shared" si="23"/>
        <v>0</v>
      </c>
      <c r="AA371" s="17">
        <v>0</v>
      </c>
      <c r="AB371" s="22">
        <v>1.46</v>
      </c>
      <c r="AC371" s="15">
        <v>1.66</v>
      </c>
      <c r="AD371" s="15">
        <v>0</v>
      </c>
      <c r="AE371" s="15">
        <v>0</v>
      </c>
      <c r="AF371" s="15">
        <v>0</v>
      </c>
      <c r="AG371" s="21">
        <v>1</v>
      </c>
      <c r="AH371" s="2">
        <v>1</v>
      </c>
      <c r="AI371" s="2">
        <v>0</v>
      </c>
      <c r="AJ371" s="2">
        <v>0</v>
      </c>
      <c r="AK371" s="17">
        <v>0</v>
      </c>
      <c r="AL371" s="21" t="s">
        <v>199</v>
      </c>
      <c r="AM371" s="37">
        <v>40583</v>
      </c>
      <c r="AN371" s="21"/>
    </row>
    <row r="372" spans="1:40" s="15" customFormat="1" x14ac:dyDescent="0.3">
      <c r="A372" s="2">
        <v>189702</v>
      </c>
      <c r="B372" s="2">
        <v>4</v>
      </c>
      <c r="C372" s="2" t="s">
        <v>157</v>
      </c>
      <c r="D372" s="2" t="s">
        <v>128</v>
      </c>
      <c r="E372" s="15">
        <v>0.5</v>
      </c>
      <c r="H372" s="50">
        <f>VLOOKUP(A372,splits!A:E,5,FALSE)</f>
        <v>9.9938200868533258</v>
      </c>
      <c r="I372" s="2" t="s">
        <v>36</v>
      </c>
      <c r="J372" s="2" t="str">
        <f>VLOOKUP(A372,'1887'!A:K,10,FALSE)</f>
        <v>Yes</v>
      </c>
      <c r="K372" s="2" t="str">
        <f>VLOOKUP(A372,'opt-in dump'!A:B,2,FALSE)</f>
        <v>HOLLYWOOD</v>
      </c>
      <c r="L372" s="15">
        <v>4</v>
      </c>
      <c r="N372" s="15">
        <v>3</v>
      </c>
      <c r="O372" s="17" t="s">
        <v>125</v>
      </c>
      <c r="P372" s="52"/>
      <c r="Q372" s="21">
        <v>0</v>
      </c>
      <c r="R372" s="2">
        <v>0</v>
      </c>
      <c r="S372" s="2">
        <v>0</v>
      </c>
      <c r="T372" s="2">
        <v>0</v>
      </c>
      <c r="U372" s="18">
        <f t="shared" si="22"/>
        <v>0</v>
      </c>
      <c r="V372" s="21">
        <v>0</v>
      </c>
      <c r="W372" s="2">
        <v>0</v>
      </c>
      <c r="X372" s="2">
        <v>0</v>
      </c>
      <c r="Y372" s="2">
        <v>0</v>
      </c>
      <c r="Z372" s="15">
        <f t="shared" si="23"/>
        <v>0</v>
      </c>
      <c r="AA372" s="17">
        <v>0</v>
      </c>
      <c r="AB372" s="22">
        <v>0</v>
      </c>
      <c r="AC372" s="15">
        <v>0</v>
      </c>
      <c r="AD372" s="15">
        <v>5.37</v>
      </c>
      <c r="AE372" s="15">
        <v>0</v>
      </c>
      <c r="AF372" s="15">
        <v>0</v>
      </c>
      <c r="AG372" s="21">
        <v>0</v>
      </c>
      <c r="AH372" s="2">
        <v>0</v>
      </c>
      <c r="AI372" s="2">
        <v>3</v>
      </c>
      <c r="AJ372" s="2">
        <v>0</v>
      </c>
      <c r="AK372" s="17">
        <v>0</v>
      </c>
      <c r="AL372" s="21" t="s">
        <v>199</v>
      </c>
      <c r="AM372" s="37">
        <v>40583</v>
      </c>
      <c r="AN372" s="21"/>
    </row>
    <row r="373" spans="1:40" s="15" customFormat="1" x14ac:dyDescent="0.3">
      <c r="A373" s="2">
        <v>189800</v>
      </c>
      <c r="B373" s="2">
        <v>4</v>
      </c>
      <c r="C373" s="2" t="s">
        <v>157</v>
      </c>
      <c r="D373" s="2" t="s">
        <v>128</v>
      </c>
      <c r="E373" s="15">
        <v>2</v>
      </c>
      <c r="H373" s="50">
        <f>VLOOKUP(A373,splits!A:E,5,FALSE)</f>
        <v>6.025138687748794</v>
      </c>
      <c r="I373" s="2" t="s">
        <v>36</v>
      </c>
      <c r="J373" s="2" t="str">
        <f>VLOOKUP(A373,'1887'!A:K,10,FALSE)</f>
        <v>Yes</v>
      </c>
      <c r="K373" s="2" t="str">
        <f>VLOOKUP(A373,'opt-in dump'!A:B,2,FALSE)</f>
        <v>HOLLYWOOD</v>
      </c>
      <c r="L373" s="15">
        <v>4</v>
      </c>
      <c r="N373" s="15">
        <v>3</v>
      </c>
      <c r="O373" s="17" t="s">
        <v>125</v>
      </c>
      <c r="P373" s="52"/>
      <c r="Q373" s="21">
        <v>4</v>
      </c>
      <c r="R373" s="2">
        <v>0</v>
      </c>
      <c r="S373" s="2">
        <v>0</v>
      </c>
      <c r="T373" s="2">
        <v>0</v>
      </c>
      <c r="U373" s="18">
        <f t="shared" si="22"/>
        <v>4</v>
      </c>
      <c r="V373" s="21">
        <v>0</v>
      </c>
      <c r="W373" s="2">
        <v>0</v>
      </c>
      <c r="X373" s="2">
        <v>0</v>
      </c>
      <c r="Y373" s="2">
        <v>0</v>
      </c>
      <c r="Z373" s="15">
        <f t="shared" si="23"/>
        <v>0</v>
      </c>
      <c r="AA373" s="17">
        <v>0</v>
      </c>
      <c r="AB373" s="22">
        <v>0</v>
      </c>
      <c r="AC373" s="15">
        <v>0</v>
      </c>
      <c r="AD373" s="15">
        <v>0</v>
      </c>
      <c r="AE373" s="15">
        <v>0</v>
      </c>
      <c r="AF373" s="15">
        <v>0</v>
      </c>
      <c r="AG373" s="21">
        <v>0</v>
      </c>
      <c r="AH373" s="2">
        <v>0</v>
      </c>
      <c r="AI373" s="2">
        <v>0</v>
      </c>
      <c r="AJ373" s="2">
        <v>0</v>
      </c>
      <c r="AK373" s="17">
        <v>0</v>
      </c>
      <c r="AL373" s="21" t="s">
        <v>199</v>
      </c>
      <c r="AM373" s="37">
        <v>40583</v>
      </c>
      <c r="AN373" s="21"/>
    </row>
    <row r="374" spans="1:40" s="15" customFormat="1" x14ac:dyDescent="0.3">
      <c r="A374" s="2">
        <v>189901</v>
      </c>
      <c r="B374" s="2">
        <v>4</v>
      </c>
      <c r="C374" s="2" t="s">
        <v>157</v>
      </c>
      <c r="D374" s="2" t="s">
        <v>128</v>
      </c>
      <c r="E374" s="15">
        <v>2</v>
      </c>
      <c r="H374" s="50">
        <f>VLOOKUP(A374,splits!A:E,5,FALSE)</f>
        <v>4.9188103954011364</v>
      </c>
      <c r="I374" s="2" t="s">
        <v>36</v>
      </c>
      <c r="J374" s="2" t="str">
        <f>VLOOKUP(A374,'1887'!A:K,10,FALSE)</f>
        <v>Yes</v>
      </c>
      <c r="K374" s="2" t="str">
        <f>VLOOKUP(A374,'opt-in dump'!A:B,2,FALSE)</f>
        <v>HOLLYWOOD</v>
      </c>
      <c r="L374" s="15">
        <v>4</v>
      </c>
      <c r="N374" s="15">
        <v>3</v>
      </c>
      <c r="O374" s="17" t="s">
        <v>125</v>
      </c>
      <c r="P374" s="52"/>
      <c r="Q374" s="21">
        <v>19</v>
      </c>
      <c r="R374" s="2">
        <v>1</v>
      </c>
      <c r="S374" s="2">
        <v>0</v>
      </c>
      <c r="T374" s="2">
        <v>2</v>
      </c>
      <c r="U374" s="18">
        <f t="shared" si="22"/>
        <v>22</v>
      </c>
      <c r="V374" s="21">
        <v>0</v>
      </c>
      <c r="W374" s="2">
        <v>0</v>
      </c>
      <c r="X374" s="2">
        <v>0</v>
      </c>
      <c r="Y374" s="2">
        <v>0</v>
      </c>
      <c r="Z374" s="15">
        <f t="shared" si="23"/>
        <v>0</v>
      </c>
      <c r="AA374" s="17">
        <v>0</v>
      </c>
      <c r="AB374" s="22">
        <v>1.46</v>
      </c>
      <c r="AC374" s="15">
        <v>6.64</v>
      </c>
      <c r="AD374" s="15">
        <v>3.58</v>
      </c>
      <c r="AE374" s="15">
        <v>0</v>
      </c>
      <c r="AF374" s="15">
        <v>0</v>
      </c>
      <c r="AG374" s="21">
        <v>1</v>
      </c>
      <c r="AH374" s="2">
        <v>4</v>
      </c>
      <c r="AI374" s="2">
        <v>2</v>
      </c>
      <c r="AJ374" s="2">
        <v>0</v>
      </c>
      <c r="AK374" s="17">
        <v>0</v>
      </c>
      <c r="AL374" s="21" t="s">
        <v>199</v>
      </c>
      <c r="AM374" s="37">
        <v>40583</v>
      </c>
      <c r="AN374" s="21"/>
    </row>
    <row r="375" spans="1:40" s="15" customFormat="1" x14ac:dyDescent="0.3">
      <c r="A375" s="2">
        <v>189902</v>
      </c>
      <c r="B375" s="2">
        <v>4</v>
      </c>
      <c r="C375" s="2" t="s">
        <v>157</v>
      </c>
      <c r="D375" s="2" t="s">
        <v>128</v>
      </c>
      <c r="E375" s="15">
        <v>1</v>
      </c>
      <c r="H375" s="50">
        <f>VLOOKUP(A375,splits!A:E,5,FALSE)</f>
        <v>3.8108342266522941</v>
      </c>
      <c r="I375" s="2" t="s">
        <v>36</v>
      </c>
      <c r="J375" s="2" t="str">
        <f>VLOOKUP(A375,'1887'!A:K,10,FALSE)</f>
        <v>Yes</v>
      </c>
      <c r="K375" s="2" t="str">
        <f>VLOOKUP(A375,'opt-in dump'!A:B,2,FALSE)</f>
        <v>HOLLYWOOD</v>
      </c>
      <c r="L375" s="15">
        <v>4</v>
      </c>
      <c r="N375" s="15">
        <v>3</v>
      </c>
      <c r="O375" s="17" t="s">
        <v>193</v>
      </c>
      <c r="P375" s="52"/>
      <c r="Q375" s="21">
        <v>7</v>
      </c>
      <c r="R375" s="2">
        <v>0</v>
      </c>
      <c r="S375" s="2">
        <v>0</v>
      </c>
      <c r="T375" s="2">
        <v>0</v>
      </c>
      <c r="U375" s="18">
        <f t="shared" si="22"/>
        <v>7</v>
      </c>
      <c r="V375" s="21">
        <v>0</v>
      </c>
      <c r="W375" s="2">
        <v>0</v>
      </c>
      <c r="X375" s="2">
        <v>0</v>
      </c>
      <c r="Y375" s="2">
        <v>0</v>
      </c>
      <c r="Z375" s="15">
        <f t="shared" si="23"/>
        <v>0</v>
      </c>
      <c r="AA375" s="17">
        <v>0</v>
      </c>
      <c r="AB375" s="22">
        <v>0</v>
      </c>
      <c r="AC375" s="15">
        <v>1.66</v>
      </c>
      <c r="AD375" s="15">
        <v>0</v>
      </c>
      <c r="AE375" s="15">
        <v>0</v>
      </c>
      <c r="AF375" s="15">
        <v>0</v>
      </c>
      <c r="AG375" s="21">
        <v>0</v>
      </c>
      <c r="AH375" s="2">
        <v>1</v>
      </c>
      <c r="AI375" s="2">
        <v>0</v>
      </c>
      <c r="AJ375" s="2">
        <v>0</v>
      </c>
      <c r="AK375" s="17">
        <v>0</v>
      </c>
      <c r="AL375" s="21" t="s">
        <v>199</v>
      </c>
      <c r="AM375" s="37">
        <v>40583</v>
      </c>
      <c r="AN375" s="21"/>
    </row>
    <row r="376" spans="1:40" s="15" customFormat="1" x14ac:dyDescent="0.3">
      <c r="A376" s="2">
        <v>190100</v>
      </c>
      <c r="B376" s="2">
        <v>4</v>
      </c>
      <c r="C376" s="2" t="s">
        <v>157</v>
      </c>
      <c r="D376" s="2" t="s">
        <v>128</v>
      </c>
      <c r="E376" s="15">
        <v>2</v>
      </c>
      <c r="H376" s="50">
        <f>VLOOKUP(A376,splits!A:E,5,FALSE)</f>
        <v>8.0796699742463325</v>
      </c>
      <c r="I376" s="2" t="s">
        <v>36</v>
      </c>
      <c r="J376" s="2" t="str">
        <f>VLOOKUP(A376,'1887'!A:K,10,FALSE)</f>
        <v>Yes</v>
      </c>
      <c r="K376" s="2" t="str">
        <f>VLOOKUP(A376,'opt-in dump'!A:B,2,FALSE)</f>
        <v>HOLLYWOOD</v>
      </c>
      <c r="L376" s="15">
        <v>13</v>
      </c>
      <c r="N376" s="15">
        <v>3</v>
      </c>
      <c r="O376" s="17" t="s">
        <v>125</v>
      </c>
      <c r="P376" s="52"/>
      <c r="Q376" s="21">
        <v>33</v>
      </c>
      <c r="R376" s="2">
        <v>1</v>
      </c>
      <c r="S376" s="2">
        <v>0</v>
      </c>
      <c r="T376" s="2">
        <v>0</v>
      </c>
      <c r="U376" s="18">
        <f t="shared" si="22"/>
        <v>34</v>
      </c>
      <c r="V376" s="21">
        <v>0</v>
      </c>
      <c r="W376" s="2">
        <v>0</v>
      </c>
      <c r="X376" s="2">
        <v>0</v>
      </c>
      <c r="Y376" s="2">
        <v>0</v>
      </c>
      <c r="Z376" s="15">
        <f t="shared" si="23"/>
        <v>0</v>
      </c>
      <c r="AA376" s="17">
        <v>0</v>
      </c>
      <c r="AB376" s="22">
        <v>4.38</v>
      </c>
      <c r="AC376" s="15">
        <v>1.66</v>
      </c>
      <c r="AD376" s="15">
        <v>5.37</v>
      </c>
      <c r="AE376" s="15">
        <v>1.62</v>
      </c>
      <c r="AF376" s="15">
        <v>0</v>
      </c>
      <c r="AG376" s="21">
        <v>3</v>
      </c>
      <c r="AH376" s="2">
        <v>1</v>
      </c>
      <c r="AI376" s="2">
        <v>3</v>
      </c>
      <c r="AJ376" s="2">
        <v>1</v>
      </c>
      <c r="AK376" s="17">
        <v>0</v>
      </c>
      <c r="AL376" s="21" t="s">
        <v>199</v>
      </c>
      <c r="AM376" s="37">
        <v>40583</v>
      </c>
      <c r="AN376" s="21"/>
    </row>
    <row r="377" spans="1:40" s="15" customFormat="1" x14ac:dyDescent="0.3">
      <c r="A377" s="2">
        <v>190200</v>
      </c>
      <c r="B377" s="2">
        <v>4</v>
      </c>
      <c r="C377" s="2" t="s">
        <v>157</v>
      </c>
      <c r="D377" s="2" t="s">
        <v>128</v>
      </c>
      <c r="E377" s="15">
        <v>2</v>
      </c>
      <c r="H377" s="50">
        <f>VLOOKUP(A377,splits!A:E,5,FALSE)</f>
        <v>4.1295715505582304</v>
      </c>
      <c r="I377" s="2" t="s">
        <v>36</v>
      </c>
      <c r="J377" s="2" t="str">
        <f>VLOOKUP(A377,'1887'!A:K,10,FALSE)</f>
        <v>Yes</v>
      </c>
      <c r="K377" s="2" t="str">
        <f>VLOOKUP(A377,'opt-in dump'!A:B,2,FALSE)</f>
        <v>HOLLYWOOD</v>
      </c>
      <c r="L377" s="15">
        <v>13</v>
      </c>
      <c r="N377" s="15">
        <v>3</v>
      </c>
      <c r="O377" s="17" t="s">
        <v>125</v>
      </c>
      <c r="P377" s="52"/>
      <c r="Q377" s="21">
        <v>28</v>
      </c>
      <c r="R377" s="2">
        <v>0</v>
      </c>
      <c r="S377" s="2">
        <v>0</v>
      </c>
      <c r="T377" s="2">
        <v>0</v>
      </c>
      <c r="U377" s="18">
        <f t="shared" si="22"/>
        <v>28</v>
      </c>
      <c r="V377" s="21">
        <v>0</v>
      </c>
      <c r="W377" s="2">
        <v>0</v>
      </c>
      <c r="X377" s="2">
        <v>0</v>
      </c>
      <c r="Y377" s="2">
        <v>0</v>
      </c>
      <c r="Z377" s="15">
        <f t="shared" si="23"/>
        <v>0</v>
      </c>
      <c r="AA377" s="17">
        <v>0</v>
      </c>
      <c r="AB377" s="22">
        <v>0</v>
      </c>
      <c r="AC377" s="15">
        <v>0</v>
      </c>
      <c r="AD377" s="15">
        <v>3.58</v>
      </c>
      <c r="AE377" s="15">
        <v>0</v>
      </c>
      <c r="AF377" s="15">
        <v>5.79</v>
      </c>
      <c r="AG377" s="21">
        <v>0</v>
      </c>
      <c r="AH377" s="2">
        <v>0</v>
      </c>
      <c r="AI377" s="2">
        <v>2</v>
      </c>
      <c r="AJ377" s="2">
        <v>0</v>
      </c>
      <c r="AK377" s="17">
        <v>3</v>
      </c>
      <c r="AL377" s="21" t="s">
        <v>199</v>
      </c>
      <c r="AM377" s="37">
        <v>40583</v>
      </c>
      <c r="AN377" s="21"/>
    </row>
    <row r="378" spans="1:40" s="15" customFormat="1" x14ac:dyDescent="0.3">
      <c r="A378" s="2">
        <v>190301</v>
      </c>
      <c r="B378" s="2">
        <v>4</v>
      </c>
      <c r="C378" s="2" t="s">
        <v>157</v>
      </c>
      <c r="D378" s="2" t="s">
        <v>128</v>
      </c>
      <c r="E378" s="15">
        <v>2</v>
      </c>
      <c r="H378" s="50">
        <f>VLOOKUP(A378,splits!A:E,5,FALSE)</f>
        <v>4.3765144041981019</v>
      </c>
      <c r="I378" s="2" t="s">
        <v>36</v>
      </c>
      <c r="J378" s="2" t="str">
        <f>VLOOKUP(A378,'1887'!A:K,10,FALSE)</f>
        <v>Yes</v>
      </c>
      <c r="K378" s="2" t="str">
        <f>VLOOKUP(A378,'opt-in dump'!A:B,2,FALSE)</f>
        <v>HOLLYWOOD</v>
      </c>
      <c r="L378" s="15">
        <v>4</v>
      </c>
      <c r="N378" s="15">
        <v>3</v>
      </c>
      <c r="O378" s="17" t="s">
        <v>125</v>
      </c>
      <c r="P378" s="52"/>
      <c r="Q378" s="21">
        <v>28</v>
      </c>
      <c r="R378" s="2">
        <v>0</v>
      </c>
      <c r="S378" s="2">
        <v>0</v>
      </c>
      <c r="T378" s="2">
        <v>0</v>
      </c>
      <c r="U378" s="18">
        <f t="shared" si="22"/>
        <v>28</v>
      </c>
      <c r="V378" s="21">
        <v>0</v>
      </c>
      <c r="W378" s="2">
        <v>0</v>
      </c>
      <c r="X378" s="2">
        <v>0</v>
      </c>
      <c r="Y378" s="2">
        <v>0</v>
      </c>
      <c r="Z378" s="15">
        <f t="shared" si="23"/>
        <v>0</v>
      </c>
      <c r="AA378" s="17">
        <v>0</v>
      </c>
      <c r="AB378" s="22">
        <v>2.92</v>
      </c>
      <c r="AC378" s="15">
        <v>3.32</v>
      </c>
      <c r="AD378" s="15">
        <v>1.79</v>
      </c>
      <c r="AE378" s="15">
        <v>0</v>
      </c>
      <c r="AF378" s="15">
        <v>15.44</v>
      </c>
      <c r="AG378" s="21">
        <v>2</v>
      </c>
      <c r="AH378" s="2">
        <v>2</v>
      </c>
      <c r="AI378" s="2">
        <v>1</v>
      </c>
      <c r="AJ378" s="2">
        <v>0</v>
      </c>
      <c r="AK378" s="17">
        <v>8</v>
      </c>
      <c r="AL378" s="21" t="s">
        <v>199</v>
      </c>
      <c r="AM378" s="37">
        <v>40583</v>
      </c>
      <c r="AN378" s="21"/>
    </row>
    <row r="379" spans="1:40" s="15" customFormat="1" x14ac:dyDescent="0.3">
      <c r="A379" s="2">
        <v>190400</v>
      </c>
      <c r="B379" s="2">
        <v>4</v>
      </c>
      <c r="C379" s="2" t="s">
        <v>157</v>
      </c>
      <c r="D379" s="2" t="s">
        <v>128</v>
      </c>
      <c r="E379" s="15">
        <v>0.5</v>
      </c>
      <c r="H379" s="50">
        <f>VLOOKUP(A379,splits!A:E,5,FALSE)</f>
        <v>2.427212329065763</v>
      </c>
      <c r="I379" s="2" t="s">
        <v>36</v>
      </c>
      <c r="J379" s="2" t="str">
        <f>VLOOKUP(A379,'1887'!A:K,10,FALSE)</f>
        <v>Yes</v>
      </c>
      <c r="K379" s="2" t="str">
        <f>VLOOKUP(A379,'opt-in dump'!A:B,2,FALSE)</f>
        <v>HOLLYWOOD</v>
      </c>
      <c r="L379" s="15">
        <v>4</v>
      </c>
      <c r="N379" s="15">
        <v>3</v>
      </c>
      <c r="O379" s="17" t="s">
        <v>193</v>
      </c>
      <c r="P379" s="52"/>
      <c r="Q379" s="21">
        <v>2</v>
      </c>
      <c r="R379" s="2">
        <v>0</v>
      </c>
      <c r="S379" s="2">
        <v>0</v>
      </c>
      <c r="T379" s="2">
        <v>0</v>
      </c>
      <c r="U379" s="18">
        <f t="shared" si="22"/>
        <v>2</v>
      </c>
      <c r="V379" s="21">
        <v>0</v>
      </c>
      <c r="W379" s="2">
        <v>0</v>
      </c>
      <c r="X379" s="2">
        <v>0</v>
      </c>
      <c r="Y379" s="2">
        <v>0</v>
      </c>
      <c r="Z379" s="15">
        <f t="shared" si="23"/>
        <v>0</v>
      </c>
      <c r="AA379" s="17">
        <v>0</v>
      </c>
      <c r="AB379" s="22">
        <v>0</v>
      </c>
      <c r="AC379" s="15">
        <v>0</v>
      </c>
      <c r="AD379" s="15">
        <v>0</v>
      </c>
      <c r="AE379" s="15">
        <v>0</v>
      </c>
      <c r="AF379" s="15">
        <v>0</v>
      </c>
      <c r="AG379" s="21">
        <v>0</v>
      </c>
      <c r="AH379" s="2">
        <v>0</v>
      </c>
      <c r="AI379" s="2">
        <v>0</v>
      </c>
      <c r="AJ379" s="2">
        <v>0</v>
      </c>
      <c r="AK379" s="17">
        <v>0</v>
      </c>
      <c r="AL379" s="21" t="s">
        <v>199</v>
      </c>
      <c r="AM379" s="37">
        <v>40583</v>
      </c>
      <c r="AN379" s="21"/>
    </row>
    <row r="380" spans="1:40" s="15" customFormat="1" x14ac:dyDescent="0.3">
      <c r="A380" s="2">
        <v>190510</v>
      </c>
      <c r="B380" s="2">
        <v>4</v>
      </c>
      <c r="C380" s="2" t="s">
        <v>157</v>
      </c>
      <c r="D380" s="2" t="s">
        <v>128</v>
      </c>
      <c r="E380" s="15">
        <v>1</v>
      </c>
      <c r="H380" s="50">
        <f>VLOOKUP(A380,splits!A:E,5,FALSE)</f>
        <v>3.5536715567433599</v>
      </c>
      <c r="I380" s="2" t="s">
        <v>36</v>
      </c>
      <c r="J380" s="2" t="str">
        <f>VLOOKUP(A380,'1887'!A:K,10,FALSE)</f>
        <v>Yes</v>
      </c>
      <c r="K380" s="2" t="str">
        <f>VLOOKUP(A380,'opt-in dump'!A:B,2,FALSE)</f>
        <v>HOLLYWOOD</v>
      </c>
      <c r="L380" s="15">
        <v>13</v>
      </c>
      <c r="N380" s="15">
        <v>3</v>
      </c>
      <c r="O380" s="17" t="s">
        <v>125</v>
      </c>
      <c r="P380" s="52"/>
      <c r="Q380" s="21">
        <v>16</v>
      </c>
      <c r="R380" s="2">
        <v>1</v>
      </c>
      <c r="S380" s="2">
        <v>0</v>
      </c>
      <c r="T380" s="2">
        <v>0</v>
      </c>
      <c r="U380" s="18">
        <f t="shared" si="22"/>
        <v>17</v>
      </c>
      <c r="V380" s="21">
        <v>0</v>
      </c>
      <c r="W380" s="2">
        <v>0</v>
      </c>
      <c r="X380" s="2">
        <v>0</v>
      </c>
      <c r="Y380" s="2">
        <v>0</v>
      </c>
      <c r="Z380" s="15">
        <f t="shared" si="23"/>
        <v>0</v>
      </c>
      <c r="AA380" s="17">
        <v>0</v>
      </c>
      <c r="AB380" s="22">
        <v>0</v>
      </c>
      <c r="AC380" s="15">
        <v>0</v>
      </c>
      <c r="AD380" s="15">
        <v>1.79</v>
      </c>
      <c r="AE380" s="15">
        <v>0</v>
      </c>
      <c r="AF380" s="15">
        <v>5.79</v>
      </c>
      <c r="AG380" s="21">
        <v>0</v>
      </c>
      <c r="AH380" s="2">
        <v>0</v>
      </c>
      <c r="AI380" s="2">
        <v>1</v>
      </c>
      <c r="AJ380" s="2">
        <v>0</v>
      </c>
      <c r="AK380" s="17">
        <v>3</v>
      </c>
      <c r="AL380" s="21" t="s">
        <v>199</v>
      </c>
      <c r="AM380" s="37">
        <v>40583</v>
      </c>
      <c r="AN380" s="21"/>
    </row>
    <row r="381" spans="1:40" s="15" customFormat="1" x14ac:dyDescent="0.3">
      <c r="A381" s="2">
        <v>190520</v>
      </c>
      <c r="B381" s="2">
        <v>4</v>
      </c>
      <c r="C381" s="2" t="s">
        <v>157</v>
      </c>
      <c r="D381" s="2" t="s">
        <v>128</v>
      </c>
      <c r="E381" s="15">
        <v>0.5</v>
      </c>
      <c r="H381" s="50">
        <f>VLOOKUP(A381,splits!A:E,5,FALSE)</f>
        <v>2.0549630152017411</v>
      </c>
      <c r="I381" s="2" t="s">
        <v>36</v>
      </c>
      <c r="J381" s="2" t="str">
        <f>VLOOKUP(A381,'1887'!A:K,10,FALSE)</f>
        <v>Yes</v>
      </c>
      <c r="K381" s="2" t="str">
        <f>VLOOKUP(A381,'opt-in dump'!A:B,2,FALSE)</f>
        <v>HOLLYWOOD</v>
      </c>
      <c r="L381" s="15">
        <v>13</v>
      </c>
      <c r="N381" s="15">
        <v>3</v>
      </c>
      <c r="O381" s="17" t="s">
        <v>125</v>
      </c>
      <c r="P381" s="52"/>
      <c r="Q381" s="21">
        <v>2</v>
      </c>
      <c r="R381" s="2">
        <v>0</v>
      </c>
      <c r="S381" s="2">
        <v>0</v>
      </c>
      <c r="T381" s="2">
        <v>0</v>
      </c>
      <c r="U381" s="18">
        <f t="shared" si="22"/>
        <v>2</v>
      </c>
      <c r="V381" s="21">
        <v>0</v>
      </c>
      <c r="W381" s="2">
        <v>0</v>
      </c>
      <c r="X381" s="2">
        <v>0</v>
      </c>
      <c r="Y381" s="2">
        <v>0</v>
      </c>
      <c r="Z381" s="15">
        <f t="shared" si="23"/>
        <v>0</v>
      </c>
      <c r="AA381" s="17">
        <v>0</v>
      </c>
      <c r="AB381" s="22">
        <v>0</v>
      </c>
      <c r="AC381" s="15">
        <v>3.32</v>
      </c>
      <c r="AD381" s="15">
        <v>1.79</v>
      </c>
      <c r="AE381" s="15">
        <v>0</v>
      </c>
      <c r="AF381" s="15">
        <v>0</v>
      </c>
      <c r="AG381" s="21">
        <v>0</v>
      </c>
      <c r="AH381" s="2">
        <v>2</v>
      </c>
      <c r="AI381" s="2">
        <v>1</v>
      </c>
      <c r="AJ381" s="2">
        <v>0</v>
      </c>
      <c r="AK381" s="17">
        <v>0</v>
      </c>
      <c r="AL381" s="21" t="s">
        <v>199</v>
      </c>
      <c r="AM381" s="37">
        <v>40583</v>
      </c>
      <c r="AN381" s="21"/>
    </row>
    <row r="382" spans="1:40" s="15" customFormat="1" x14ac:dyDescent="0.3">
      <c r="A382" s="2">
        <v>190700</v>
      </c>
      <c r="B382" s="2">
        <v>4</v>
      </c>
      <c r="C382" s="2" t="s">
        <v>157</v>
      </c>
      <c r="D382" s="2" t="s">
        <v>128</v>
      </c>
      <c r="E382" s="15">
        <v>2</v>
      </c>
      <c r="H382" s="50">
        <f>VLOOKUP(A382,splits!A:E,5,FALSE)</f>
        <v>6.799443745911649</v>
      </c>
      <c r="I382" s="2" t="s">
        <v>36</v>
      </c>
      <c r="J382" s="2" t="str">
        <f>VLOOKUP(A382,'1887'!A:K,10,FALSE)</f>
        <v>Yes</v>
      </c>
      <c r="K382" s="2" t="str">
        <f>VLOOKUP(A382,'opt-in dump'!A:B,2,FALSE)</f>
        <v>HOLLYWOOD</v>
      </c>
      <c r="L382" s="15">
        <v>13</v>
      </c>
      <c r="N382" s="15">
        <v>3</v>
      </c>
      <c r="O382" s="17" t="s">
        <v>125</v>
      </c>
      <c r="P382" s="52"/>
      <c r="Q382" s="21">
        <v>81</v>
      </c>
      <c r="R382" s="2">
        <v>6</v>
      </c>
      <c r="S382" s="2">
        <v>1</v>
      </c>
      <c r="T382" s="2">
        <v>0</v>
      </c>
      <c r="U382" s="18">
        <f t="shared" si="22"/>
        <v>88</v>
      </c>
      <c r="V382" s="21">
        <v>0</v>
      </c>
      <c r="W382" s="2">
        <v>0</v>
      </c>
      <c r="X382" s="2">
        <v>0</v>
      </c>
      <c r="Y382" s="2">
        <v>0</v>
      </c>
      <c r="Z382" s="15">
        <f t="shared" si="23"/>
        <v>0</v>
      </c>
      <c r="AA382" s="17">
        <v>0</v>
      </c>
      <c r="AB382" s="22">
        <v>1.46</v>
      </c>
      <c r="AC382" s="15">
        <v>1.66</v>
      </c>
      <c r="AD382" s="15">
        <v>0</v>
      </c>
      <c r="AE382" s="15">
        <v>0</v>
      </c>
      <c r="AF382" s="15">
        <v>3.86</v>
      </c>
      <c r="AG382" s="21">
        <v>1</v>
      </c>
      <c r="AH382" s="2">
        <v>1</v>
      </c>
      <c r="AI382" s="2">
        <v>0</v>
      </c>
      <c r="AJ382" s="2">
        <v>0</v>
      </c>
      <c r="AK382" s="17">
        <v>2</v>
      </c>
      <c r="AL382" s="21" t="s">
        <v>199</v>
      </c>
      <c r="AM382" s="37">
        <v>40583</v>
      </c>
      <c r="AN382" s="21"/>
    </row>
    <row r="383" spans="1:40" s="15" customFormat="1" x14ac:dyDescent="0.3">
      <c r="A383" s="2">
        <v>190800</v>
      </c>
      <c r="B383" s="2">
        <v>4</v>
      </c>
      <c r="C383" s="2" t="s">
        <v>157</v>
      </c>
      <c r="D383" s="2" t="s">
        <v>128</v>
      </c>
      <c r="E383" s="15">
        <v>0.5</v>
      </c>
      <c r="H383" s="50">
        <f>VLOOKUP(A383,splits!A:E,5,FALSE)</f>
        <v>10.438368672939792</v>
      </c>
      <c r="I383" s="2" t="s">
        <v>36</v>
      </c>
      <c r="J383" s="2" t="str">
        <f>VLOOKUP(A383,'1887'!A:K,10,FALSE)</f>
        <v>Yes</v>
      </c>
      <c r="K383" s="2" t="str">
        <f>VLOOKUP(A383,'opt-in dump'!A:B,2,FALSE)</f>
        <v>HOLLYWOOD</v>
      </c>
      <c r="L383" s="15">
        <v>4</v>
      </c>
      <c r="N383" s="15">
        <v>3</v>
      </c>
      <c r="O383" s="17" t="s">
        <v>193</v>
      </c>
      <c r="P383" s="52"/>
      <c r="Q383" s="21">
        <v>51</v>
      </c>
      <c r="R383" s="2">
        <v>1</v>
      </c>
      <c r="S383" s="2">
        <v>0</v>
      </c>
      <c r="T383" s="2">
        <v>0</v>
      </c>
      <c r="U383" s="18">
        <f t="shared" si="22"/>
        <v>52</v>
      </c>
      <c r="V383" s="21">
        <v>0</v>
      </c>
      <c r="W383" s="2">
        <v>0</v>
      </c>
      <c r="X383" s="2">
        <v>0</v>
      </c>
      <c r="Y383" s="2">
        <v>0</v>
      </c>
      <c r="Z383" s="15">
        <f t="shared" si="23"/>
        <v>0</v>
      </c>
      <c r="AA383" s="17">
        <v>0</v>
      </c>
      <c r="AB383" s="22">
        <v>5.84</v>
      </c>
      <c r="AC383" s="15">
        <v>19.919999999999998</v>
      </c>
      <c r="AD383" s="15">
        <v>0</v>
      </c>
      <c r="AE383" s="15">
        <v>1.62</v>
      </c>
      <c r="AF383" s="15">
        <v>3.86</v>
      </c>
      <c r="AG383" s="21">
        <v>4</v>
      </c>
      <c r="AH383" s="2">
        <v>12</v>
      </c>
      <c r="AI383" s="2">
        <v>0</v>
      </c>
      <c r="AJ383" s="2">
        <v>1</v>
      </c>
      <c r="AK383" s="17">
        <v>2</v>
      </c>
      <c r="AL383" s="21" t="s">
        <v>199</v>
      </c>
      <c r="AM383" s="37">
        <v>40583</v>
      </c>
      <c r="AN383" s="21"/>
    </row>
    <row r="384" spans="1:40" s="15" customFormat="1" x14ac:dyDescent="0.3">
      <c r="A384" s="2">
        <v>190901</v>
      </c>
      <c r="B384" s="2">
        <v>4</v>
      </c>
      <c r="C384" s="2" t="s">
        <v>157</v>
      </c>
      <c r="D384" s="2" t="s">
        <v>128</v>
      </c>
      <c r="E384" s="15">
        <v>2</v>
      </c>
      <c r="H384" s="50">
        <f>VLOOKUP(A384,splits!A:E,5,FALSE)</f>
        <v>6.0241328120631845</v>
      </c>
      <c r="I384" s="2" t="s">
        <v>36</v>
      </c>
      <c r="J384" s="2" t="str">
        <f>VLOOKUP(A384,'1887'!A:K,10,FALSE)</f>
        <v>Yes</v>
      </c>
      <c r="K384" s="2" t="str">
        <f>VLOOKUP(A384,'opt-in dump'!A:B,2,FALSE)</f>
        <v>HOLLYWOOD</v>
      </c>
      <c r="L384" s="15">
        <v>13</v>
      </c>
      <c r="N384" s="15">
        <v>3</v>
      </c>
      <c r="O384" s="17" t="s">
        <v>125</v>
      </c>
      <c r="P384" s="52"/>
      <c r="Q384" s="21">
        <v>6</v>
      </c>
      <c r="R384" s="2">
        <v>0</v>
      </c>
      <c r="S384" s="2">
        <v>0</v>
      </c>
      <c r="T384" s="2">
        <v>0</v>
      </c>
      <c r="U384" s="18">
        <f t="shared" si="22"/>
        <v>6</v>
      </c>
      <c r="V384" s="21">
        <v>0</v>
      </c>
      <c r="W384" s="2">
        <v>0</v>
      </c>
      <c r="X384" s="2">
        <v>0</v>
      </c>
      <c r="Y384" s="2">
        <v>0</v>
      </c>
      <c r="Z384" s="15">
        <f t="shared" si="23"/>
        <v>0</v>
      </c>
      <c r="AA384" s="17">
        <v>0</v>
      </c>
      <c r="AB384" s="22">
        <v>5.84</v>
      </c>
      <c r="AC384" s="15">
        <v>11.62</v>
      </c>
      <c r="AD384" s="15">
        <v>1.79</v>
      </c>
      <c r="AE384" s="15">
        <v>0</v>
      </c>
      <c r="AF384" s="15">
        <v>5.79</v>
      </c>
      <c r="AG384" s="21">
        <v>4</v>
      </c>
      <c r="AH384" s="2">
        <v>7</v>
      </c>
      <c r="AI384" s="2">
        <v>1</v>
      </c>
      <c r="AJ384" s="2">
        <v>0</v>
      </c>
      <c r="AK384" s="17">
        <v>3</v>
      </c>
      <c r="AL384" s="21" t="s">
        <v>199</v>
      </c>
      <c r="AM384" s="37">
        <v>40583</v>
      </c>
      <c r="AN384" s="21"/>
    </row>
    <row r="385" spans="1:40" s="15" customFormat="1" x14ac:dyDescent="0.3">
      <c r="A385" s="2">
        <v>190902</v>
      </c>
      <c r="B385" s="2">
        <v>4</v>
      </c>
      <c r="C385" s="2" t="s">
        <v>157</v>
      </c>
      <c r="D385" s="2" t="s">
        <v>128</v>
      </c>
      <c r="E385" s="15">
        <v>2</v>
      </c>
      <c r="H385" s="50">
        <f>VLOOKUP(A385,splits!A:E,5,FALSE)</f>
        <v>5.022342517766746</v>
      </c>
      <c r="I385" s="2" t="s">
        <v>36</v>
      </c>
      <c r="J385" s="2" t="str">
        <f>VLOOKUP(A385,'1887'!A:K,10,FALSE)</f>
        <v>Yes</v>
      </c>
      <c r="K385" s="2" t="str">
        <f>VLOOKUP(A385,'opt-in dump'!A:B,2,FALSE)</f>
        <v>HOLLYWOOD</v>
      </c>
      <c r="L385" s="15">
        <v>13</v>
      </c>
      <c r="N385" s="15">
        <v>3</v>
      </c>
      <c r="O385" s="17" t="s">
        <v>125</v>
      </c>
      <c r="P385" s="52"/>
      <c r="Q385" s="21">
        <v>5</v>
      </c>
      <c r="R385" s="2">
        <v>0</v>
      </c>
      <c r="S385" s="2">
        <v>0</v>
      </c>
      <c r="T385" s="2">
        <v>0</v>
      </c>
      <c r="U385" s="18">
        <f t="shared" si="22"/>
        <v>5</v>
      </c>
      <c r="V385" s="21">
        <v>0</v>
      </c>
      <c r="W385" s="2">
        <v>0</v>
      </c>
      <c r="X385" s="2">
        <v>0</v>
      </c>
      <c r="Y385" s="2">
        <v>0</v>
      </c>
      <c r="Z385" s="15">
        <f t="shared" si="23"/>
        <v>0</v>
      </c>
      <c r="AA385" s="17">
        <v>0</v>
      </c>
      <c r="AB385" s="22">
        <v>2.92</v>
      </c>
      <c r="AC385" s="15">
        <v>4.9799999999999995</v>
      </c>
      <c r="AD385" s="15">
        <v>12.530000000000001</v>
      </c>
      <c r="AE385" s="15">
        <v>0</v>
      </c>
      <c r="AF385" s="15">
        <v>0</v>
      </c>
      <c r="AG385" s="21">
        <v>2</v>
      </c>
      <c r="AH385" s="2">
        <v>3</v>
      </c>
      <c r="AI385" s="2">
        <v>7</v>
      </c>
      <c r="AJ385" s="2">
        <v>0</v>
      </c>
      <c r="AK385" s="17">
        <v>0</v>
      </c>
      <c r="AL385" s="21" t="s">
        <v>199</v>
      </c>
      <c r="AM385" s="37">
        <v>40583</v>
      </c>
      <c r="AN385" s="21"/>
    </row>
    <row r="386" spans="1:40" s="15" customFormat="1" x14ac:dyDescent="0.3">
      <c r="A386" s="2">
        <v>191000</v>
      </c>
      <c r="B386" s="2">
        <v>4</v>
      </c>
      <c r="C386" s="2" t="s">
        <v>157</v>
      </c>
      <c r="D386" s="2" t="s">
        <v>128</v>
      </c>
      <c r="E386" s="15">
        <v>2</v>
      </c>
      <c r="H386" s="50">
        <f>VLOOKUP(A386,splits!A:E,5,FALSE)</f>
        <v>6.5900709829279096</v>
      </c>
      <c r="I386" s="2" t="s">
        <v>36</v>
      </c>
      <c r="J386" s="2" t="str">
        <f>VLOOKUP(A386,'1887'!A:K,10,FALSE)</f>
        <v>Yes</v>
      </c>
      <c r="K386" s="2" t="str">
        <f>VLOOKUP(A386,'opt-in dump'!A:B,2,FALSE)</f>
        <v>HOLLYWOOD</v>
      </c>
      <c r="L386" s="15">
        <v>13</v>
      </c>
      <c r="N386" s="15">
        <v>3</v>
      </c>
      <c r="O386" s="17" t="s">
        <v>125</v>
      </c>
      <c r="P386" s="52"/>
      <c r="Q386" s="21">
        <v>50</v>
      </c>
      <c r="R386" s="2">
        <v>0</v>
      </c>
      <c r="S386" s="2">
        <v>0</v>
      </c>
      <c r="T386" s="2">
        <v>0</v>
      </c>
      <c r="U386" s="18">
        <f t="shared" ref="U386:U449" si="24">SUM(Q386:T386)</f>
        <v>50</v>
      </c>
      <c r="V386" s="21">
        <v>0</v>
      </c>
      <c r="W386" s="2">
        <v>0</v>
      </c>
      <c r="X386" s="2">
        <v>0</v>
      </c>
      <c r="Y386" s="2">
        <v>0</v>
      </c>
      <c r="Z386" s="15">
        <f t="shared" si="23"/>
        <v>0</v>
      </c>
      <c r="AA386" s="17">
        <v>0</v>
      </c>
      <c r="AB386" s="22">
        <v>1.46</v>
      </c>
      <c r="AC386" s="15">
        <v>0</v>
      </c>
      <c r="AD386" s="15">
        <v>8.9499999999999993</v>
      </c>
      <c r="AE386" s="15">
        <v>0</v>
      </c>
      <c r="AF386" s="15">
        <v>11.58</v>
      </c>
      <c r="AG386" s="21">
        <v>1</v>
      </c>
      <c r="AH386" s="2">
        <v>0</v>
      </c>
      <c r="AI386" s="2">
        <v>5</v>
      </c>
      <c r="AJ386" s="2">
        <v>0</v>
      </c>
      <c r="AK386" s="17">
        <v>6</v>
      </c>
      <c r="AL386" s="21" t="s">
        <v>199</v>
      </c>
      <c r="AM386" s="37">
        <v>40583</v>
      </c>
      <c r="AN386" s="21"/>
    </row>
    <row r="387" spans="1:40" s="15" customFormat="1" x14ac:dyDescent="0.3">
      <c r="A387" s="2">
        <v>191110</v>
      </c>
      <c r="B387" s="2">
        <v>4</v>
      </c>
      <c r="C387" s="2" t="s">
        <v>157</v>
      </c>
      <c r="D387" s="2" t="s">
        <v>128</v>
      </c>
      <c r="E387" s="15">
        <v>1</v>
      </c>
      <c r="H387" s="50">
        <f>VLOOKUP(A387,splits!A:E,5,FALSE)</f>
        <v>2.8443196720226496</v>
      </c>
      <c r="I387" s="2" t="s">
        <v>36</v>
      </c>
      <c r="J387" s="2" t="str">
        <f>VLOOKUP(A387,'1887'!A:K,10,FALSE)</f>
        <v>Yes</v>
      </c>
      <c r="K387" s="2" t="str">
        <f>VLOOKUP(A387,'opt-in dump'!A:B,2,FALSE)</f>
        <v>HOLLYWOOD</v>
      </c>
      <c r="L387" s="15">
        <v>13</v>
      </c>
      <c r="N387" s="15">
        <v>3</v>
      </c>
      <c r="O387" s="17" t="s">
        <v>125</v>
      </c>
      <c r="P387" s="52"/>
      <c r="Q387" s="21">
        <v>6</v>
      </c>
      <c r="R387" s="2">
        <v>0</v>
      </c>
      <c r="S387" s="2">
        <v>0</v>
      </c>
      <c r="T387" s="2">
        <v>0</v>
      </c>
      <c r="U387" s="18">
        <f t="shared" si="24"/>
        <v>6</v>
      </c>
      <c r="V387" s="21">
        <v>0</v>
      </c>
      <c r="W387" s="2">
        <v>0</v>
      </c>
      <c r="X387" s="2">
        <v>0</v>
      </c>
      <c r="Y387" s="2">
        <v>0</v>
      </c>
      <c r="Z387" s="15">
        <f t="shared" si="23"/>
        <v>0</v>
      </c>
      <c r="AA387" s="17">
        <v>0</v>
      </c>
      <c r="AB387" s="22">
        <v>4.38</v>
      </c>
      <c r="AC387" s="15">
        <v>3.32</v>
      </c>
      <c r="AD387" s="15">
        <v>3.58</v>
      </c>
      <c r="AE387" s="15">
        <v>0</v>
      </c>
      <c r="AF387" s="15">
        <v>9.65</v>
      </c>
      <c r="AG387" s="21">
        <v>3</v>
      </c>
      <c r="AH387" s="2">
        <v>2</v>
      </c>
      <c r="AI387" s="2">
        <v>2</v>
      </c>
      <c r="AJ387" s="2">
        <v>0</v>
      </c>
      <c r="AK387" s="17">
        <v>5</v>
      </c>
      <c r="AL387" s="21" t="s">
        <v>199</v>
      </c>
      <c r="AM387" s="37">
        <v>40583</v>
      </c>
      <c r="AN387" s="21"/>
    </row>
    <row r="388" spans="1:40" s="15" customFormat="1" x14ac:dyDescent="0.3">
      <c r="A388" s="2">
        <v>191120</v>
      </c>
      <c r="B388" s="2">
        <v>4</v>
      </c>
      <c r="C388" s="2" t="s">
        <v>157</v>
      </c>
      <c r="D388" s="2" t="s">
        <v>128</v>
      </c>
      <c r="E388" s="15">
        <v>1</v>
      </c>
      <c r="H388" s="50">
        <f>VLOOKUP(A388,splits!A:E,5,FALSE)</f>
        <v>3.9864575861652671</v>
      </c>
      <c r="I388" s="2" t="s">
        <v>36</v>
      </c>
      <c r="J388" s="2" t="str">
        <f>VLOOKUP(A388,'1887'!A:K,10,FALSE)</f>
        <v>Yes</v>
      </c>
      <c r="K388" s="2" t="str">
        <f>VLOOKUP(A388,'opt-in dump'!A:B,2,FALSE)</f>
        <v>HOLLYWOOD</v>
      </c>
      <c r="L388" s="15">
        <v>13</v>
      </c>
      <c r="N388" s="15">
        <v>3</v>
      </c>
      <c r="O388" s="17" t="s">
        <v>125</v>
      </c>
      <c r="P388" s="52"/>
      <c r="Q388" s="21">
        <v>3</v>
      </c>
      <c r="R388" s="2">
        <v>0</v>
      </c>
      <c r="S388" s="2">
        <v>0</v>
      </c>
      <c r="T388" s="2">
        <v>0</v>
      </c>
      <c r="U388" s="18">
        <f t="shared" si="24"/>
        <v>3</v>
      </c>
      <c r="V388" s="21">
        <v>0</v>
      </c>
      <c r="W388" s="2">
        <v>0</v>
      </c>
      <c r="X388" s="2">
        <v>0</v>
      </c>
      <c r="Y388" s="2">
        <v>0</v>
      </c>
      <c r="Z388" s="15">
        <f t="shared" si="23"/>
        <v>0</v>
      </c>
      <c r="AA388" s="17">
        <v>0</v>
      </c>
      <c r="AB388" s="22">
        <v>2.92</v>
      </c>
      <c r="AC388" s="15">
        <v>0</v>
      </c>
      <c r="AD388" s="15">
        <v>0</v>
      </c>
      <c r="AE388" s="15">
        <v>0</v>
      </c>
      <c r="AF388" s="15">
        <v>1.93</v>
      </c>
      <c r="AG388" s="21">
        <v>2</v>
      </c>
      <c r="AH388" s="2">
        <v>0</v>
      </c>
      <c r="AI388" s="2">
        <v>0</v>
      </c>
      <c r="AJ388" s="2">
        <v>0</v>
      </c>
      <c r="AK388" s="17">
        <v>1</v>
      </c>
      <c r="AL388" s="21" t="s">
        <v>199</v>
      </c>
      <c r="AM388" s="37">
        <v>40583</v>
      </c>
      <c r="AN388" s="21"/>
    </row>
    <row r="389" spans="1:40" s="15" customFormat="1" x14ac:dyDescent="0.3">
      <c r="A389" s="2">
        <v>191201</v>
      </c>
      <c r="B389" s="2">
        <v>4</v>
      </c>
      <c r="C389" s="2" t="s">
        <v>157</v>
      </c>
      <c r="D389" s="2" t="s">
        <v>128</v>
      </c>
      <c r="E389" s="15">
        <v>2</v>
      </c>
      <c r="H389" s="50">
        <f>VLOOKUP(A389,splits!A:E,5,FALSE)</f>
        <v>6.3523361047080487</v>
      </c>
      <c r="I389" s="2" t="s">
        <v>36</v>
      </c>
      <c r="J389" s="2" t="str">
        <f>VLOOKUP(A389,'1887'!A:K,10,FALSE)</f>
        <v>Yes</v>
      </c>
      <c r="K389" s="2" t="str">
        <f>VLOOKUP(A389,'opt-in dump'!A:B,2,FALSE)</f>
        <v>EAST HOLLYWOOD</v>
      </c>
      <c r="L389" s="15">
        <v>13</v>
      </c>
      <c r="N389" s="15">
        <v>3</v>
      </c>
      <c r="O389" s="17" t="s">
        <v>125</v>
      </c>
      <c r="P389" s="52"/>
      <c r="Q389" s="21">
        <v>21</v>
      </c>
      <c r="R389" s="2">
        <v>0</v>
      </c>
      <c r="S389" s="2">
        <v>0</v>
      </c>
      <c r="T389" s="2">
        <v>0</v>
      </c>
      <c r="U389" s="18">
        <f t="shared" si="24"/>
        <v>21</v>
      </c>
      <c r="V389" s="21">
        <v>2</v>
      </c>
      <c r="W389" s="2">
        <v>0</v>
      </c>
      <c r="X389" s="2">
        <v>0</v>
      </c>
      <c r="Y389" s="2">
        <v>1</v>
      </c>
      <c r="Z389" s="15">
        <f t="shared" si="23"/>
        <v>3</v>
      </c>
      <c r="AA389" s="17">
        <v>1</v>
      </c>
      <c r="AB389" s="22">
        <v>5.84</v>
      </c>
      <c r="AC389" s="15">
        <v>1.66</v>
      </c>
      <c r="AD389" s="15">
        <v>1.79</v>
      </c>
      <c r="AE389" s="15">
        <v>0</v>
      </c>
      <c r="AF389" s="15">
        <v>1.93</v>
      </c>
      <c r="AG389" s="21">
        <v>4</v>
      </c>
      <c r="AH389" s="2">
        <v>1</v>
      </c>
      <c r="AI389" s="2">
        <v>1</v>
      </c>
      <c r="AJ389" s="2">
        <v>0</v>
      </c>
      <c r="AK389" s="17">
        <v>1</v>
      </c>
      <c r="AL389" s="21" t="s">
        <v>199</v>
      </c>
      <c r="AM389" s="37">
        <v>40583</v>
      </c>
      <c r="AN389" s="22"/>
    </row>
    <row r="390" spans="1:40" s="15" customFormat="1" x14ac:dyDescent="0.3">
      <c r="A390" s="2">
        <v>191203</v>
      </c>
      <c r="B390" s="2">
        <v>4</v>
      </c>
      <c r="C390" s="2" t="s">
        <v>157</v>
      </c>
      <c r="D390" s="2" t="s">
        <v>128</v>
      </c>
      <c r="E390" s="15">
        <v>0.5</v>
      </c>
      <c r="H390" s="50">
        <f>VLOOKUP(A390,splits!A:E,5,FALSE)</f>
        <v>1.9834668031078366</v>
      </c>
      <c r="I390" s="2" t="s">
        <v>36</v>
      </c>
      <c r="J390" s="2" t="str">
        <f>VLOOKUP(A390,'1887'!A:K,10,FALSE)</f>
        <v>Yes</v>
      </c>
      <c r="K390" s="2" t="str">
        <f>VLOOKUP(A390,'opt-in dump'!A:B,2,FALSE)</f>
        <v>EAST HOLLYWOOD</v>
      </c>
      <c r="L390" s="15">
        <v>13</v>
      </c>
      <c r="N390" s="15">
        <v>3</v>
      </c>
      <c r="O390" s="17" t="s">
        <v>125</v>
      </c>
      <c r="P390" s="52"/>
      <c r="Q390" s="21">
        <v>7</v>
      </c>
      <c r="R390" s="2">
        <v>0</v>
      </c>
      <c r="S390" s="2">
        <v>0</v>
      </c>
      <c r="T390" s="2">
        <v>0</v>
      </c>
      <c r="U390" s="18">
        <f t="shared" si="24"/>
        <v>7</v>
      </c>
      <c r="V390" s="21">
        <v>0</v>
      </c>
      <c r="W390" s="2">
        <v>0</v>
      </c>
      <c r="X390" s="2">
        <v>0</v>
      </c>
      <c r="Y390" s="2">
        <v>0</v>
      </c>
      <c r="Z390" s="15">
        <f t="shared" si="23"/>
        <v>0</v>
      </c>
      <c r="AA390" s="17">
        <v>0</v>
      </c>
      <c r="AB390" s="22">
        <v>0</v>
      </c>
      <c r="AC390" s="15">
        <v>4.9799999999999995</v>
      </c>
      <c r="AD390" s="15">
        <v>0</v>
      </c>
      <c r="AE390" s="15">
        <v>0</v>
      </c>
      <c r="AF390" s="15">
        <v>0</v>
      </c>
      <c r="AG390" s="21">
        <v>0</v>
      </c>
      <c r="AH390" s="2">
        <v>3</v>
      </c>
      <c r="AI390" s="2">
        <v>0</v>
      </c>
      <c r="AJ390" s="2">
        <v>0</v>
      </c>
      <c r="AK390" s="17">
        <v>0</v>
      </c>
      <c r="AL390" s="21" t="s">
        <v>199</v>
      </c>
      <c r="AM390" s="37">
        <v>40583</v>
      </c>
      <c r="AN390" s="21"/>
    </row>
    <row r="391" spans="1:40" s="15" customFormat="1" x14ac:dyDescent="0.3">
      <c r="A391" s="2">
        <v>191204</v>
      </c>
      <c r="B391" s="2">
        <v>4</v>
      </c>
      <c r="C391" s="2" t="s">
        <v>157</v>
      </c>
      <c r="D391" s="2" t="s">
        <v>128</v>
      </c>
      <c r="E391" s="15">
        <v>0.5</v>
      </c>
      <c r="H391" s="50">
        <f>VLOOKUP(A391,splits!A:E,5,FALSE)</f>
        <v>1.8855889100409504</v>
      </c>
      <c r="I391" s="2" t="s">
        <v>36</v>
      </c>
      <c r="J391" s="2" t="str">
        <f>VLOOKUP(A391,'1887'!A:K,10,FALSE)</f>
        <v>No</v>
      </c>
      <c r="K391" s="2" t="str">
        <f>VLOOKUP(A391,'opt-in dump'!A:B,2,FALSE)</f>
        <v>EAST HOLLYWOOD</v>
      </c>
      <c r="L391" s="15">
        <v>13</v>
      </c>
      <c r="N391" s="15">
        <v>3</v>
      </c>
      <c r="O391" s="17" t="s">
        <v>125</v>
      </c>
      <c r="P391" s="52"/>
      <c r="Q391" s="21">
        <v>2</v>
      </c>
      <c r="R391" s="2">
        <v>0</v>
      </c>
      <c r="S391" s="2">
        <v>0</v>
      </c>
      <c r="T391" s="2">
        <v>0</v>
      </c>
      <c r="U391" s="18">
        <f t="shared" si="24"/>
        <v>2</v>
      </c>
      <c r="V391" s="21">
        <v>0</v>
      </c>
      <c r="W391" s="2">
        <v>0</v>
      </c>
      <c r="X391" s="2">
        <v>0</v>
      </c>
      <c r="Y391" s="2">
        <v>0</v>
      </c>
      <c r="Z391" s="15">
        <f t="shared" si="23"/>
        <v>0</v>
      </c>
      <c r="AA391" s="17">
        <v>0</v>
      </c>
      <c r="AB391" s="22">
        <v>4.38</v>
      </c>
      <c r="AC391" s="15">
        <v>8.2999999999999989</v>
      </c>
      <c r="AD391" s="15">
        <v>8.9499999999999993</v>
      </c>
      <c r="AE391" s="15">
        <v>0</v>
      </c>
      <c r="AF391" s="15">
        <v>3.86</v>
      </c>
      <c r="AG391" s="21">
        <v>3</v>
      </c>
      <c r="AH391" s="2">
        <v>5</v>
      </c>
      <c r="AI391" s="2">
        <v>5</v>
      </c>
      <c r="AJ391" s="2">
        <v>0</v>
      </c>
      <c r="AK391" s="17">
        <v>2</v>
      </c>
      <c r="AL391" s="21" t="s">
        <v>199</v>
      </c>
      <c r="AM391" s="37">
        <v>40583</v>
      </c>
      <c r="AN391" s="21"/>
    </row>
    <row r="392" spans="1:40" s="15" customFormat="1" x14ac:dyDescent="0.3">
      <c r="A392" s="2">
        <v>191410</v>
      </c>
      <c r="B392" s="2">
        <v>4</v>
      </c>
      <c r="C392" s="2" t="s">
        <v>160</v>
      </c>
      <c r="D392" s="15" t="s">
        <v>128</v>
      </c>
      <c r="E392" s="15">
        <v>1</v>
      </c>
      <c r="H392" s="50">
        <f>VLOOKUP(A392,splits!A:E,5,FALSE)</f>
        <v>3.0454083142746433</v>
      </c>
      <c r="I392" s="2" t="s">
        <v>36</v>
      </c>
      <c r="J392" s="2" t="str">
        <f>VLOOKUP(A392,'1887'!A:K,10,FALSE)</f>
        <v>No</v>
      </c>
      <c r="K392" s="2"/>
      <c r="L392" s="15">
        <v>13</v>
      </c>
      <c r="N392" s="15">
        <v>3</v>
      </c>
      <c r="O392" s="17" t="s">
        <v>125</v>
      </c>
      <c r="P392" s="52"/>
      <c r="Q392" s="21">
        <v>9</v>
      </c>
      <c r="R392" s="2">
        <v>0</v>
      </c>
      <c r="S392" s="2">
        <v>0</v>
      </c>
      <c r="T392" s="2">
        <v>0</v>
      </c>
      <c r="U392" s="18">
        <f t="shared" si="24"/>
        <v>9</v>
      </c>
      <c r="V392" s="21">
        <v>0</v>
      </c>
      <c r="W392" s="2">
        <v>0</v>
      </c>
      <c r="X392" s="2">
        <v>0</v>
      </c>
      <c r="Y392" s="2">
        <v>0</v>
      </c>
      <c r="Z392" s="15">
        <f t="shared" si="23"/>
        <v>0</v>
      </c>
      <c r="AA392" s="17">
        <v>0</v>
      </c>
      <c r="AB392" s="22">
        <v>0</v>
      </c>
      <c r="AC392" s="15">
        <v>0</v>
      </c>
      <c r="AD392" s="15">
        <v>0</v>
      </c>
      <c r="AE392" s="15">
        <v>0</v>
      </c>
      <c r="AF392" s="15">
        <v>0</v>
      </c>
      <c r="AG392" s="21">
        <v>0</v>
      </c>
      <c r="AH392" s="2">
        <v>0</v>
      </c>
      <c r="AI392" s="2">
        <v>0</v>
      </c>
      <c r="AJ392" s="2">
        <v>0</v>
      </c>
      <c r="AK392" s="17">
        <v>0</v>
      </c>
      <c r="AL392" s="21" t="s">
        <v>200</v>
      </c>
      <c r="AM392" s="37">
        <v>40581</v>
      </c>
      <c r="AN392" s="22"/>
    </row>
    <row r="393" spans="1:40" s="15" customFormat="1" x14ac:dyDescent="0.3">
      <c r="A393" s="2">
        <v>191420</v>
      </c>
      <c r="B393" s="2">
        <v>4</v>
      </c>
      <c r="C393" s="2" t="s">
        <v>160</v>
      </c>
      <c r="D393" s="15" t="s">
        <v>128</v>
      </c>
      <c r="E393" s="15">
        <v>0.5</v>
      </c>
      <c r="H393" s="50">
        <f>VLOOKUP(A393,splits!A:E,5,FALSE)</f>
        <v>2.2895482871235937</v>
      </c>
      <c r="I393" s="2" t="s">
        <v>36</v>
      </c>
      <c r="J393" s="2" t="str">
        <f>VLOOKUP(A393,'1887'!A:K,10,FALSE)</f>
        <v>No</v>
      </c>
      <c r="K393" s="2"/>
      <c r="L393" s="15">
        <v>13</v>
      </c>
      <c r="N393" s="15">
        <v>2</v>
      </c>
      <c r="O393" s="17" t="s">
        <v>125</v>
      </c>
      <c r="P393" s="52"/>
      <c r="Q393" s="21">
        <v>2</v>
      </c>
      <c r="R393" s="2">
        <v>0</v>
      </c>
      <c r="S393" s="2">
        <v>0</v>
      </c>
      <c r="T393" s="2">
        <v>0</v>
      </c>
      <c r="U393" s="18">
        <f t="shared" si="24"/>
        <v>2</v>
      </c>
      <c r="V393" s="21">
        <v>0</v>
      </c>
      <c r="W393" s="2">
        <v>0</v>
      </c>
      <c r="X393" s="2">
        <v>0</v>
      </c>
      <c r="Y393" s="2">
        <v>0</v>
      </c>
      <c r="Z393" s="15">
        <f t="shared" si="23"/>
        <v>0</v>
      </c>
      <c r="AA393" s="17">
        <v>0</v>
      </c>
      <c r="AB393" s="22">
        <v>0</v>
      </c>
      <c r="AC393" s="15">
        <v>0</v>
      </c>
      <c r="AD393" s="15">
        <v>0</v>
      </c>
      <c r="AE393" s="15">
        <v>0</v>
      </c>
      <c r="AF393" s="15">
        <v>0</v>
      </c>
      <c r="AG393" s="21">
        <v>0</v>
      </c>
      <c r="AH393" s="2">
        <v>0</v>
      </c>
      <c r="AI393" s="2">
        <v>0</v>
      </c>
      <c r="AJ393" s="2">
        <v>0</v>
      </c>
      <c r="AK393" s="17">
        <v>0</v>
      </c>
      <c r="AL393" s="21" t="s">
        <v>200</v>
      </c>
      <c r="AM393" s="37">
        <v>40581</v>
      </c>
      <c r="AN393" s="21"/>
    </row>
    <row r="394" spans="1:40" s="15" customFormat="1" x14ac:dyDescent="0.3">
      <c r="A394" s="2">
        <v>191500</v>
      </c>
      <c r="B394" s="2">
        <v>4</v>
      </c>
      <c r="C394" s="2" t="s">
        <v>157</v>
      </c>
      <c r="D394" s="2" t="s">
        <v>128</v>
      </c>
      <c r="E394" s="15">
        <v>2</v>
      </c>
      <c r="H394" s="50">
        <f>VLOOKUP(A394,splits!A:E,5,FALSE)</f>
        <v>6.0855367132566247</v>
      </c>
      <c r="I394" s="2" t="s">
        <v>36</v>
      </c>
      <c r="J394" s="2" t="str">
        <f>VLOOKUP(A394,'1887'!A:K,10,FALSE)</f>
        <v>Yes</v>
      </c>
      <c r="K394" s="2" t="str">
        <f>VLOOKUP(A394,'opt-in dump'!A:B,2,FALSE)</f>
        <v>EAST HOLLYWOOD</v>
      </c>
      <c r="L394" s="15">
        <v>13</v>
      </c>
      <c r="N394" s="15">
        <v>3</v>
      </c>
      <c r="O394" s="17" t="s">
        <v>193</v>
      </c>
      <c r="P394" s="52"/>
      <c r="Q394" s="21">
        <v>5</v>
      </c>
      <c r="R394" s="2">
        <v>0</v>
      </c>
      <c r="S394" s="2">
        <v>0</v>
      </c>
      <c r="T394" s="2">
        <v>0</v>
      </c>
      <c r="U394" s="18">
        <f t="shared" si="24"/>
        <v>5</v>
      </c>
      <c r="V394" s="21">
        <v>0</v>
      </c>
      <c r="W394" s="2">
        <v>0</v>
      </c>
      <c r="X394" s="2">
        <v>0</v>
      </c>
      <c r="Y394" s="2">
        <v>0</v>
      </c>
      <c r="Z394" s="15">
        <f t="shared" si="23"/>
        <v>0</v>
      </c>
      <c r="AA394" s="17">
        <v>0</v>
      </c>
      <c r="AB394" s="22">
        <v>1.46</v>
      </c>
      <c r="AC394" s="15">
        <v>1.66</v>
      </c>
      <c r="AD394" s="15">
        <v>1.79</v>
      </c>
      <c r="AE394" s="15">
        <v>0</v>
      </c>
      <c r="AF394" s="15">
        <v>9.65</v>
      </c>
      <c r="AG394" s="21">
        <v>1</v>
      </c>
      <c r="AH394" s="2">
        <v>1</v>
      </c>
      <c r="AI394" s="2">
        <v>1</v>
      </c>
      <c r="AJ394" s="2">
        <v>0</v>
      </c>
      <c r="AK394" s="17">
        <v>5</v>
      </c>
      <c r="AL394" s="21" t="s">
        <v>199</v>
      </c>
      <c r="AM394" s="37">
        <v>40583</v>
      </c>
      <c r="AN394" s="21"/>
    </row>
    <row r="395" spans="1:40" s="15" customFormat="1" x14ac:dyDescent="0.3">
      <c r="A395" s="2">
        <v>191610</v>
      </c>
      <c r="B395" s="2">
        <v>4</v>
      </c>
      <c r="C395" s="2" t="s">
        <v>157</v>
      </c>
      <c r="D395" s="2" t="s">
        <v>128</v>
      </c>
      <c r="E395" s="15">
        <v>2</v>
      </c>
      <c r="H395" s="50">
        <f>VLOOKUP(A395,splits!A:E,5,FALSE)</f>
        <v>4.772525200992682</v>
      </c>
      <c r="I395" s="2" t="s">
        <v>36</v>
      </c>
      <c r="J395" s="2" t="str">
        <f>VLOOKUP(A395,'1887'!A:K,10,FALSE)</f>
        <v>Yes</v>
      </c>
      <c r="K395" s="2" t="str">
        <f>VLOOKUP(A395,'opt-in dump'!A:B,2,FALSE)</f>
        <v>HOLLYWOOD</v>
      </c>
      <c r="L395" s="15">
        <v>13</v>
      </c>
      <c r="N395" s="15">
        <v>2</v>
      </c>
      <c r="O395" s="17" t="s">
        <v>193</v>
      </c>
      <c r="P395" s="52"/>
      <c r="Q395" s="21">
        <v>5</v>
      </c>
      <c r="R395" s="2">
        <v>0</v>
      </c>
      <c r="S395" s="2">
        <v>0</v>
      </c>
      <c r="T395" s="2">
        <v>0</v>
      </c>
      <c r="U395" s="18">
        <f t="shared" si="24"/>
        <v>5</v>
      </c>
      <c r="V395" s="21">
        <v>0</v>
      </c>
      <c r="W395" s="2">
        <v>0</v>
      </c>
      <c r="X395" s="2">
        <v>0</v>
      </c>
      <c r="Y395" s="2">
        <v>0</v>
      </c>
      <c r="Z395" s="15">
        <f t="shared" si="23"/>
        <v>0</v>
      </c>
      <c r="AA395" s="17">
        <v>0</v>
      </c>
      <c r="AB395" s="22">
        <v>1.46</v>
      </c>
      <c r="AC395" s="15">
        <v>6.64</v>
      </c>
      <c r="AD395" s="15">
        <v>0</v>
      </c>
      <c r="AE395" s="15">
        <v>0</v>
      </c>
      <c r="AF395" s="15">
        <v>0</v>
      </c>
      <c r="AG395" s="21">
        <v>1</v>
      </c>
      <c r="AH395" s="2">
        <v>4</v>
      </c>
      <c r="AI395" s="2">
        <v>0</v>
      </c>
      <c r="AJ395" s="2">
        <v>0</v>
      </c>
      <c r="AK395" s="17">
        <v>0</v>
      </c>
      <c r="AL395" s="21" t="s">
        <v>199</v>
      </c>
      <c r="AM395" s="37">
        <v>40583</v>
      </c>
      <c r="AN395" s="21"/>
    </row>
    <row r="396" spans="1:40" s="15" customFormat="1" x14ac:dyDescent="0.3">
      <c r="A396" s="2">
        <v>191620</v>
      </c>
      <c r="B396" s="2">
        <v>4</v>
      </c>
      <c r="C396" s="2" t="s">
        <v>157</v>
      </c>
      <c r="D396" s="2" t="s">
        <v>128</v>
      </c>
      <c r="E396" s="15">
        <v>1</v>
      </c>
      <c r="H396" s="50">
        <f>VLOOKUP(A396,splits!A:E,5,FALSE)</f>
        <v>2.5833750884907261</v>
      </c>
      <c r="I396" s="2" t="s">
        <v>36</v>
      </c>
      <c r="J396" s="2" t="str">
        <f>VLOOKUP(A396,'1887'!A:K,10,FALSE)</f>
        <v>Yes</v>
      </c>
      <c r="K396" s="2" t="str">
        <f>VLOOKUP(A396,'opt-in dump'!A:B,2,FALSE)</f>
        <v>HOLLYWOOD</v>
      </c>
      <c r="L396" s="15">
        <v>13</v>
      </c>
      <c r="N396" s="15">
        <v>3</v>
      </c>
      <c r="O396" s="17" t="s">
        <v>125</v>
      </c>
      <c r="P396" s="52"/>
      <c r="Q396" s="21">
        <v>2</v>
      </c>
      <c r="R396" s="2">
        <v>0</v>
      </c>
      <c r="S396" s="2">
        <v>0</v>
      </c>
      <c r="T396" s="2">
        <v>0</v>
      </c>
      <c r="U396" s="18">
        <f t="shared" si="24"/>
        <v>2</v>
      </c>
      <c r="V396" s="21">
        <v>0</v>
      </c>
      <c r="W396" s="2">
        <v>0</v>
      </c>
      <c r="X396" s="2">
        <v>0</v>
      </c>
      <c r="Y396" s="2">
        <v>0</v>
      </c>
      <c r="Z396" s="15">
        <f t="shared" si="23"/>
        <v>0</v>
      </c>
      <c r="AA396" s="17">
        <v>0</v>
      </c>
      <c r="AB396" s="22">
        <v>0</v>
      </c>
      <c r="AC396" s="15">
        <v>4.9799999999999995</v>
      </c>
      <c r="AD396" s="15">
        <v>1.79</v>
      </c>
      <c r="AE396" s="15">
        <v>0</v>
      </c>
      <c r="AF396" s="15">
        <v>1.93</v>
      </c>
      <c r="AG396" s="21">
        <v>0</v>
      </c>
      <c r="AH396" s="2">
        <v>3</v>
      </c>
      <c r="AI396" s="2">
        <v>1</v>
      </c>
      <c r="AJ396" s="2">
        <v>0</v>
      </c>
      <c r="AK396" s="17">
        <v>1</v>
      </c>
      <c r="AL396" s="21" t="s">
        <v>199</v>
      </c>
      <c r="AM396" s="37">
        <v>40583</v>
      </c>
      <c r="AN396" s="21"/>
    </row>
    <row r="397" spans="1:40" s="15" customFormat="1" x14ac:dyDescent="0.3">
      <c r="A397" s="2">
        <v>191710</v>
      </c>
      <c r="B397" s="2">
        <v>4</v>
      </c>
      <c r="C397" s="2" t="s">
        <v>157</v>
      </c>
      <c r="D397" s="2" t="s">
        <v>128</v>
      </c>
      <c r="E397" s="15">
        <v>2</v>
      </c>
      <c r="H397" s="50">
        <f>VLOOKUP(A397,splits!A:E,5,FALSE)</f>
        <v>4.3296774321329563</v>
      </c>
      <c r="I397" s="2" t="s">
        <v>36</v>
      </c>
      <c r="J397" s="2" t="str">
        <f>VLOOKUP(A397,'1887'!A:K,10,FALSE)</f>
        <v>Yes</v>
      </c>
      <c r="K397" s="2" t="str">
        <f>VLOOKUP(A397,'opt-in dump'!A:B,2,FALSE)</f>
        <v>HOLLYWOOD</v>
      </c>
      <c r="L397" s="15">
        <v>13</v>
      </c>
      <c r="N397" s="15">
        <v>3</v>
      </c>
      <c r="O397" s="17" t="s">
        <v>125</v>
      </c>
      <c r="P397" s="52"/>
      <c r="Q397" s="21">
        <v>4</v>
      </c>
      <c r="R397" s="2">
        <v>0</v>
      </c>
      <c r="S397" s="2">
        <v>0</v>
      </c>
      <c r="T397" s="2">
        <v>0</v>
      </c>
      <c r="U397" s="18">
        <f t="shared" si="24"/>
        <v>4</v>
      </c>
      <c r="V397" s="21">
        <v>0</v>
      </c>
      <c r="W397" s="2">
        <v>0</v>
      </c>
      <c r="X397" s="2">
        <v>0</v>
      </c>
      <c r="Y397" s="2">
        <v>0</v>
      </c>
      <c r="Z397" s="15">
        <f t="shared" ref="Z397:Z460" si="25">SUM(V397:Y397)</f>
        <v>0</v>
      </c>
      <c r="AA397" s="17">
        <v>0</v>
      </c>
      <c r="AB397" s="22">
        <v>4.38</v>
      </c>
      <c r="AC397" s="15">
        <v>9.9599999999999991</v>
      </c>
      <c r="AD397" s="15">
        <v>1.79</v>
      </c>
      <c r="AE397" s="15">
        <v>0</v>
      </c>
      <c r="AF397" s="15">
        <v>0</v>
      </c>
      <c r="AG397" s="21">
        <v>3</v>
      </c>
      <c r="AH397" s="2">
        <v>6</v>
      </c>
      <c r="AI397" s="2">
        <v>1</v>
      </c>
      <c r="AJ397" s="2">
        <v>0</v>
      </c>
      <c r="AK397" s="17">
        <v>0</v>
      </c>
      <c r="AL397" s="21" t="s">
        <v>199</v>
      </c>
      <c r="AM397" s="37">
        <v>40583</v>
      </c>
      <c r="AN397" s="21"/>
    </row>
    <row r="398" spans="1:40" s="15" customFormat="1" x14ac:dyDescent="0.3">
      <c r="A398" s="2">
        <v>191720</v>
      </c>
      <c r="B398" s="2">
        <v>4</v>
      </c>
      <c r="C398" s="2" t="s">
        <v>157</v>
      </c>
      <c r="D398" s="2" t="s">
        <v>128</v>
      </c>
      <c r="E398" s="15">
        <v>0.5</v>
      </c>
      <c r="H398" s="50">
        <f>VLOOKUP(A398,splits!A:E,5,FALSE)</f>
        <v>2.4487540255500191</v>
      </c>
      <c r="I398" s="2" t="s">
        <v>36</v>
      </c>
      <c r="J398" s="2" t="str">
        <f>VLOOKUP(A398,'1887'!A:K,10,FALSE)</f>
        <v>Yes</v>
      </c>
      <c r="K398" s="2" t="str">
        <f>VLOOKUP(A398,'opt-in dump'!A:B,2,FALSE)</f>
        <v>HOLLYWOOD</v>
      </c>
      <c r="L398" s="15">
        <v>13</v>
      </c>
      <c r="N398" s="15">
        <v>3</v>
      </c>
      <c r="O398" s="17" t="s">
        <v>125</v>
      </c>
      <c r="P398" s="52"/>
      <c r="Q398" s="21">
        <v>1</v>
      </c>
      <c r="R398" s="2">
        <v>0</v>
      </c>
      <c r="S398" s="2">
        <v>0</v>
      </c>
      <c r="T398" s="2">
        <v>0</v>
      </c>
      <c r="U398" s="18">
        <f t="shared" si="24"/>
        <v>1</v>
      </c>
      <c r="V398" s="21">
        <v>0</v>
      </c>
      <c r="W398" s="2">
        <v>0</v>
      </c>
      <c r="X398" s="2">
        <v>0</v>
      </c>
      <c r="Y398" s="2">
        <v>0</v>
      </c>
      <c r="Z398" s="15">
        <f t="shared" si="25"/>
        <v>0</v>
      </c>
      <c r="AA398" s="17">
        <v>0</v>
      </c>
      <c r="AB398" s="22">
        <v>2.92</v>
      </c>
      <c r="AC398" s="15">
        <v>3.32</v>
      </c>
      <c r="AD398" s="15">
        <v>0</v>
      </c>
      <c r="AE398" s="15">
        <v>0</v>
      </c>
      <c r="AF398" s="15">
        <v>3.86</v>
      </c>
      <c r="AG398" s="21">
        <v>2</v>
      </c>
      <c r="AH398" s="2">
        <v>2</v>
      </c>
      <c r="AI398" s="2">
        <v>0</v>
      </c>
      <c r="AJ398" s="2">
        <v>0</v>
      </c>
      <c r="AK398" s="17">
        <v>2</v>
      </c>
      <c r="AL398" s="21" t="s">
        <v>199</v>
      </c>
      <c r="AM398" s="37">
        <v>40583</v>
      </c>
      <c r="AN398" s="21"/>
    </row>
    <row r="399" spans="1:40" s="15" customFormat="1" x14ac:dyDescent="0.3">
      <c r="A399" s="2">
        <v>191810</v>
      </c>
      <c r="B399" s="2">
        <v>4</v>
      </c>
      <c r="C399" s="2" t="s">
        <v>157</v>
      </c>
      <c r="D399" s="2" t="s">
        <v>128</v>
      </c>
      <c r="E399" s="15">
        <v>1</v>
      </c>
      <c r="H399" s="50">
        <f>VLOOKUP(A399,splits!A:E,5,FALSE)</f>
        <v>3.9005748911372256</v>
      </c>
      <c r="I399" s="2" t="s">
        <v>36</v>
      </c>
      <c r="J399" s="2" t="str">
        <f>VLOOKUP(A399,'1887'!A:K,10,FALSE)</f>
        <v>Yes</v>
      </c>
      <c r="K399" s="2" t="str">
        <f>VLOOKUP(A399,'opt-in dump'!A:B,2,FALSE)</f>
        <v>HOLLYWOOD</v>
      </c>
      <c r="L399" s="15">
        <v>4</v>
      </c>
      <c r="N399" s="15">
        <v>3</v>
      </c>
      <c r="O399" s="17" t="s">
        <v>125</v>
      </c>
      <c r="P399" s="52"/>
      <c r="Q399" s="21">
        <v>1</v>
      </c>
      <c r="R399" s="2">
        <v>0</v>
      </c>
      <c r="S399" s="2">
        <v>0</v>
      </c>
      <c r="T399" s="2">
        <v>0</v>
      </c>
      <c r="U399" s="18">
        <f t="shared" si="24"/>
        <v>1</v>
      </c>
      <c r="V399" s="21">
        <v>0</v>
      </c>
      <c r="W399" s="2">
        <v>0</v>
      </c>
      <c r="X399" s="2">
        <v>0</v>
      </c>
      <c r="Y399" s="2">
        <v>0</v>
      </c>
      <c r="Z399" s="15">
        <f t="shared" si="25"/>
        <v>0</v>
      </c>
      <c r="AA399" s="17">
        <v>0</v>
      </c>
      <c r="AB399" s="22">
        <v>10.219999999999999</v>
      </c>
      <c r="AC399" s="15">
        <v>11.62</v>
      </c>
      <c r="AD399" s="15">
        <v>8.9499999999999993</v>
      </c>
      <c r="AE399" s="15">
        <v>1.62</v>
      </c>
      <c r="AF399" s="15">
        <v>5.79</v>
      </c>
      <c r="AG399" s="21">
        <v>7</v>
      </c>
      <c r="AH399" s="2">
        <v>7</v>
      </c>
      <c r="AI399" s="2">
        <v>5</v>
      </c>
      <c r="AJ399" s="2">
        <v>1</v>
      </c>
      <c r="AK399" s="17">
        <v>3</v>
      </c>
      <c r="AL399" s="21" t="s">
        <v>199</v>
      </c>
      <c r="AM399" s="37">
        <v>40583</v>
      </c>
      <c r="AN399" s="21"/>
    </row>
    <row r="400" spans="1:40" s="15" customFormat="1" x14ac:dyDescent="0.3">
      <c r="A400" s="2">
        <v>191820</v>
      </c>
      <c r="B400" s="2">
        <v>4</v>
      </c>
      <c r="C400" s="2" t="s">
        <v>157</v>
      </c>
      <c r="D400" s="2" t="s">
        <v>128</v>
      </c>
      <c r="E400" s="15">
        <v>2</v>
      </c>
      <c r="H400" s="50">
        <f>VLOOKUP(A400,splits!A:E,5,FALSE)</f>
        <v>4.5128676014736282</v>
      </c>
      <c r="I400" s="2" t="s">
        <v>36</v>
      </c>
      <c r="J400" s="2" t="str">
        <f>VLOOKUP(A400,'1887'!A:K,10,FALSE)</f>
        <v>Yes</v>
      </c>
      <c r="K400" s="2" t="str">
        <f>VLOOKUP(A400,'opt-in dump'!A:B,2,FALSE)</f>
        <v>HOLLYWOOD</v>
      </c>
      <c r="L400" s="15">
        <v>13</v>
      </c>
      <c r="N400" s="15">
        <v>3</v>
      </c>
      <c r="O400" s="17" t="s">
        <v>125</v>
      </c>
      <c r="P400" s="52"/>
      <c r="Q400" s="21">
        <v>5</v>
      </c>
      <c r="R400" s="2">
        <v>0</v>
      </c>
      <c r="S400" s="2">
        <v>0</v>
      </c>
      <c r="T400" s="2">
        <v>0</v>
      </c>
      <c r="U400" s="18">
        <f t="shared" si="24"/>
        <v>5</v>
      </c>
      <c r="V400" s="21">
        <v>0</v>
      </c>
      <c r="W400" s="2">
        <v>0</v>
      </c>
      <c r="X400" s="2">
        <v>0</v>
      </c>
      <c r="Y400" s="2">
        <v>0</v>
      </c>
      <c r="Z400" s="15">
        <f t="shared" si="25"/>
        <v>0</v>
      </c>
      <c r="AA400" s="17">
        <v>0</v>
      </c>
      <c r="AB400" s="22">
        <v>4.38</v>
      </c>
      <c r="AC400" s="15">
        <v>1.66</v>
      </c>
      <c r="AD400" s="15">
        <v>1.79</v>
      </c>
      <c r="AE400" s="15">
        <v>0</v>
      </c>
      <c r="AF400" s="15">
        <v>1.93</v>
      </c>
      <c r="AG400" s="21">
        <v>3</v>
      </c>
      <c r="AH400" s="2">
        <v>1</v>
      </c>
      <c r="AI400" s="2">
        <v>1</v>
      </c>
      <c r="AJ400" s="2">
        <v>0</v>
      </c>
      <c r="AK400" s="17">
        <v>1</v>
      </c>
      <c r="AL400" s="21" t="s">
        <v>199</v>
      </c>
      <c r="AM400" s="37">
        <v>40583</v>
      </c>
      <c r="AN400" s="21"/>
    </row>
    <row r="401" spans="1:40" s="15" customFormat="1" x14ac:dyDescent="0.3">
      <c r="A401" s="2">
        <v>191900</v>
      </c>
      <c r="B401" s="2">
        <v>4</v>
      </c>
      <c r="C401" s="2" t="s">
        <v>157</v>
      </c>
      <c r="D401" s="2" t="s">
        <v>128</v>
      </c>
      <c r="E401" s="15">
        <v>0.5</v>
      </c>
      <c r="H401" s="50">
        <f>VLOOKUP(A401,splits!A:E,5,FALSE)</f>
        <v>16.121417913193383</v>
      </c>
      <c r="I401" s="2" t="s">
        <v>36</v>
      </c>
      <c r="J401" s="2" t="str">
        <f>VLOOKUP(A401,'1887'!A:K,10,FALSE)</f>
        <v>Yes</v>
      </c>
      <c r="K401" s="2" t="str">
        <f>VLOOKUP(A401,'opt-in dump'!A:B,2,FALSE)</f>
        <v>HOLLYWOOD</v>
      </c>
      <c r="L401" s="15">
        <v>4</v>
      </c>
      <c r="N401" s="15">
        <v>3</v>
      </c>
      <c r="O401" s="17" t="s">
        <v>125</v>
      </c>
      <c r="P401" s="52"/>
      <c r="Q401" s="21">
        <v>16</v>
      </c>
      <c r="R401" s="2">
        <v>0</v>
      </c>
      <c r="S401" s="2">
        <v>0</v>
      </c>
      <c r="T401" s="2">
        <v>0</v>
      </c>
      <c r="U401" s="18">
        <f t="shared" si="24"/>
        <v>16</v>
      </c>
      <c r="V401" s="21">
        <v>0</v>
      </c>
      <c r="W401" s="2">
        <v>0</v>
      </c>
      <c r="X401" s="2">
        <v>0</v>
      </c>
      <c r="Y401" s="2">
        <v>0</v>
      </c>
      <c r="Z401" s="15">
        <f t="shared" si="25"/>
        <v>0</v>
      </c>
      <c r="AA401" s="17">
        <v>0</v>
      </c>
      <c r="AB401" s="22">
        <v>14.6</v>
      </c>
      <c r="AC401" s="15">
        <v>0</v>
      </c>
      <c r="AD401" s="15">
        <v>0</v>
      </c>
      <c r="AE401" s="15">
        <v>0</v>
      </c>
      <c r="AF401" s="15">
        <v>0</v>
      </c>
      <c r="AG401" s="21">
        <v>10</v>
      </c>
      <c r="AH401" s="2">
        <v>0</v>
      </c>
      <c r="AI401" s="2">
        <v>0</v>
      </c>
      <c r="AJ401" s="2">
        <v>0</v>
      </c>
      <c r="AK401" s="17">
        <v>0</v>
      </c>
      <c r="AL401" s="21" t="s">
        <v>199</v>
      </c>
      <c r="AM401" s="37">
        <v>40583</v>
      </c>
      <c r="AN401" s="21"/>
    </row>
    <row r="402" spans="1:40" s="15" customFormat="1" x14ac:dyDescent="0.3">
      <c r="A402" s="2">
        <v>192000</v>
      </c>
      <c r="B402" s="2">
        <v>4</v>
      </c>
      <c r="C402" s="2" t="s">
        <v>191</v>
      </c>
      <c r="D402" s="2" t="s">
        <v>128</v>
      </c>
      <c r="E402" s="15">
        <v>0.5</v>
      </c>
      <c r="H402" s="50">
        <f>VLOOKUP(A402,splits!A:E,5,FALSE)</f>
        <v>14.498261894963433</v>
      </c>
      <c r="I402" s="2" t="s">
        <v>36</v>
      </c>
      <c r="J402" s="2" t="str">
        <f>VLOOKUP(A402,'1887'!A:K,10,FALSE)</f>
        <v>No</v>
      </c>
      <c r="K402" s="2"/>
      <c r="L402" s="15">
        <v>5</v>
      </c>
      <c r="N402" s="15">
        <v>3</v>
      </c>
      <c r="O402" s="17" t="s">
        <v>125</v>
      </c>
      <c r="P402" s="52"/>
      <c r="Q402" s="21">
        <v>2</v>
      </c>
      <c r="R402" s="2">
        <v>0</v>
      </c>
      <c r="S402" s="2">
        <v>0</v>
      </c>
      <c r="T402" s="2">
        <v>0</v>
      </c>
      <c r="U402" s="18">
        <f t="shared" si="24"/>
        <v>2</v>
      </c>
      <c r="V402" s="21">
        <v>0</v>
      </c>
      <c r="W402" s="2">
        <v>0</v>
      </c>
      <c r="X402" s="2">
        <v>0</v>
      </c>
      <c r="Y402" s="2">
        <v>0</v>
      </c>
      <c r="Z402" s="15">
        <f t="shared" si="25"/>
        <v>0</v>
      </c>
      <c r="AA402" s="17">
        <v>0</v>
      </c>
      <c r="AB402" s="22">
        <v>0</v>
      </c>
      <c r="AC402" s="15">
        <v>4.9799999999999995</v>
      </c>
      <c r="AD402" s="15">
        <v>1.79</v>
      </c>
      <c r="AE402" s="15">
        <v>0</v>
      </c>
      <c r="AF402" s="15">
        <v>0</v>
      </c>
      <c r="AG402" s="21">
        <v>0</v>
      </c>
      <c r="AH402" s="2">
        <v>3</v>
      </c>
      <c r="AI402" s="2">
        <v>1</v>
      </c>
      <c r="AJ402" s="2">
        <v>0</v>
      </c>
      <c r="AK402" s="17">
        <v>0</v>
      </c>
      <c r="AL402" s="21" t="s">
        <v>199</v>
      </c>
      <c r="AM402" s="37">
        <v>40582</v>
      </c>
      <c r="AN402" s="21"/>
    </row>
    <row r="403" spans="1:40" s="15" customFormat="1" x14ac:dyDescent="0.3">
      <c r="A403" s="2">
        <v>192300</v>
      </c>
      <c r="B403" s="2">
        <v>4</v>
      </c>
      <c r="C403" s="2" t="s">
        <v>190</v>
      </c>
      <c r="D403" s="2" t="s">
        <v>128</v>
      </c>
      <c r="E403" s="15">
        <v>2</v>
      </c>
      <c r="H403" s="50">
        <f>VLOOKUP(A403,splits!A:E,5,FALSE)</f>
        <v>6.8937395583308936</v>
      </c>
      <c r="I403" s="2" t="s">
        <v>36</v>
      </c>
      <c r="J403" s="2" t="str">
        <f>VLOOKUP(A403,'1887'!A:K,10,FALSE)</f>
        <v>No</v>
      </c>
      <c r="K403" s="2"/>
      <c r="L403" s="15">
        <v>4</v>
      </c>
      <c r="N403" s="15">
        <v>3</v>
      </c>
      <c r="O403" s="17" t="s">
        <v>125</v>
      </c>
      <c r="P403" s="52"/>
      <c r="Q403" s="21">
        <v>7</v>
      </c>
      <c r="R403" s="2">
        <v>0</v>
      </c>
      <c r="S403" s="2">
        <v>0</v>
      </c>
      <c r="T403" s="2">
        <v>0</v>
      </c>
      <c r="U403" s="18">
        <f t="shared" si="24"/>
        <v>7</v>
      </c>
      <c r="V403" s="21">
        <v>0</v>
      </c>
      <c r="W403" s="2">
        <v>0</v>
      </c>
      <c r="X403" s="2">
        <v>0</v>
      </c>
      <c r="Y403" s="2">
        <v>0</v>
      </c>
      <c r="Z403" s="15">
        <f t="shared" si="25"/>
        <v>0</v>
      </c>
      <c r="AA403" s="17">
        <v>0</v>
      </c>
      <c r="AB403" s="22">
        <v>1.46</v>
      </c>
      <c r="AC403" s="15">
        <v>0</v>
      </c>
      <c r="AD403" s="15">
        <v>0</v>
      </c>
      <c r="AE403" s="15">
        <v>0</v>
      </c>
      <c r="AF403" s="15">
        <v>0</v>
      </c>
      <c r="AG403" s="21">
        <v>1</v>
      </c>
      <c r="AH403" s="2">
        <v>0</v>
      </c>
      <c r="AI403" s="2">
        <v>0</v>
      </c>
      <c r="AJ403" s="2">
        <v>0</v>
      </c>
      <c r="AK403" s="17">
        <v>0</v>
      </c>
      <c r="AL403" s="21" t="s">
        <v>199</v>
      </c>
      <c r="AM403" s="37">
        <v>40582</v>
      </c>
      <c r="AN403" s="21"/>
    </row>
    <row r="404" spans="1:40" s="15" customFormat="1" x14ac:dyDescent="0.3">
      <c r="A404" s="2">
        <v>192410</v>
      </c>
      <c r="B404" s="2">
        <v>4</v>
      </c>
      <c r="C404" s="2" t="s">
        <v>190</v>
      </c>
      <c r="D404" s="2" t="s">
        <v>128</v>
      </c>
      <c r="E404" s="15">
        <v>2</v>
      </c>
      <c r="H404" s="50">
        <f>VLOOKUP(A404,splits!A:E,5,FALSE)</f>
        <v>7.3713701952279163</v>
      </c>
      <c r="I404" s="2" t="s">
        <v>36</v>
      </c>
      <c r="J404" s="2" t="str">
        <f>VLOOKUP(A404,'1887'!A:K,10,FALSE)</f>
        <v>No</v>
      </c>
      <c r="K404" s="2"/>
      <c r="L404" s="15">
        <v>4</v>
      </c>
      <c r="N404" s="15">
        <v>3</v>
      </c>
      <c r="O404" s="17" t="s">
        <v>125</v>
      </c>
      <c r="P404" s="52"/>
      <c r="Q404" s="21">
        <v>2</v>
      </c>
      <c r="R404" s="2">
        <v>0</v>
      </c>
      <c r="S404" s="2">
        <v>0</v>
      </c>
      <c r="T404" s="2">
        <v>0</v>
      </c>
      <c r="U404" s="18">
        <f t="shared" si="24"/>
        <v>2</v>
      </c>
      <c r="V404" s="21">
        <v>0</v>
      </c>
      <c r="W404" s="2">
        <v>0</v>
      </c>
      <c r="X404" s="2">
        <v>0</v>
      </c>
      <c r="Y404" s="2">
        <v>0</v>
      </c>
      <c r="Z404" s="15">
        <f t="shared" si="25"/>
        <v>0</v>
      </c>
      <c r="AA404" s="17">
        <v>0</v>
      </c>
      <c r="AB404" s="22">
        <v>0</v>
      </c>
      <c r="AC404" s="15">
        <v>0</v>
      </c>
      <c r="AD404" s="15">
        <v>0</v>
      </c>
      <c r="AE404" s="15">
        <v>0</v>
      </c>
      <c r="AF404" s="15">
        <v>0</v>
      </c>
      <c r="AG404" s="21">
        <v>0</v>
      </c>
      <c r="AH404" s="2">
        <v>0</v>
      </c>
      <c r="AI404" s="2">
        <v>0</v>
      </c>
      <c r="AJ404" s="2">
        <v>0</v>
      </c>
      <c r="AK404" s="17">
        <v>0</v>
      </c>
      <c r="AL404" s="21" t="s">
        <v>199</v>
      </c>
      <c r="AM404" s="37">
        <v>40582</v>
      </c>
      <c r="AN404" s="21"/>
    </row>
    <row r="405" spans="1:40" s="15" customFormat="1" x14ac:dyDescent="0.3">
      <c r="A405" s="2">
        <v>192510</v>
      </c>
      <c r="B405" s="2">
        <v>4</v>
      </c>
      <c r="C405" s="2" t="s">
        <v>190</v>
      </c>
      <c r="D405" s="2" t="s">
        <v>128</v>
      </c>
      <c r="E405" s="15">
        <v>1</v>
      </c>
      <c r="H405" s="50">
        <f>VLOOKUP(A405,splits!A:E,5,FALSE)</f>
        <v>3.9428313633234242</v>
      </c>
      <c r="I405" s="2" t="s">
        <v>36</v>
      </c>
      <c r="J405" s="2" t="str">
        <f>VLOOKUP(A405,'1887'!A:K,10,FALSE)</f>
        <v>No</v>
      </c>
      <c r="K405" s="2"/>
      <c r="L405" s="15">
        <v>4</v>
      </c>
      <c r="N405" s="15">
        <v>2</v>
      </c>
      <c r="O405" s="17" t="s">
        <v>125</v>
      </c>
      <c r="P405" s="52"/>
      <c r="Q405" s="21">
        <v>3</v>
      </c>
      <c r="R405" s="2">
        <v>0</v>
      </c>
      <c r="S405" s="2">
        <v>0</v>
      </c>
      <c r="T405" s="2">
        <v>0</v>
      </c>
      <c r="U405" s="18">
        <f t="shared" si="24"/>
        <v>3</v>
      </c>
      <c r="V405" s="21">
        <v>0</v>
      </c>
      <c r="W405" s="2">
        <v>0</v>
      </c>
      <c r="X405" s="2">
        <v>0</v>
      </c>
      <c r="Y405" s="2">
        <v>0</v>
      </c>
      <c r="Z405" s="15">
        <f t="shared" si="25"/>
        <v>0</v>
      </c>
      <c r="AA405" s="17">
        <v>0</v>
      </c>
      <c r="AB405" s="22">
        <v>0</v>
      </c>
      <c r="AC405" s="15">
        <v>0</v>
      </c>
      <c r="AD405" s="15">
        <v>0</v>
      </c>
      <c r="AE405" s="15">
        <v>0</v>
      </c>
      <c r="AF405" s="15">
        <v>0</v>
      </c>
      <c r="AG405" s="21">
        <v>0</v>
      </c>
      <c r="AH405" s="2">
        <v>0</v>
      </c>
      <c r="AI405" s="2">
        <v>0</v>
      </c>
      <c r="AJ405" s="2">
        <v>0</v>
      </c>
      <c r="AK405" s="17">
        <v>0</v>
      </c>
      <c r="AL405" s="21" t="s">
        <v>199</v>
      </c>
      <c r="AM405" s="37">
        <v>40582</v>
      </c>
      <c r="AN405" s="21"/>
    </row>
    <row r="406" spans="1:40" s="15" customFormat="1" x14ac:dyDescent="0.3">
      <c r="A406" s="2">
        <v>192520</v>
      </c>
      <c r="B406" s="2">
        <v>4</v>
      </c>
      <c r="C406" s="2" t="s">
        <v>190</v>
      </c>
      <c r="D406" s="2" t="s">
        <v>128</v>
      </c>
      <c r="E406" s="15">
        <v>1</v>
      </c>
      <c r="H406" s="50">
        <f>VLOOKUP(A406,splits!A:E,5,FALSE)</f>
        <v>3.4473619051495104</v>
      </c>
      <c r="I406" s="2" t="s">
        <v>36</v>
      </c>
      <c r="J406" s="2" t="str">
        <f>VLOOKUP(A406,'1887'!A:K,10,FALSE)</f>
        <v>No</v>
      </c>
      <c r="K406" s="2"/>
      <c r="L406" s="15">
        <v>13</v>
      </c>
      <c r="N406" s="15">
        <v>2</v>
      </c>
      <c r="O406" s="17" t="s">
        <v>125</v>
      </c>
      <c r="P406" s="52"/>
      <c r="Q406" s="21">
        <v>2</v>
      </c>
      <c r="R406" s="2">
        <v>0</v>
      </c>
      <c r="S406" s="2">
        <v>0</v>
      </c>
      <c r="T406" s="2">
        <v>0</v>
      </c>
      <c r="U406" s="18">
        <f t="shared" si="24"/>
        <v>2</v>
      </c>
      <c r="V406" s="21">
        <v>0</v>
      </c>
      <c r="W406" s="2">
        <v>0</v>
      </c>
      <c r="X406" s="2">
        <v>0</v>
      </c>
      <c r="Y406" s="2">
        <v>0</v>
      </c>
      <c r="Z406" s="15">
        <f t="shared" si="25"/>
        <v>0</v>
      </c>
      <c r="AA406" s="17">
        <v>0</v>
      </c>
      <c r="AB406" s="22">
        <v>0</v>
      </c>
      <c r="AC406" s="15">
        <v>4.9799999999999995</v>
      </c>
      <c r="AD406" s="15">
        <v>0</v>
      </c>
      <c r="AE406" s="15">
        <v>0</v>
      </c>
      <c r="AF406" s="15">
        <v>0</v>
      </c>
      <c r="AG406" s="21">
        <v>0</v>
      </c>
      <c r="AH406" s="2">
        <v>3</v>
      </c>
      <c r="AI406" s="2">
        <v>0</v>
      </c>
      <c r="AJ406" s="2">
        <v>0</v>
      </c>
      <c r="AK406" s="17">
        <v>0</v>
      </c>
      <c r="AL406" s="21" t="s">
        <v>199</v>
      </c>
      <c r="AM406" s="37">
        <v>40582</v>
      </c>
      <c r="AN406" s="21"/>
    </row>
    <row r="407" spans="1:40" s="15" customFormat="1" x14ac:dyDescent="0.3">
      <c r="A407" s="2">
        <v>192620</v>
      </c>
      <c r="B407" s="2">
        <v>4</v>
      </c>
      <c r="C407" s="2" t="s">
        <v>159</v>
      </c>
      <c r="D407" s="2" t="s">
        <v>128</v>
      </c>
      <c r="E407" s="15">
        <v>1</v>
      </c>
      <c r="H407" s="50">
        <f>VLOOKUP(A407,splits!A:E,5,FALSE)</f>
        <v>2.7701301886341412</v>
      </c>
      <c r="I407" s="2" t="s">
        <v>36</v>
      </c>
      <c r="J407" s="2" t="str">
        <f>VLOOKUP(A407,'1887'!A:K,10,FALSE)</f>
        <v>No</v>
      </c>
      <c r="K407" s="2"/>
      <c r="L407" s="15">
        <v>13</v>
      </c>
      <c r="N407" s="15">
        <v>2</v>
      </c>
      <c r="O407" s="17" t="s">
        <v>125</v>
      </c>
      <c r="P407" s="52"/>
      <c r="Q407" s="21">
        <v>17</v>
      </c>
      <c r="R407" s="2">
        <v>0</v>
      </c>
      <c r="S407" s="2">
        <v>0</v>
      </c>
      <c r="T407" s="2">
        <v>0</v>
      </c>
      <c r="U407" s="18">
        <f t="shared" si="24"/>
        <v>17</v>
      </c>
      <c r="V407" s="21">
        <v>0</v>
      </c>
      <c r="W407" s="2">
        <v>0</v>
      </c>
      <c r="X407" s="2">
        <v>0</v>
      </c>
      <c r="Y407" s="2">
        <v>0</v>
      </c>
      <c r="Z407" s="15">
        <f t="shared" si="25"/>
        <v>0</v>
      </c>
      <c r="AA407" s="17">
        <v>0</v>
      </c>
      <c r="AB407" s="22">
        <v>1.46</v>
      </c>
      <c r="AC407" s="15">
        <v>1.66</v>
      </c>
      <c r="AD407" s="15">
        <v>0</v>
      </c>
      <c r="AE407" s="15">
        <v>0</v>
      </c>
      <c r="AF407" s="15">
        <v>0</v>
      </c>
      <c r="AG407" s="21">
        <v>1</v>
      </c>
      <c r="AH407" s="2">
        <v>1</v>
      </c>
      <c r="AI407" s="2">
        <v>0</v>
      </c>
      <c r="AJ407" s="2">
        <v>0</v>
      </c>
      <c r="AK407" s="17">
        <v>0</v>
      </c>
      <c r="AL407" s="21" t="s">
        <v>199</v>
      </c>
      <c r="AM407" s="37">
        <v>40582</v>
      </c>
      <c r="AN407" s="21"/>
    </row>
    <row r="408" spans="1:40" s="15" customFormat="1" x14ac:dyDescent="0.3">
      <c r="A408" s="2">
        <v>192700</v>
      </c>
      <c r="B408" s="2">
        <v>4</v>
      </c>
      <c r="C408" s="2" t="s">
        <v>159</v>
      </c>
      <c r="D408" s="2" t="s">
        <v>128</v>
      </c>
      <c r="E408" s="15">
        <v>2</v>
      </c>
      <c r="H408" s="50">
        <f>VLOOKUP(A408,splits!A:E,5,FALSE)</f>
        <v>6.0370705059260539</v>
      </c>
      <c r="I408" s="2" t="s">
        <v>36</v>
      </c>
      <c r="J408" s="2" t="str">
        <f>VLOOKUP(A408,'1887'!A:K,10,FALSE)</f>
        <v>No</v>
      </c>
      <c r="K408" s="2"/>
      <c r="L408" s="15">
        <v>13</v>
      </c>
      <c r="N408" s="15">
        <v>2</v>
      </c>
      <c r="O408" s="17" t="s">
        <v>125</v>
      </c>
      <c r="P408" s="52"/>
      <c r="Q408" s="21">
        <v>6</v>
      </c>
      <c r="R408" s="2">
        <v>0</v>
      </c>
      <c r="S408" s="2">
        <v>0</v>
      </c>
      <c r="T408" s="2">
        <v>0</v>
      </c>
      <c r="U408" s="18">
        <f t="shared" si="24"/>
        <v>6</v>
      </c>
      <c r="V408" s="21">
        <v>0</v>
      </c>
      <c r="W408" s="2">
        <v>0</v>
      </c>
      <c r="X408" s="2">
        <v>0</v>
      </c>
      <c r="Y408" s="2">
        <v>0</v>
      </c>
      <c r="Z408" s="15">
        <f t="shared" si="25"/>
        <v>0</v>
      </c>
      <c r="AA408" s="17">
        <v>0</v>
      </c>
      <c r="AB408" s="22">
        <v>1.46</v>
      </c>
      <c r="AC408" s="15">
        <v>6.64</v>
      </c>
      <c r="AD408" s="15">
        <v>5.37</v>
      </c>
      <c r="AE408" s="15">
        <v>1.62</v>
      </c>
      <c r="AF408" s="15">
        <v>0</v>
      </c>
      <c r="AG408" s="21">
        <v>1</v>
      </c>
      <c r="AH408" s="2">
        <v>4</v>
      </c>
      <c r="AI408" s="2">
        <v>3</v>
      </c>
      <c r="AJ408" s="2">
        <v>1</v>
      </c>
      <c r="AK408" s="17">
        <v>0</v>
      </c>
      <c r="AL408" s="21" t="s">
        <v>199</v>
      </c>
      <c r="AM408" s="37">
        <v>40582</v>
      </c>
      <c r="AN408" s="21"/>
    </row>
    <row r="409" spans="1:40" s="15" customFormat="1" x14ac:dyDescent="0.3">
      <c r="A409" s="2">
        <v>194100</v>
      </c>
      <c r="B409" s="2">
        <v>4</v>
      </c>
      <c r="C409" s="2" t="s">
        <v>157</v>
      </c>
      <c r="D409" s="2" t="s">
        <v>128</v>
      </c>
      <c r="E409" s="15">
        <v>1</v>
      </c>
      <c r="H409" s="50">
        <f>VLOOKUP(A409,splits!A:E,5,FALSE)</f>
        <v>42.219384528135734</v>
      </c>
      <c r="I409" s="2" t="s">
        <v>36</v>
      </c>
      <c r="J409" s="2" t="str">
        <f>VLOOKUP(A409,'1887'!A:K,10,FALSE)</f>
        <v>Yes</v>
      </c>
      <c r="K409" s="2" t="str">
        <f>VLOOKUP(A409,'opt-in dump'!A:B,2,FALSE)</f>
        <v>HOLLYWOOD</v>
      </c>
      <c r="L409" s="15">
        <v>4</v>
      </c>
      <c r="N409" s="15">
        <v>3</v>
      </c>
      <c r="O409" s="17" t="s">
        <v>125</v>
      </c>
      <c r="P409" s="52"/>
      <c r="Q409" s="21">
        <v>3</v>
      </c>
      <c r="R409" s="2">
        <v>0</v>
      </c>
      <c r="S409" s="2">
        <v>0</v>
      </c>
      <c r="T409" s="2">
        <v>0</v>
      </c>
      <c r="U409" s="18">
        <f t="shared" si="24"/>
        <v>3</v>
      </c>
      <c r="V409" s="21">
        <v>0</v>
      </c>
      <c r="W409" s="2">
        <v>0</v>
      </c>
      <c r="X409" s="2">
        <v>0</v>
      </c>
      <c r="Y409" s="2">
        <v>0</v>
      </c>
      <c r="Z409" s="15">
        <f t="shared" si="25"/>
        <v>0</v>
      </c>
      <c r="AA409" s="17">
        <v>0</v>
      </c>
      <c r="AB409" s="22">
        <v>0</v>
      </c>
      <c r="AC409" s="15">
        <v>3.32</v>
      </c>
      <c r="AD409" s="15">
        <v>1.79</v>
      </c>
      <c r="AE409" s="15">
        <v>0</v>
      </c>
      <c r="AF409" s="15">
        <v>1.93</v>
      </c>
      <c r="AG409" s="21">
        <v>0</v>
      </c>
      <c r="AH409" s="2">
        <v>2</v>
      </c>
      <c r="AI409" s="2">
        <v>1</v>
      </c>
      <c r="AJ409" s="2">
        <v>0</v>
      </c>
      <c r="AK409" s="17">
        <v>1</v>
      </c>
      <c r="AL409" s="21" t="s">
        <v>199</v>
      </c>
      <c r="AM409" s="37">
        <v>40583</v>
      </c>
      <c r="AN409" s="21"/>
    </row>
    <row r="410" spans="1:40" s="15" customFormat="1" x14ac:dyDescent="0.3">
      <c r="A410" s="2">
        <v>194300</v>
      </c>
      <c r="B410" s="2">
        <v>4</v>
      </c>
      <c r="C410" s="2" t="s">
        <v>154</v>
      </c>
      <c r="D410" s="15" t="s">
        <v>128</v>
      </c>
      <c r="E410" s="15">
        <v>0.5</v>
      </c>
      <c r="H410" s="50">
        <f>VLOOKUP(A410,splits!A:E,5,FALSE)</f>
        <v>15.452175787464748</v>
      </c>
      <c r="I410" s="2" t="s">
        <v>36</v>
      </c>
      <c r="J410" s="2" t="str">
        <f>VLOOKUP(A410,'1887'!A:K,10,FALSE)</f>
        <v>No</v>
      </c>
      <c r="K410" s="2"/>
      <c r="L410" s="15">
        <v>5</v>
      </c>
      <c r="N410" s="15">
        <v>3</v>
      </c>
      <c r="O410" s="17" t="s">
        <v>125</v>
      </c>
      <c r="P410" s="52"/>
      <c r="Q410" s="21">
        <v>0</v>
      </c>
      <c r="R410" s="2">
        <v>0</v>
      </c>
      <c r="S410" s="2">
        <v>0</v>
      </c>
      <c r="T410" s="2">
        <v>0</v>
      </c>
      <c r="U410" s="18">
        <f t="shared" si="24"/>
        <v>0</v>
      </c>
      <c r="V410" s="21">
        <v>0</v>
      </c>
      <c r="W410" s="2">
        <v>0</v>
      </c>
      <c r="X410" s="2">
        <v>0</v>
      </c>
      <c r="Y410" s="2">
        <v>0</v>
      </c>
      <c r="Z410" s="15">
        <f t="shared" si="25"/>
        <v>0</v>
      </c>
      <c r="AA410" s="17">
        <v>0</v>
      </c>
      <c r="AB410" s="22">
        <v>0</v>
      </c>
      <c r="AC410" s="15">
        <v>0</v>
      </c>
      <c r="AD410" s="15">
        <v>0</v>
      </c>
      <c r="AE410" s="15">
        <v>0</v>
      </c>
      <c r="AF410" s="15">
        <v>0</v>
      </c>
      <c r="AG410" s="21">
        <v>0</v>
      </c>
      <c r="AH410" s="2">
        <v>0</v>
      </c>
      <c r="AI410" s="2">
        <v>0</v>
      </c>
      <c r="AJ410" s="2">
        <v>0</v>
      </c>
      <c r="AK410" s="17">
        <v>0</v>
      </c>
      <c r="AL410" s="21" t="s">
        <v>200</v>
      </c>
      <c r="AM410" s="37">
        <v>40581</v>
      </c>
      <c r="AN410" s="21"/>
    </row>
    <row r="411" spans="1:40" s="15" customFormat="1" x14ac:dyDescent="0.3">
      <c r="A411" s="2">
        <v>194400</v>
      </c>
      <c r="B411" s="2">
        <v>4</v>
      </c>
      <c r="C411" s="2" t="s">
        <v>191</v>
      </c>
      <c r="D411" s="2" t="s">
        <v>128</v>
      </c>
      <c r="E411" s="15">
        <v>0.5</v>
      </c>
      <c r="H411" s="50">
        <f>VLOOKUP(A411,splits!A:E,5,FALSE)</f>
        <v>12.420025048942616</v>
      </c>
      <c r="I411" s="2" t="s">
        <v>36</v>
      </c>
      <c r="J411" s="2" t="str">
        <f>VLOOKUP(A411,'1887'!A:K,10,FALSE)</f>
        <v>No</v>
      </c>
      <c r="K411" s="2"/>
      <c r="L411" s="15">
        <v>5</v>
      </c>
      <c r="N411" s="15">
        <v>3</v>
      </c>
      <c r="O411" s="17" t="s">
        <v>125</v>
      </c>
      <c r="P411" s="52"/>
      <c r="Q411" s="21">
        <v>1</v>
      </c>
      <c r="R411" s="2">
        <v>0</v>
      </c>
      <c r="S411" s="2">
        <v>0</v>
      </c>
      <c r="T411" s="2">
        <v>0</v>
      </c>
      <c r="U411" s="18">
        <f t="shared" si="24"/>
        <v>1</v>
      </c>
      <c r="V411" s="21">
        <v>0</v>
      </c>
      <c r="W411" s="2">
        <v>0</v>
      </c>
      <c r="X411" s="2">
        <v>0</v>
      </c>
      <c r="Y411" s="2">
        <v>0</v>
      </c>
      <c r="Z411" s="15">
        <f t="shared" si="25"/>
        <v>0</v>
      </c>
      <c r="AA411" s="17">
        <v>0</v>
      </c>
      <c r="AB411" s="22">
        <v>0</v>
      </c>
      <c r="AC411" s="15">
        <v>0</v>
      </c>
      <c r="AD411" s="15">
        <v>0</v>
      </c>
      <c r="AE411" s="15">
        <v>0</v>
      </c>
      <c r="AF411" s="15">
        <v>0</v>
      </c>
      <c r="AG411" s="21">
        <v>0</v>
      </c>
      <c r="AH411" s="2">
        <v>0</v>
      </c>
      <c r="AI411" s="2">
        <v>0</v>
      </c>
      <c r="AJ411" s="2">
        <v>0</v>
      </c>
      <c r="AK411" s="17">
        <v>0</v>
      </c>
      <c r="AL411" s="21" t="s">
        <v>199</v>
      </c>
      <c r="AM411" s="37">
        <v>40582</v>
      </c>
      <c r="AN411" s="21"/>
    </row>
    <row r="412" spans="1:40" s="15" customFormat="1" x14ac:dyDescent="0.3">
      <c r="A412" s="2">
        <v>194500</v>
      </c>
      <c r="B412" s="2">
        <v>4</v>
      </c>
      <c r="C412" s="2" t="s">
        <v>191</v>
      </c>
      <c r="D412" s="2" t="s">
        <v>128</v>
      </c>
      <c r="E412" s="15">
        <v>2</v>
      </c>
      <c r="F412" s="50">
        <f>H412</f>
        <v>6.9478435907607166</v>
      </c>
      <c r="G412" s="15">
        <f>E412</f>
        <v>2</v>
      </c>
      <c r="H412" s="50">
        <f>VLOOKUP(A412,splits!A:E,5,FALSE)</f>
        <v>6.9478435907607166</v>
      </c>
      <c r="I412" s="2" t="s">
        <v>36</v>
      </c>
      <c r="J412" s="2" t="str">
        <f>VLOOKUP(A412,'1887'!A:K,10,FALSE)</f>
        <v>No</v>
      </c>
      <c r="K412" s="2"/>
      <c r="L412" s="15">
        <v>5</v>
      </c>
      <c r="N412" s="15">
        <v>3</v>
      </c>
      <c r="O412" s="17" t="s">
        <v>125</v>
      </c>
      <c r="P412" s="52"/>
      <c r="Q412" s="21">
        <v>2</v>
      </c>
      <c r="R412" s="2">
        <v>0</v>
      </c>
      <c r="S412" s="2">
        <v>0</v>
      </c>
      <c r="T412" s="2">
        <v>0</v>
      </c>
      <c r="U412" s="18">
        <f t="shared" si="24"/>
        <v>2</v>
      </c>
      <c r="V412" s="21">
        <v>0</v>
      </c>
      <c r="W412" s="2">
        <v>0</v>
      </c>
      <c r="X412" s="2">
        <v>0</v>
      </c>
      <c r="Y412" s="2">
        <v>0</v>
      </c>
      <c r="Z412" s="15">
        <f t="shared" si="25"/>
        <v>0</v>
      </c>
      <c r="AA412" s="17">
        <v>0</v>
      </c>
      <c r="AB412" s="22">
        <v>0</v>
      </c>
      <c r="AC412" s="15">
        <v>0</v>
      </c>
      <c r="AD412" s="15">
        <v>0</v>
      </c>
      <c r="AE412" s="15">
        <v>0</v>
      </c>
      <c r="AF412" s="15">
        <v>0</v>
      </c>
      <c r="AG412" s="21">
        <v>0</v>
      </c>
      <c r="AH412" s="2">
        <v>0</v>
      </c>
      <c r="AI412" s="2">
        <v>0</v>
      </c>
      <c r="AJ412" s="2">
        <v>0</v>
      </c>
      <c r="AK412" s="17">
        <v>0</v>
      </c>
      <c r="AL412" s="21" t="s">
        <v>210</v>
      </c>
      <c r="AM412" s="37">
        <v>40610</v>
      </c>
      <c r="AN412" s="21"/>
    </row>
    <row r="413" spans="1:40" s="15" customFormat="1" x14ac:dyDescent="0.3">
      <c r="A413" s="2">
        <v>195300</v>
      </c>
      <c r="B413" s="2">
        <v>4</v>
      </c>
      <c r="C413" s="2" t="s">
        <v>190</v>
      </c>
      <c r="D413" s="2" t="s">
        <v>128</v>
      </c>
      <c r="E413" s="15">
        <v>2</v>
      </c>
      <c r="H413" s="50">
        <f>VLOOKUP(A413,splits!A:E,5,FALSE)</f>
        <v>6.2737890694242813</v>
      </c>
      <c r="I413" s="2" t="s">
        <v>36</v>
      </c>
      <c r="J413" s="2" t="str">
        <f>VLOOKUP(A413,'1887'!A:K,10,FALSE)</f>
        <v>No</v>
      </c>
      <c r="K413" s="2"/>
      <c r="L413" s="15">
        <v>4</v>
      </c>
      <c r="N413" s="15">
        <v>3</v>
      </c>
      <c r="O413" s="17" t="s">
        <v>125</v>
      </c>
      <c r="P413" s="52"/>
      <c r="Q413" s="21">
        <v>0</v>
      </c>
      <c r="R413" s="2">
        <v>0</v>
      </c>
      <c r="S413" s="2">
        <v>0</v>
      </c>
      <c r="T413" s="2">
        <v>0</v>
      </c>
      <c r="U413" s="18">
        <f t="shared" si="24"/>
        <v>0</v>
      </c>
      <c r="V413" s="21">
        <v>0</v>
      </c>
      <c r="W413" s="2">
        <v>0</v>
      </c>
      <c r="X413" s="2">
        <v>0</v>
      </c>
      <c r="Y413" s="2">
        <v>0</v>
      </c>
      <c r="Z413" s="15">
        <f t="shared" si="25"/>
        <v>0</v>
      </c>
      <c r="AA413" s="17">
        <v>0</v>
      </c>
      <c r="AB413" s="22">
        <v>0</v>
      </c>
      <c r="AC413" s="15">
        <v>11.62</v>
      </c>
      <c r="AD413" s="15">
        <v>3.58</v>
      </c>
      <c r="AE413" s="15">
        <v>0</v>
      </c>
      <c r="AF413" s="15">
        <v>1.93</v>
      </c>
      <c r="AG413" s="21">
        <v>0</v>
      </c>
      <c r="AH413" s="2">
        <v>7</v>
      </c>
      <c r="AI413" s="2">
        <v>2</v>
      </c>
      <c r="AJ413" s="2">
        <v>0</v>
      </c>
      <c r="AK413" s="17">
        <v>1</v>
      </c>
      <c r="AL413" s="21" t="s">
        <v>199</v>
      </c>
      <c r="AM413" s="37">
        <v>40582</v>
      </c>
      <c r="AN413" s="21"/>
    </row>
    <row r="414" spans="1:40" s="15" customFormat="1" x14ac:dyDescent="0.3">
      <c r="A414" s="2">
        <v>195400</v>
      </c>
      <c r="B414" s="2">
        <v>4</v>
      </c>
      <c r="C414" s="2" t="s">
        <v>190</v>
      </c>
      <c r="D414" s="2" t="s">
        <v>128</v>
      </c>
      <c r="E414" s="15">
        <v>0.5</v>
      </c>
      <c r="H414" s="50">
        <f>VLOOKUP(A414,splits!A:E,5,FALSE)</f>
        <v>12.283960416448656</v>
      </c>
      <c r="I414" s="2" t="s">
        <v>36</v>
      </c>
      <c r="J414" s="2" t="str">
        <f>VLOOKUP(A414,'1887'!A:K,10,FALSE)</f>
        <v>No</v>
      </c>
      <c r="K414" s="2"/>
      <c r="L414" s="15">
        <v>13</v>
      </c>
      <c r="N414" s="15">
        <v>3</v>
      </c>
      <c r="O414" s="17" t="s">
        <v>125</v>
      </c>
      <c r="P414" s="52"/>
      <c r="Q414" s="21">
        <v>5</v>
      </c>
      <c r="R414" s="2">
        <v>0</v>
      </c>
      <c r="S414" s="2">
        <v>0</v>
      </c>
      <c r="T414" s="2">
        <v>0</v>
      </c>
      <c r="U414" s="18">
        <f t="shared" si="24"/>
        <v>5</v>
      </c>
      <c r="V414" s="21">
        <v>0</v>
      </c>
      <c r="W414" s="2">
        <v>0</v>
      </c>
      <c r="X414" s="2">
        <v>0</v>
      </c>
      <c r="Y414" s="2">
        <v>0</v>
      </c>
      <c r="Z414" s="15">
        <f t="shared" si="25"/>
        <v>0</v>
      </c>
      <c r="AA414" s="17">
        <v>0</v>
      </c>
      <c r="AB414" s="22">
        <v>0</v>
      </c>
      <c r="AC414" s="15">
        <v>0</v>
      </c>
      <c r="AD414" s="15">
        <v>3.58</v>
      </c>
      <c r="AE414" s="15">
        <v>0</v>
      </c>
      <c r="AF414" s="15">
        <v>1.93</v>
      </c>
      <c r="AG414" s="21">
        <v>0</v>
      </c>
      <c r="AH414" s="2">
        <v>0</v>
      </c>
      <c r="AI414" s="2">
        <v>2</v>
      </c>
      <c r="AJ414" s="2">
        <v>0</v>
      </c>
      <c r="AK414" s="17">
        <v>1</v>
      </c>
      <c r="AL414" s="21" t="s">
        <v>199</v>
      </c>
      <c r="AM414" s="37">
        <v>40582</v>
      </c>
      <c r="AN414" s="21"/>
    </row>
    <row r="415" spans="1:40" s="15" customFormat="1" x14ac:dyDescent="0.3">
      <c r="A415" s="2">
        <v>195600</v>
      </c>
      <c r="B415" s="2">
        <v>4</v>
      </c>
      <c r="C415" s="2" t="s">
        <v>159</v>
      </c>
      <c r="D415" s="2" t="s">
        <v>128</v>
      </c>
      <c r="E415" s="15">
        <v>2</v>
      </c>
      <c r="H415" s="50">
        <f>VLOOKUP(A415,splits!A:E,5,FALSE)</f>
        <v>6.0809316070784734</v>
      </c>
      <c r="I415" s="2" t="s">
        <v>36</v>
      </c>
      <c r="J415" s="2" t="str">
        <f>VLOOKUP(A415,'1887'!A:K,10,FALSE)</f>
        <v>No</v>
      </c>
      <c r="K415" s="2"/>
      <c r="L415" s="15">
        <v>13</v>
      </c>
      <c r="N415" s="15">
        <v>1</v>
      </c>
      <c r="O415" s="17" t="s">
        <v>125</v>
      </c>
      <c r="P415" s="52"/>
      <c r="Q415" s="21">
        <v>16</v>
      </c>
      <c r="R415" s="2">
        <v>0</v>
      </c>
      <c r="S415" s="2">
        <v>0</v>
      </c>
      <c r="T415" s="2">
        <v>0</v>
      </c>
      <c r="U415" s="18">
        <f t="shared" si="24"/>
        <v>16</v>
      </c>
      <c r="V415" s="21">
        <v>0</v>
      </c>
      <c r="W415" s="2">
        <v>0</v>
      </c>
      <c r="X415" s="2">
        <v>0</v>
      </c>
      <c r="Y415" s="2">
        <v>0</v>
      </c>
      <c r="Z415" s="15">
        <f t="shared" si="25"/>
        <v>0</v>
      </c>
      <c r="AA415" s="17">
        <v>0</v>
      </c>
      <c r="AB415" s="22">
        <v>0</v>
      </c>
      <c r="AC415" s="15">
        <v>0</v>
      </c>
      <c r="AD415" s="15">
        <v>1.79</v>
      </c>
      <c r="AE415" s="15">
        <v>0</v>
      </c>
      <c r="AF415" s="15">
        <v>1.93</v>
      </c>
      <c r="AG415" s="21">
        <v>0</v>
      </c>
      <c r="AH415" s="2">
        <v>0</v>
      </c>
      <c r="AI415" s="2">
        <v>1</v>
      </c>
      <c r="AJ415" s="2">
        <v>0</v>
      </c>
      <c r="AK415" s="17">
        <v>1</v>
      </c>
      <c r="AL415" s="21" t="s">
        <v>199</v>
      </c>
      <c r="AM415" s="37">
        <v>40582</v>
      </c>
      <c r="AN415" s="21"/>
    </row>
    <row r="416" spans="1:40" s="15" customFormat="1" x14ac:dyDescent="0.3">
      <c r="A416" s="2">
        <v>195710</v>
      </c>
      <c r="B416" s="2">
        <v>4</v>
      </c>
      <c r="C416" s="2" t="s">
        <v>159</v>
      </c>
      <c r="D416" s="2" t="s">
        <v>128</v>
      </c>
      <c r="E416" s="15">
        <v>2</v>
      </c>
      <c r="H416" s="50">
        <f>VLOOKUP(A416,splits!A:E,5,FALSE)</f>
        <v>6.1364240312997023</v>
      </c>
      <c r="I416" s="2" t="s">
        <v>36</v>
      </c>
      <c r="J416" s="2" t="str">
        <f>VLOOKUP(A416,'1887'!A:K,10,FALSE)</f>
        <v>No</v>
      </c>
      <c r="K416" s="2"/>
      <c r="L416" s="15">
        <v>13</v>
      </c>
      <c r="N416" s="15">
        <v>1</v>
      </c>
      <c r="O416" s="17" t="s">
        <v>125</v>
      </c>
      <c r="P416" s="52"/>
      <c r="Q416" s="21">
        <v>13</v>
      </c>
      <c r="R416" s="2">
        <v>0</v>
      </c>
      <c r="S416" s="2">
        <v>0</v>
      </c>
      <c r="T416" s="2">
        <v>0</v>
      </c>
      <c r="U416" s="18">
        <f t="shared" si="24"/>
        <v>13</v>
      </c>
      <c r="V416" s="21">
        <v>0</v>
      </c>
      <c r="W416" s="2">
        <v>0</v>
      </c>
      <c r="X416" s="2">
        <v>0</v>
      </c>
      <c r="Y416" s="2">
        <v>0</v>
      </c>
      <c r="Z416" s="15">
        <f t="shared" si="25"/>
        <v>0</v>
      </c>
      <c r="AA416" s="17">
        <v>0</v>
      </c>
      <c r="AB416" s="22">
        <v>5.84</v>
      </c>
      <c r="AC416" s="15">
        <v>8.2999999999999989</v>
      </c>
      <c r="AD416" s="15">
        <v>7.16</v>
      </c>
      <c r="AE416" s="15">
        <v>0</v>
      </c>
      <c r="AF416" s="15">
        <v>3.86</v>
      </c>
      <c r="AG416" s="21">
        <v>4</v>
      </c>
      <c r="AH416" s="2">
        <v>5</v>
      </c>
      <c r="AI416" s="2">
        <v>4</v>
      </c>
      <c r="AJ416" s="2">
        <v>0</v>
      </c>
      <c r="AK416" s="17">
        <v>2</v>
      </c>
      <c r="AL416" s="21" t="s">
        <v>199</v>
      </c>
      <c r="AM416" s="37">
        <v>40582</v>
      </c>
      <c r="AN416" s="21"/>
    </row>
    <row r="417" spans="1:40" s="15" customFormat="1" x14ac:dyDescent="0.3">
      <c r="A417" s="2">
        <v>195802</v>
      </c>
      <c r="B417" s="2">
        <v>4</v>
      </c>
      <c r="C417" s="2" t="s">
        <v>159</v>
      </c>
      <c r="D417" s="2" t="s">
        <v>128</v>
      </c>
      <c r="E417" s="15">
        <v>2</v>
      </c>
      <c r="H417" s="50">
        <f>VLOOKUP(A417,splits!A:E,5,FALSE)</f>
        <v>6.0564580327618849</v>
      </c>
      <c r="I417" s="2" t="s">
        <v>36</v>
      </c>
      <c r="J417" s="2" t="str">
        <f>VLOOKUP(A417,'1887'!A:K,10,FALSE)</f>
        <v>No</v>
      </c>
      <c r="K417" s="2"/>
      <c r="L417" s="15">
        <v>13</v>
      </c>
      <c r="N417" s="15">
        <v>1</v>
      </c>
      <c r="O417" s="17" t="s">
        <v>125</v>
      </c>
      <c r="P417" s="52"/>
      <c r="Q417" s="21">
        <v>9</v>
      </c>
      <c r="R417" s="2">
        <v>0</v>
      </c>
      <c r="S417" s="2">
        <v>0</v>
      </c>
      <c r="T417" s="2">
        <v>0</v>
      </c>
      <c r="U417" s="18">
        <f t="shared" si="24"/>
        <v>9</v>
      </c>
      <c r="V417" s="21">
        <v>0</v>
      </c>
      <c r="W417" s="2">
        <v>0</v>
      </c>
      <c r="X417" s="2">
        <v>0</v>
      </c>
      <c r="Y417" s="2">
        <v>0</v>
      </c>
      <c r="Z417" s="15">
        <f t="shared" si="25"/>
        <v>0</v>
      </c>
      <c r="AA417" s="17">
        <v>0</v>
      </c>
      <c r="AB417" s="22">
        <v>0</v>
      </c>
      <c r="AC417" s="15">
        <v>8.2999999999999989</v>
      </c>
      <c r="AD417" s="15">
        <v>0</v>
      </c>
      <c r="AE417" s="15">
        <v>0</v>
      </c>
      <c r="AF417" s="15">
        <v>9.65</v>
      </c>
      <c r="AG417" s="21">
        <v>0</v>
      </c>
      <c r="AH417" s="2">
        <v>5</v>
      </c>
      <c r="AI417" s="2">
        <v>0</v>
      </c>
      <c r="AJ417" s="2">
        <v>0</v>
      </c>
      <c r="AK417" s="17">
        <v>5</v>
      </c>
      <c r="AL417" s="21" t="s">
        <v>199</v>
      </c>
      <c r="AM417" s="37">
        <v>40582</v>
      </c>
      <c r="AN417" s="21"/>
    </row>
    <row r="418" spans="1:40" s="15" customFormat="1" x14ac:dyDescent="0.3">
      <c r="A418" s="2">
        <v>195900</v>
      </c>
      <c r="B418" s="2">
        <v>4</v>
      </c>
      <c r="C418" s="2" t="s">
        <v>159</v>
      </c>
      <c r="D418" s="2" t="s">
        <v>128</v>
      </c>
      <c r="E418" s="15">
        <v>0.5</v>
      </c>
      <c r="H418" s="50">
        <f>VLOOKUP(A418,splits!A:E,5,FALSE)</f>
        <v>8.8613196398986283</v>
      </c>
      <c r="I418" s="2" t="s">
        <v>36</v>
      </c>
      <c r="J418" s="2" t="str">
        <f>VLOOKUP(A418,'1887'!A:K,10,FALSE)</f>
        <v>No</v>
      </c>
      <c r="K418" s="2"/>
      <c r="L418" s="15">
        <v>13</v>
      </c>
      <c r="N418" s="15">
        <v>3</v>
      </c>
      <c r="O418" s="17" t="s">
        <v>125</v>
      </c>
      <c r="P418" s="52"/>
      <c r="Q418" s="21">
        <v>4</v>
      </c>
      <c r="R418" s="2">
        <v>0</v>
      </c>
      <c r="S418" s="2">
        <v>0</v>
      </c>
      <c r="T418" s="2">
        <v>0</v>
      </c>
      <c r="U418" s="18">
        <f t="shared" si="24"/>
        <v>4</v>
      </c>
      <c r="V418" s="21">
        <v>0</v>
      </c>
      <c r="W418" s="2">
        <v>0</v>
      </c>
      <c r="X418" s="2">
        <v>0</v>
      </c>
      <c r="Y418" s="2">
        <v>0</v>
      </c>
      <c r="Z418" s="15">
        <f t="shared" si="25"/>
        <v>0</v>
      </c>
      <c r="AA418" s="17">
        <v>0</v>
      </c>
      <c r="AB418" s="22">
        <v>0</v>
      </c>
      <c r="AC418" s="15">
        <v>0</v>
      </c>
      <c r="AD418" s="15">
        <v>0</v>
      </c>
      <c r="AE418" s="15">
        <v>0</v>
      </c>
      <c r="AF418" s="15">
        <v>0</v>
      </c>
      <c r="AG418" s="21">
        <v>0</v>
      </c>
      <c r="AH418" s="2">
        <v>0</v>
      </c>
      <c r="AI418" s="2">
        <v>0</v>
      </c>
      <c r="AJ418" s="2">
        <v>0</v>
      </c>
      <c r="AK418" s="17">
        <v>0</v>
      </c>
      <c r="AL418" s="21" t="s">
        <v>199</v>
      </c>
      <c r="AM418" s="37">
        <v>40582</v>
      </c>
      <c r="AN418" s="21"/>
    </row>
    <row r="419" spans="1:40" s="15" customFormat="1" x14ac:dyDescent="0.3">
      <c r="A419" s="2">
        <v>197410</v>
      </c>
      <c r="B419" s="2">
        <v>4</v>
      </c>
      <c r="C419" s="2" t="s">
        <v>158</v>
      </c>
      <c r="D419" s="2" t="s">
        <v>128</v>
      </c>
      <c r="E419" s="15">
        <v>0.5</v>
      </c>
      <c r="H419" s="50">
        <f>VLOOKUP(A419,splits!A:E,5,FALSE)</f>
        <v>9.9741111868369927</v>
      </c>
      <c r="I419" s="2" t="s">
        <v>36</v>
      </c>
      <c r="J419" s="2" t="str">
        <f>VLOOKUP(A419,'1887'!A:K,10,FALSE)</f>
        <v>No</v>
      </c>
      <c r="K419" s="2"/>
      <c r="L419" s="15">
        <v>13</v>
      </c>
      <c r="N419" s="15">
        <v>1</v>
      </c>
      <c r="O419" s="17" t="s">
        <v>125</v>
      </c>
      <c r="P419" s="52"/>
      <c r="Q419" s="21">
        <v>1</v>
      </c>
      <c r="R419" s="2">
        <v>0</v>
      </c>
      <c r="S419" s="2">
        <v>0</v>
      </c>
      <c r="T419" s="2">
        <v>0</v>
      </c>
      <c r="U419" s="18">
        <f t="shared" si="24"/>
        <v>1</v>
      </c>
      <c r="V419" s="21">
        <v>0</v>
      </c>
      <c r="W419" s="2">
        <v>0</v>
      </c>
      <c r="X419" s="2">
        <v>0</v>
      </c>
      <c r="Y419" s="2">
        <v>0</v>
      </c>
      <c r="Z419" s="15">
        <f t="shared" si="25"/>
        <v>0</v>
      </c>
      <c r="AA419" s="17">
        <v>0</v>
      </c>
      <c r="AB419" s="22">
        <v>0</v>
      </c>
      <c r="AC419" s="15">
        <v>0</v>
      </c>
      <c r="AD419" s="15">
        <v>0</v>
      </c>
      <c r="AE419" s="15">
        <v>0</v>
      </c>
      <c r="AF419" s="15">
        <v>0</v>
      </c>
      <c r="AG419" s="21">
        <v>0</v>
      </c>
      <c r="AH419" s="2">
        <v>0</v>
      </c>
      <c r="AI419" s="2">
        <v>0</v>
      </c>
      <c r="AJ419" s="2">
        <v>0</v>
      </c>
      <c r="AK419" s="17">
        <v>0</v>
      </c>
      <c r="AL419" s="21" t="s">
        <v>199</v>
      </c>
      <c r="AM419" s="37">
        <v>40583</v>
      </c>
      <c r="AN419" s="21"/>
    </row>
    <row r="420" spans="1:40" s="15" customFormat="1" x14ac:dyDescent="0.3">
      <c r="A420" s="2">
        <v>197420</v>
      </c>
      <c r="B420" s="2">
        <v>4</v>
      </c>
      <c r="C420" s="2" t="s">
        <v>158</v>
      </c>
      <c r="D420" s="2" t="s">
        <v>128</v>
      </c>
      <c r="E420" s="15">
        <v>2</v>
      </c>
      <c r="H420" s="50">
        <f>VLOOKUP(A420,splits!A:E,5,FALSE)</f>
        <v>7.5100430954374175</v>
      </c>
      <c r="I420" s="2" t="s">
        <v>36</v>
      </c>
      <c r="J420" s="2" t="str">
        <f>VLOOKUP(A420,'1887'!A:K,10,FALSE)</f>
        <v>No</v>
      </c>
      <c r="K420" s="2"/>
      <c r="L420" s="15">
        <v>13</v>
      </c>
      <c r="N420" s="15">
        <v>1</v>
      </c>
      <c r="O420" s="17" t="s">
        <v>125</v>
      </c>
      <c r="P420" s="52"/>
      <c r="Q420" s="21">
        <v>7</v>
      </c>
      <c r="R420" s="2">
        <v>0</v>
      </c>
      <c r="S420" s="2">
        <v>0</v>
      </c>
      <c r="T420" s="2">
        <v>0</v>
      </c>
      <c r="U420" s="18">
        <f t="shared" si="24"/>
        <v>7</v>
      </c>
      <c r="V420" s="21">
        <v>0</v>
      </c>
      <c r="W420" s="2">
        <v>0</v>
      </c>
      <c r="X420" s="2">
        <v>0</v>
      </c>
      <c r="Y420" s="2">
        <v>0</v>
      </c>
      <c r="Z420" s="15">
        <f t="shared" si="25"/>
        <v>0</v>
      </c>
      <c r="AA420" s="17">
        <v>0</v>
      </c>
      <c r="AB420" s="22">
        <v>1.46</v>
      </c>
      <c r="AC420" s="15">
        <v>18.259999999999998</v>
      </c>
      <c r="AD420" s="15">
        <v>7.16</v>
      </c>
      <c r="AE420" s="15">
        <v>0</v>
      </c>
      <c r="AF420" s="15">
        <v>0</v>
      </c>
      <c r="AG420" s="21">
        <v>1</v>
      </c>
      <c r="AH420" s="2">
        <v>11</v>
      </c>
      <c r="AI420" s="2">
        <v>4</v>
      </c>
      <c r="AJ420" s="2">
        <v>0</v>
      </c>
      <c r="AK420" s="17">
        <v>0</v>
      </c>
      <c r="AL420" s="21" t="s">
        <v>199</v>
      </c>
      <c r="AM420" s="37">
        <v>40583</v>
      </c>
      <c r="AN420" s="21"/>
    </row>
    <row r="421" spans="1:40" s="15" customFormat="1" x14ac:dyDescent="0.3">
      <c r="A421" s="2">
        <v>197600</v>
      </c>
      <c r="B421" s="2">
        <v>4</v>
      </c>
      <c r="C421" s="2" t="s">
        <v>158</v>
      </c>
      <c r="D421" s="2" t="s">
        <v>128</v>
      </c>
      <c r="E421" s="15">
        <v>2</v>
      </c>
      <c r="H421" s="50">
        <f>VLOOKUP(A421,splits!A:E,5,FALSE)</f>
        <v>5.9582058256889372</v>
      </c>
      <c r="I421" s="2" t="s">
        <v>36</v>
      </c>
      <c r="J421" s="2" t="str">
        <f>VLOOKUP(A421,'1887'!A:K,10,FALSE)</f>
        <v>No</v>
      </c>
      <c r="K421" s="2"/>
      <c r="L421" s="15">
        <v>1</v>
      </c>
      <c r="N421" s="15">
        <v>1</v>
      </c>
      <c r="O421" s="17" t="s">
        <v>125</v>
      </c>
      <c r="P421" s="52"/>
      <c r="Q421" s="21">
        <v>2</v>
      </c>
      <c r="R421" s="2">
        <v>0</v>
      </c>
      <c r="S421" s="2">
        <v>0</v>
      </c>
      <c r="T421" s="2">
        <v>0</v>
      </c>
      <c r="U421" s="18">
        <f t="shared" si="24"/>
        <v>2</v>
      </c>
      <c r="V421" s="21">
        <v>0</v>
      </c>
      <c r="W421" s="2">
        <v>0</v>
      </c>
      <c r="X421" s="2">
        <v>0</v>
      </c>
      <c r="Y421" s="2">
        <v>0</v>
      </c>
      <c r="Z421" s="15">
        <f t="shared" si="25"/>
        <v>0</v>
      </c>
      <c r="AA421" s="17">
        <v>0</v>
      </c>
      <c r="AB421" s="22">
        <v>4.38</v>
      </c>
      <c r="AC421" s="15">
        <v>0</v>
      </c>
      <c r="AD421" s="15">
        <v>0</v>
      </c>
      <c r="AE421" s="15">
        <v>0</v>
      </c>
      <c r="AF421" s="15">
        <v>0</v>
      </c>
      <c r="AG421" s="21">
        <v>3</v>
      </c>
      <c r="AH421" s="2">
        <v>0</v>
      </c>
      <c r="AI421" s="2">
        <v>0</v>
      </c>
      <c r="AJ421" s="2">
        <v>0</v>
      </c>
      <c r="AK421" s="17">
        <v>0</v>
      </c>
      <c r="AL421" s="21" t="s">
        <v>199</v>
      </c>
      <c r="AM421" s="37">
        <v>40583</v>
      </c>
      <c r="AN421" s="21"/>
    </row>
    <row r="422" spans="1:40" s="15" customFormat="1" x14ac:dyDescent="0.3">
      <c r="A422" s="2">
        <v>199110</v>
      </c>
      <c r="B422" s="2">
        <v>4</v>
      </c>
      <c r="C422" s="2" t="s">
        <v>192</v>
      </c>
      <c r="D422" s="2" t="s">
        <v>128</v>
      </c>
      <c r="E422" s="15">
        <v>0.5</v>
      </c>
      <c r="H422" s="50">
        <f>VLOOKUP(A422,splits!A:E,5,FALSE)</f>
        <v>8.8382009033290743</v>
      </c>
      <c r="I422" s="2" t="s">
        <v>36</v>
      </c>
      <c r="J422" s="2" t="str">
        <f>VLOOKUP(A422,'1887'!A:K,10,FALSE)</f>
        <v>No</v>
      </c>
      <c r="K422" s="2"/>
      <c r="L422" s="15">
        <v>1</v>
      </c>
      <c r="N422" s="15">
        <v>1</v>
      </c>
      <c r="O422" s="17" t="s">
        <v>125</v>
      </c>
      <c r="P422" s="52"/>
      <c r="Q422" s="21">
        <v>0</v>
      </c>
      <c r="R422" s="2">
        <v>0</v>
      </c>
      <c r="S422" s="2">
        <v>0</v>
      </c>
      <c r="T422" s="2">
        <v>0</v>
      </c>
      <c r="U422" s="18">
        <f t="shared" si="24"/>
        <v>0</v>
      </c>
      <c r="V422" s="21">
        <v>0</v>
      </c>
      <c r="W422" s="2">
        <v>0</v>
      </c>
      <c r="X422" s="2">
        <v>0</v>
      </c>
      <c r="Y422" s="2">
        <v>0</v>
      </c>
      <c r="Z422" s="15">
        <f t="shared" si="25"/>
        <v>0</v>
      </c>
      <c r="AA422" s="17">
        <v>0</v>
      </c>
      <c r="AB422" s="22">
        <v>0</v>
      </c>
      <c r="AC422" s="15">
        <v>0</v>
      </c>
      <c r="AD422" s="15">
        <v>0</v>
      </c>
      <c r="AE422" s="15">
        <v>0</v>
      </c>
      <c r="AF422" s="15">
        <v>0</v>
      </c>
      <c r="AG422" s="21">
        <v>0</v>
      </c>
      <c r="AH422" s="2">
        <v>0</v>
      </c>
      <c r="AI422" s="2">
        <v>0</v>
      </c>
      <c r="AJ422" s="2">
        <v>0</v>
      </c>
      <c r="AK422" s="17">
        <v>0</v>
      </c>
      <c r="AL422" s="21" t="s">
        <v>199</v>
      </c>
      <c r="AM422" s="37">
        <v>40582</v>
      </c>
      <c r="AN422" s="21"/>
    </row>
    <row r="423" spans="1:40" s="15" customFormat="1" x14ac:dyDescent="0.3">
      <c r="A423" s="2">
        <v>199202</v>
      </c>
      <c r="B423" s="2">
        <v>4</v>
      </c>
      <c r="C423" s="2" t="s">
        <v>192</v>
      </c>
      <c r="D423" s="2" t="s">
        <v>128</v>
      </c>
      <c r="E423" s="15">
        <v>2</v>
      </c>
      <c r="H423" s="50">
        <f>VLOOKUP(A423,splits!A:E,5,FALSE)</f>
        <v>7.6780981538318303</v>
      </c>
      <c r="I423" s="2" t="s">
        <v>36</v>
      </c>
      <c r="J423" s="2" t="str">
        <f>VLOOKUP(A423,'1887'!A:K,10,FALSE)</f>
        <v>No</v>
      </c>
      <c r="K423" s="2"/>
      <c r="L423" s="15">
        <v>1</v>
      </c>
      <c r="N423" s="15">
        <v>1</v>
      </c>
      <c r="O423" s="17" t="s">
        <v>125</v>
      </c>
      <c r="P423" s="52"/>
      <c r="Q423" s="21">
        <v>0</v>
      </c>
      <c r="R423" s="2">
        <v>0</v>
      </c>
      <c r="S423" s="2">
        <v>0</v>
      </c>
      <c r="T423" s="2">
        <v>0</v>
      </c>
      <c r="U423" s="18">
        <f t="shared" si="24"/>
        <v>0</v>
      </c>
      <c r="V423" s="21">
        <v>0</v>
      </c>
      <c r="W423" s="2">
        <v>0</v>
      </c>
      <c r="X423" s="2">
        <v>0</v>
      </c>
      <c r="Y423" s="2">
        <v>0</v>
      </c>
      <c r="Z423" s="15">
        <f t="shared" si="25"/>
        <v>0</v>
      </c>
      <c r="AA423" s="17">
        <v>0</v>
      </c>
      <c r="AB423" s="22">
        <v>0</v>
      </c>
      <c r="AC423" s="15">
        <v>0</v>
      </c>
      <c r="AD423" s="15">
        <v>0</v>
      </c>
      <c r="AE423" s="15">
        <v>0</v>
      </c>
      <c r="AF423" s="15">
        <v>0</v>
      </c>
      <c r="AG423" s="21">
        <v>0</v>
      </c>
      <c r="AH423" s="2">
        <v>0</v>
      </c>
      <c r="AI423" s="2">
        <v>0</v>
      </c>
      <c r="AJ423" s="2">
        <v>0</v>
      </c>
      <c r="AK423" s="17">
        <v>0</v>
      </c>
      <c r="AL423" s="21" t="s">
        <v>199</v>
      </c>
      <c r="AM423" s="37">
        <v>40582</v>
      </c>
      <c r="AN423" s="21"/>
    </row>
    <row r="424" spans="1:40" s="15" customFormat="1" x14ac:dyDescent="0.3">
      <c r="A424" s="2">
        <v>199300</v>
      </c>
      <c r="B424" s="2">
        <v>4</v>
      </c>
      <c r="C424" s="2" t="s">
        <v>192</v>
      </c>
      <c r="D424" s="2" t="s">
        <v>128</v>
      </c>
      <c r="E424" s="15">
        <v>0.5</v>
      </c>
      <c r="H424" s="50">
        <f>VLOOKUP(A424,splits!A:E,5,FALSE)</f>
        <v>11.70410029975293</v>
      </c>
      <c r="I424" s="2" t="s">
        <v>36</v>
      </c>
      <c r="J424" s="2" t="str">
        <f>VLOOKUP(A424,'1887'!A:K,10,FALSE)</f>
        <v>No</v>
      </c>
      <c r="K424" s="2"/>
      <c r="L424" s="15">
        <v>14</v>
      </c>
      <c r="N424" s="15">
        <v>1</v>
      </c>
      <c r="O424" s="17" t="s">
        <v>125</v>
      </c>
      <c r="P424" s="52"/>
      <c r="Q424" s="21">
        <v>0</v>
      </c>
      <c r="R424" s="2">
        <v>0</v>
      </c>
      <c r="S424" s="2">
        <v>0</v>
      </c>
      <c r="T424" s="2">
        <v>0</v>
      </c>
      <c r="U424" s="18">
        <f t="shared" si="24"/>
        <v>0</v>
      </c>
      <c r="V424" s="21">
        <v>0</v>
      </c>
      <c r="W424" s="2">
        <v>0</v>
      </c>
      <c r="X424" s="2">
        <v>0</v>
      </c>
      <c r="Y424" s="2">
        <v>0</v>
      </c>
      <c r="Z424" s="15">
        <f t="shared" si="25"/>
        <v>0</v>
      </c>
      <c r="AA424" s="17">
        <v>0</v>
      </c>
      <c r="AB424" s="22">
        <v>0</v>
      </c>
      <c r="AC424" s="15">
        <v>0</v>
      </c>
      <c r="AD424" s="15">
        <v>0</v>
      </c>
      <c r="AE424" s="15">
        <v>0</v>
      </c>
      <c r="AF424" s="15">
        <v>0</v>
      </c>
      <c r="AG424" s="21">
        <v>0</v>
      </c>
      <c r="AH424" s="2">
        <v>0</v>
      </c>
      <c r="AI424" s="2">
        <v>0</v>
      </c>
      <c r="AJ424" s="2">
        <v>0</v>
      </c>
      <c r="AK424" s="17">
        <v>0</v>
      </c>
      <c r="AL424" s="21" t="s">
        <v>199</v>
      </c>
      <c r="AM424" s="37">
        <v>40582</v>
      </c>
      <c r="AN424" s="21"/>
    </row>
    <row r="425" spans="1:40" s="15" customFormat="1" x14ac:dyDescent="0.3">
      <c r="A425" s="2">
        <v>199400</v>
      </c>
      <c r="B425" s="2">
        <v>4</v>
      </c>
      <c r="C425" s="2" t="s">
        <v>192</v>
      </c>
      <c r="D425" s="2" t="s">
        <v>128</v>
      </c>
      <c r="E425" s="15">
        <v>0.5</v>
      </c>
      <c r="H425" s="50">
        <f>VLOOKUP(A425,splits!A:E,5,FALSE)</f>
        <v>8.3677635078991202</v>
      </c>
      <c r="I425" s="2" t="s">
        <v>36</v>
      </c>
      <c r="J425" s="2" t="str">
        <f>VLOOKUP(A425,'1887'!A:K,10,FALSE)</f>
        <v>No</v>
      </c>
      <c r="K425" s="2"/>
      <c r="L425" s="15">
        <v>1</v>
      </c>
      <c r="N425" s="15">
        <v>1</v>
      </c>
      <c r="O425" s="17" t="s">
        <v>125</v>
      </c>
      <c r="P425" s="52"/>
      <c r="Q425" s="21">
        <v>3</v>
      </c>
      <c r="R425" s="2">
        <v>0</v>
      </c>
      <c r="S425" s="2">
        <v>0</v>
      </c>
      <c r="T425" s="2">
        <v>0</v>
      </c>
      <c r="U425" s="18">
        <f t="shared" si="24"/>
        <v>3</v>
      </c>
      <c r="V425" s="21">
        <v>0</v>
      </c>
      <c r="W425" s="2">
        <v>0</v>
      </c>
      <c r="X425" s="2">
        <v>0</v>
      </c>
      <c r="Y425" s="2">
        <v>0</v>
      </c>
      <c r="Z425" s="15">
        <f t="shared" si="25"/>
        <v>0</v>
      </c>
      <c r="AA425" s="17">
        <v>0</v>
      </c>
      <c r="AB425" s="22">
        <v>0</v>
      </c>
      <c r="AC425" s="15">
        <v>0</v>
      </c>
      <c r="AD425" s="15">
        <v>1.79</v>
      </c>
      <c r="AE425" s="15">
        <v>0</v>
      </c>
      <c r="AF425" s="15">
        <v>1.93</v>
      </c>
      <c r="AG425" s="21">
        <v>0</v>
      </c>
      <c r="AH425" s="2">
        <v>0</v>
      </c>
      <c r="AI425" s="2">
        <v>1</v>
      </c>
      <c r="AJ425" s="2">
        <v>0</v>
      </c>
      <c r="AK425" s="17">
        <v>1</v>
      </c>
      <c r="AL425" s="21" t="s">
        <v>199</v>
      </c>
      <c r="AM425" s="37">
        <v>40582</v>
      </c>
      <c r="AN425" s="21"/>
    </row>
    <row r="426" spans="1:40" s="15" customFormat="1" x14ac:dyDescent="0.3">
      <c r="A426" s="2">
        <v>199700</v>
      </c>
      <c r="B426" s="2">
        <v>4</v>
      </c>
      <c r="C426" s="2" t="s">
        <v>158</v>
      </c>
      <c r="D426" s="2" t="s">
        <v>128</v>
      </c>
      <c r="E426" s="15">
        <v>0.5</v>
      </c>
      <c r="H426" s="50">
        <f>VLOOKUP(A426,splits!A:E,5,FALSE)</f>
        <v>9.7313275434078914</v>
      </c>
      <c r="I426" s="2" t="s">
        <v>36</v>
      </c>
      <c r="J426" s="2" t="str">
        <f>VLOOKUP(A426,'1887'!A:K,10,FALSE)</f>
        <v>No</v>
      </c>
      <c r="K426" s="2"/>
      <c r="L426" s="15">
        <v>14</v>
      </c>
      <c r="N426" s="15">
        <v>1</v>
      </c>
      <c r="O426" s="17" t="s">
        <v>125</v>
      </c>
      <c r="P426" s="52"/>
      <c r="Q426" s="21">
        <v>4</v>
      </c>
      <c r="R426" s="2">
        <v>0</v>
      </c>
      <c r="S426" s="2">
        <v>0</v>
      </c>
      <c r="T426" s="2">
        <v>0</v>
      </c>
      <c r="U426" s="18">
        <f t="shared" si="24"/>
        <v>4</v>
      </c>
      <c r="V426" s="21">
        <v>0</v>
      </c>
      <c r="W426" s="2">
        <v>0</v>
      </c>
      <c r="X426" s="2">
        <v>0</v>
      </c>
      <c r="Y426" s="2">
        <v>0</v>
      </c>
      <c r="Z426" s="15">
        <f t="shared" si="25"/>
        <v>0</v>
      </c>
      <c r="AA426" s="17">
        <v>0</v>
      </c>
      <c r="AB426" s="22">
        <v>0</v>
      </c>
      <c r="AC426" s="15">
        <v>0</v>
      </c>
      <c r="AD426" s="15">
        <v>0</v>
      </c>
      <c r="AE426" s="15">
        <v>0</v>
      </c>
      <c r="AF426" s="15">
        <v>1.93</v>
      </c>
      <c r="AG426" s="21">
        <v>0</v>
      </c>
      <c r="AH426" s="2">
        <v>0</v>
      </c>
      <c r="AI426" s="2">
        <v>0</v>
      </c>
      <c r="AJ426" s="2">
        <v>0</v>
      </c>
      <c r="AK426" s="17">
        <v>1</v>
      </c>
      <c r="AL426" s="21" t="s">
        <v>199</v>
      </c>
      <c r="AM426" s="37">
        <v>40583</v>
      </c>
      <c r="AN426" s="21"/>
    </row>
    <row r="427" spans="1:40" s="15" customFormat="1" x14ac:dyDescent="0.3">
      <c r="A427" s="2">
        <v>199900</v>
      </c>
      <c r="B427" s="2">
        <v>4</v>
      </c>
      <c r="C427" s="2" t="s">
        <v>192</v>
      </c>
      <c r="D427" s="2" t="s">
        <v>128</v>
      </c>
      <c r="E427" s="15">
        <v>2</v>
      </c>
      <c r="H427" s="50">
        <f>VLOOKUP(A427,splits!A:E,5,FALSE)</f>
        <v>5.4230725044903263</v>
      </c>
      <c r="I427" s="2" t="s">
        <v>36</v>
      </c>
      <c r="J427" s="2" t="str">
        <f>VLOOKUP(A427,'1887'!A:K,10,FALSE)</f>
        <v>No</v>
      </c>
      <c r="K427" s="2"/>
      <c r="L427" s="15">
        <v>1</v>
      </c>
      <c r="N427" s="15">
        <v>1</v>
      </c>
      <c r="O427" s="17" t="s">
        <v>125</v>
      </c>
      <c r="P427" s="52"/>
      <c r="Q427" s="21">
        <v>0</v>
      </c>
      <c r="R427" s="2">
        <v>0</v>
      </c>
      <c r="S427" s="2">
        <v>0</v>
      </c>
      <c r="T427" s="2">
        <v>0</v>
      </c>
      <c r="U427" s="18">
        <f t="shared" si="24"/>
        <v>0</v>
      </c>
      <c r="V427" s="21">
        <v>0</v>
      </c>
      <c r="W427" s="2">
        <v>0</v>
      </c>
      <c r="X427" s="2">
        <v>0</v>
      </c>
      <c r="Y427" s="2">
        <v>0</v>
      </c>
      <c r="Z427" s="15">
        <f t="shared" si="25"/>
        <v>0</v>
      </c>
      <c r="AA427" s="17">
        <v>0</v>
      </c>
      <c r="AB427" s="22">
        <v>0</v>
      </c>
      <c r="AC427" s="15">
        <v>0</v>
      </c>
      <c r="AD427" s="15">
        <v>0</v>
      </c>
      <c r="AE427" s="15">
        <v>0</v>
      </c>
      <c r="AF427" s="15">
        <v>0</v>
      </c>
      <c r="AG427" s="21">
        <v>0</v>
      </c>
      <c r="AH427" s="2">
        <v>0</v>
      </c>
      <c r="AI427" s="2">
        <v>0</v>
      </c>
      <c r="AJ427" s="2">
        <v>0</v>
      </c>
      <c r="AK427" s="17">
        <v>0</v>
      </c>
      <c r="AL427" s="21" t="s">
        <v>199</v>
      </c>
      <c r="AM427" s="37">
        <v>40582</v>
      </c>
      <c r="AN427" s="21"/>
    </row>
    <row r="428" spans="1:40" s="15" customFormat="1" x14ac:dyDescent="0.3">
      <c r="A428" s="2">
        <v>201110</v>
      </c>
      <c r="B428" s="2">
        <v>4</v>
      </c>
      <c r="C428" s="2" t="s">
        <v>192</v>
      </c>
      <c r="D428" s="2" t="s">
        <v>128</v>
      </c>
      <c r="E428" s="15">
        <v>0.5</v>
      </c>
      <c r="H428" s="50">
        <f>VLOOKUP(A428,splits!A:E,5,FALSE)</f>
        <v>8.4788728791284544</v>
      </c>
      <c r="I428" s="2" t="s">
        <v>36</v>
      </c>
      <c r="J428" s="2" t="str">
        <f>VLOOKUP(A428,'1887'!A:K,10,FALSE)</f>
        <v>No</v>
      </c>
      <c r="K428" s="2"/>
      <c r="L428" s="15">
        <v>14</v>
      </c>
      <c r="N428" s="15">
        <v>1</v>
      </c>
      <c r="O428" s="17" t="s">
        <v>125</v>
      </c>
      <c r="P428" s="52"/>
      <c r="Q428" s="21">
        <v>0</v>
      </c>
      <c r="R428" s="2">
        <v>0</v>
      </c>
      <c r="S428" s="2">
        <v>0</v>
      </c>
      <c r="T428" s="2">
        <v>0</v>
      </c>
      <c r="U428" s="18">
        <f t="shared" si="24"/>
        <v>0</v>
      </c>
      <c r="V428" s="21">
        <v>0</v>
      </c>
      <c r="W428" s="2">
        <v>0</v>
      </c>
      <c r="X428" s="2">
        <v>0</v>
      </c>
      <c r="Y428" s="2">
        <v>0</v>
      </c>
      <c r="Z428" s="15">
        <f t="shared" si="25"/>
        <v>0</v>
      </c>
      <c r="AA428" s="17">
        <v>0</v>
      </c>
      <c r="AB428" s="22">
        <v>0</v>
      </c>
      <c r="AC428" s="15">
        <v>0</v>
      </c>
      <c r="AD428" s="15">
        <v>1.79</v>
      </c>
      <c r="AE428" s="15">
        <v>0</v>
      </c>
      <c r="AF428" s="15">
        <v>0</v>
      </c>
      <c r="AG428" s="21">
        <v>0</v>
      </c>
      <c r="AH428" s="2">
        <v>0</v>
      </c>
      <c r="AI428" s="2">
        <v>1</v>
      </c>
      <c r="AJ428" s="2">
        <v>0</v>
      </c>
      <c r="AK428" s="17">
        <v>0</v>
      </c>
      <c r="AL428" s="21" t="s">
        <v>199</v>
      </c>
      <c r="AM428" s="37">
        <v>40582</v>
      </c>
      <c r="AN428" s="21"/>
    </row>
    <row r="429" spans="1:40" s="15" customFormat="1" x14ac:dyDescent="0.3">
      <c r="A429" s="2">
        <v>201120</v>
      </c>
      <c r="B429" s="2">
        <v>4</v>
      </c>
      <c r="C429" s="2" t="s">
        <v>192</v>
      </c>
      <c r="D429" s="2" t="s">
        <v>128</v>
      </c>
      <c r="E429" s="15">
        <v>2</v>
      </c>
      <c r="H429" s="50">
        <f>VLOOKUP(A429,splits!A:E,5,FALSE)</f>
        <v>7.6783822447408117</v>
      </c>
      <c r="I429" s="2" t="s">
        <v>36</v>
      </c>
      <c r="J429" s="2" t="str">
        <f>VLOOKUP(A429,'1887'!A:K,10,FALSE)</f>
        <v>No</v>
      </c>
      <c r="K429" s="2"/>
      <c r="L429" s="15">
        <v>14</v>
      </c>
      <c r="N429" s="15">
        <v>1</v>
      </c>
      <c r="O429" s="17" t="s">
        <v>125</v>
      </c>
      <c r="P429" s="52"/>
      <c r="Q429" s="21">
        <v>1</v>
      </c>
      <c r="R429" s="2">
        <v>0</v>
      </c>
      <c r="S429" s="2">
        <v>0</v>
      </c>
      <c r="T429" s="2">
        <v>0</v>
      </c>
      <c r="U429" s="18">
        <f t="shared" si="24"/>
        <v>1</v>
      </c>
      <c r="V429" s="21">
        <v>0</v>
      </c>
      <c r="W429" s="2">
        <v>0</v>
      </c>
      <c r="X429" s="2">
        <v>0</v>
      </c>
      <c r="Y429" s="2">
        <v>0</v>
      </c>
      <c r="Z429" s="15">
        <f t="shared" si="25"/>
        <v>0</v>
      </c>
      <c r="AA429" s="17">
        <v>0</v>
      </c>
      <c r="AB429" s="22">
        <v>0</v>
      </c>
      <c r="AC429" s="15">
        <v>1.66</v>
      </c>
      <c r="AD429" s="15">
        <v>10.74</v>
      </c>
      <c r="AE429" s="15">
        <v>0</v>
      </c>
      <c r="AF429" s="15">
        <v>0</v>
      </c>
      <c r="AG429" s="21">
        <v>0</v>
      </c>
      <c r="AH429" s="2">
        <v>1</v>
      </c>
      <c r="AI429" s="2">
        <v>6</v>
      </c>
      <c r="AJ429" s="2">
        <v>0</v>
      </c>
      <c r="AK429" s="17">
        <v>0</v>
      </c>
      <c r="AL429" s="21" t="s">
        <v>199</v>
      </c>
      <c r="AM429" s="37">
        <v>40582</v>
      </c>
      <c r="AN429" s="21"/>
    </row>
    <row r="430" spans="1:40" s="15" customFormat="1" x14ac:dyDescent="0.3">
      <c r="A430" s="2">
        <v>201200</v>
      </c>
      <c r="B430" s="2">
        <v>4</v>
      </c>
      <c r="C430" s="2" t="s">
        <v>189</v>
      </c>
      <c r="D430" s="2" t="s">
        <v>128</v>
      </c>
      <c r="E430" s="15">
        <v>2</v>
      </c>
      <c r="H430" s="50">
        <f>VLOOKUP(A430,splits!A:E,5,FALSE)</f>
        <v>4.573904645115312</v>
      </c>
      <c r="I430" s="2" t="s">
        <v>36</v>
      </c>
      <c r="J430" s="2" t="str">
        <f>VLOOKUP(A430,'1887'!A:K,10,FALSE)</f>
        <v>No</v>
      </c>
      <c r="K430" s="2"/>
      <c r="L430" s="15">
        <v>14</v>
      </c>
      <c r="N430" s="15">
        <v>1</v>
      </c>
      <c r="O430" s="17" t="s">
        <v>125</v>
      </c>
      <c r="P430" s="52"/>
      <c r="Q430" s="21">
        <v>0</v>
      </c>
      <c r="R430" s="2">
        <v>0</v>
      </c>
      <c r="S430" s="2">
        <v>0</v>
      </c>
      <c r="T430" s="2">
        <v>0</v>
      </c>
      <c r="U430" s="18">
        <f t="shared" si="24"/>
        <v>0</v>
      </c>
      <c r="V430" s="21">
        <v>0</v>
      </c>
      <c r="W430" s="2">
        <v>0</v>
      </c>
      <c r="X430" s="2">
        <v>0</v>
      </c>
      <c r="Y430" s="2">
        <v>0</v>
      </c>
      <c r="Z430" s="15">
        <f t="shared" si="25"/>
        <v>0</v>
      </c>
      <c r="AA430" s="17">
        <v>0</v>
      </c>
      <c r="AB430" s="22">
        <v>0</v>
      </c>
      <c r="AC430" s="15">
        <v>0</v>
      </c>
      <c r="AD430" s="15">
        <v>1.79</v>
      </c>
      <c r="AE430" s="15">
        <v>0</v>
      </c>
      <c r="AF430" s="15">
        <v>0</v>
      </c>
      <c r="AG430" s="21">
        <v>0</v>
      </c>
      <c r="AH430" s="2">
        <v>0</v>
      </c>
      <c r="AI430" s="2">
        <v>1</v>
      </c>
      <c r="AJ430" s="2">
        <v>0</v>
      </c>
      <c r="AK430" s="17">
        <v>0</v>
      </c>
      <c r="AL430" s="21" t="s">
        <v>199</v>
      </c>
      <c r="AM430" s="37">
        <v>40582</v>
      </c>
      <c r="AN430" s="21"/>
    </row>
    <row r="431" spans="1:40" s="15" customFormat="1" x14ac:dyDescent="0.3">
      <c r="A431" s="2">
        <v>201302</v>
      </c>
      <c r="B431" s="2">
        <v>4</v>
      </c>
      <c r="C431" s="2" t="s">
        <v>192</v>
      </c>
      <c r="D431" s="2" t="s">
        <v>128</v>
      </c>
      <c r="E431" s="15">
        <v>2</v>
      </c>
      <c r="F431" s="50">
        <f>H431</f>
        <v>7.5963560278787998</v>
      </c>
      <c r="G431" s="15">
        <f>E431</f>
        <v>2</v>
      </c>
      <c r="H431" s="50">
        <f>VLOOKUP(A431,splits!A:E,5,FALSE)</f>
        <v>7.5963560278787998</v>
      </c>
      <c r="I431" s="2" t="s">
        <v>36</v>
      </c>
      <c r="J431" s="2" t="str">
        <f>VLOOKUP(A431,'1887'!A:K,10,FALSE)</f>
        <v>No</v>
      </c>
      <c r="K431" s="2"/>
      <c r="L431" s="15">
        <v>14</v>
      </c>
      <c r="N431" s="15">
        <v>1</v>
      </c>
      <c r="O431" s="17" t="s">
        <v>125</v>
      </c>
      <c r="P431" s="52"/>
      <c r="Q431" s="21">
        <v>0</v>
      </c>
      <c r="R431" s="2">
        <v>0</v>
      </c>
      <c r="S431" s="2">
        <v>0</v>
      </c>
      <c r="T431" s="2">
        <v>0</v>
      </c>
      <c r="U431" s="18">
        <f t="shared" si="24"/>
        <v>0</v>
      </c>
      <c r="V431" s="21">
        <v>0</v>
      </c>
      <c r="W431" s="2">
        <v>0</v>
      </c>
      <c r="X431" s="2">
        <v>0</v>
      </c>
      <c r="Y431" s="2">
        <v>0</v>
      </c>
      <c r="Z431" s="15">
        <f t="shared" si="25"/>
        <v>0</v>
      </c>
      <c r="AA431" s="17">
        <v>0</v>
      </c>
      <c r="AB431" s="22">
        <v>0</v>
      </c>
      <c r="AC431" s="15">
        <v>0</v>
      </c>
      <c r="AD431" s="15">
        <v>0</v>
      </c>
      <c r="AE431" s="15">
        <v>0</v>
      </c>
      <c r="AF431" s="15">
        <v>0</v>
      </c>
      <c r="AG431" s="21">
        <v>0</v>
      </c>
      <c r="AH431" s="2">
        <v>0</v>
      </c>
      <c r="AI431" s="2">
        <v>0</v>
      </c>
      <c r="AJ431" s="2">
        <v>0</v>
      </c>
      <c r="AK431" s="17">
        <v>0</v>
      </c>
      <c r="AL431" s="21" t="s">
        <v>199</v>
      </c>
      <c r="AM431" s="37">
        <v>40582</v>
      </c>
      <c r="AN431" s="21"/>
    </row>
    <row r="432" spans="1:40" s="15" customFormat="1" x14ac:dyDescent="0.3">
      <c r="A432" s="2">
        <v>201401</v>
      </c>
      <c r="B432" s="2">
        <v>4</v>
      </c>
      <c r="C432" s="2" t="s">
        <v>192</v>
      </c>
      <c r="D432" s="2" t="s">
        <v>128</v>
      </c>
      <c r="E432" s="15">
        <v>0.5</v>
      </c>
      <c r="H432" s="50">
        <f>VLOOKUP(A432,splits!A:E,5,FALSE)</f>
        <v>9.4755212025368536</v>
      </c>
      <c r="I432" s="2" t="s">
        <v>36</v>
      </c>
      <c r="J432" s="2" t="str">
        <f>VLOOKUP(A432,'1887'!A:K,10,FALSE)</f>
        <v>No</v>
      </c>
      <c r="K432" s="2"/>
      <c r="L432" s="15">
        <v>14</v>
      </c>
      <c r="N432" s="15">
        <v>1</v>
      </c>
      <c r="O432" s="17" t="s">
        <v>125</v>
      </c>
      <c r="P432" s="52"/>
      <c r="Q432" s="21">
        <v>1</v>
      </c>
      <c r="R432" s="2">
        <v>0</v>
      </c>
      <c r="S432" s="2">
        <v>0</v>
      </c>
      <c r="T432" s="2">
        <v>0</v>
      </c>
      <c r="U432" s="18">
        <f t="shared" si="24"/>
        <v>1</v>
      </c>
      <c r="V432" s="21">
        <v>1</v>
      </c>
      <c r="W432" s="2">
        <v>0</v>
      </c>
      <c r="X432" s="2">
        <v>1</v>
      </c>
      <c r="Y432" s="2"/>
      <c r="Z432" s="15">
        <f t="shared" si="25"/>
        <v>2</v>
      </c>
      <c r="AA432" s="17">
        <v>1</v>
      </c>
      <c r="AB432" s="22">
        <v>0</v>
      </c>
      <c r="AC432" s="15">
        <v>4.9799999999999995</v>
      </c>
      <c r="AD432" s="15">
        <v>7.16</v>
      </c>
      <c r="AE432" s="15">
        <v>0</v>
      </c>
      <c r="AF432" s="15">
        <v>3.86</v>
      </c>
      <c r="AG432" s="21">
        <v>0</v>
      </c>
      <c r="AH432" s="2">
        <v>3</v>
      </c>
      <c r="AI432" s="2">
        <v>4</v>
      </c>
      <c r="AJ432" s="2">
        <v>0</v>
      </c>
      <c r="AK432" s="17">
        <v>2</v>
      </c>
      <c r="AL432" s="21" t="s">
        <v>199</v>
      </c>
      <c r="AM432" s="37">
        <v>40582</v>
      </c>
      <c r="AN432" s="21"/>
    </row>
    <row r="433" spans="1:40" s="15" customFormat="1" x14ac:dyDescent="0.3">
      <c r="A433" s="2">
        <v>201402</v>
      </c>
      <c r="B433" s="2">
        <v>4</v>
      </c>
      <c r="C433" s="2" t="s">
        <v>192</v>
      </c>
      <c r="D433" s="2" t="s">
        <v>128</v>
      </c>
      <c r="E433" s="15">
        <v>0.5</v>
      </c>
      <c r="F433" s="50">
        <f>H433</f>
        <v>12.58983386538933</v>
      </c>
      <c r="G433" s="15">
        <f>E433</f>
        <v>0.5</v>
      </c>
      <c r="H433" s="50">
        <f>VLOOKUP(A433,splits!A:E,5,FALSE)</f>
        <v>12.58983386538933</v>
      </c>
      <c r="I433" s="2" t="s">
        <v>36</v>
      </c>
      <c r="J433" s="2" t="str">
        <f>VLOOKUP(A433,'1887'!A:K,10,FALSE)</f>
        <v>No</v>
      </c>
      <c r="K433" s="2"/>
      <c r="L433" s="15">
        <v>14</v>
      </c>
      <c r="N433" s="15">
        <v>1</v>
      </c>
      <c r="O433" s="17" t="s">
        <v>125</v>
      </c>
      <c r="P433" s="52"/>
      <c r="Q433" s="21">
        <v>1</v>
      </c>
      <c r="R433" s="2">
        <v>0</v>
      </c>
      <c r="S433" s="2">
        <v>0</v>
      </c>
      <c r="T433" s="2">
        <v>0</v>
      </c>
      <c r="U433" s="18">
        <f t="shared" si="24"/>
        <v>1</v>
      </c>
      <c r="V433" s="21">
        <v>0</v>
      </c>
      <c r="W433" s="2">
        <v>0</v>
      </c>
      <c r="X433" s="2">
        <v>0</v>
      </c>
      <c r="Y433" s="2">
        <v>0</v>
      </c>
      <c r="Z433" s="15">
        <f t="shared" si="25"/>
        <v>0</v>
      </c>
      <c r="AA433" s="17">
        <v>0</v>
      </c>
      <c r="AB433" s="22">
        <v>0</v>
      </c>
      <c r="AC433" s="15">
        <v>0</v>
      </c>
      <c r="AD433" s="15">
        <v>3.58</v>
      </c>
      <c r="AE433" s="15">
        <v>0</v>
      </c>
      <c r="AF433" s="15">
        <v>0</v>
      </c>
      <c r="AG433" s="21">
        <v>0</v>
      </c>
      <c r="AH433" s="2">
        <v>0</v>
      </c>
      <c r="AI433" s="2">
        <v>2</v>
      </c>
      <c r="AJ433" s="2">
        <v>0</v>
      </c>
      <c r="AK433" s="17">
        <v>0</v>
      </c>
      <c r="AL433" s="21" t="s">
        <v>210</v>
      </c>
      <c r="AM433" s="37">
        <v>40609</v>
      </c>
      <c r="AN433" s="21"/>
    </row>
    <row r="434" spans="1:40" s="15" customFormat="1" x14ac:dyDescent="0.3">
      <c r="A434" s="2">
        <v>201501</v>
      </c>
      <c r="B434" s="2">
        <v>4</v>
      </c>
      <c r="C434" s="2" t="s">
        <v>192</v>
      </c>
      <c r="D434" s="2" t="s">
        <v>128</v>
      </c>
      <c r="E434" s="15">
        <v>0.5</v>
      </c>
      <c r="H434" s="50">
        <f>VLOOKUP(A434,splits!A:E,5,FALSE)</f>
        <v>9.4436649928138738</v>
      </c>
      <c r="I434" s="2" t="s">
        <v>36</v>
      </c>
      <c r="J434" s="2" t="str">
        <f>VLOOKUP(A434,'1887'!A:K,10,FALSE)</f>
        <v>No</v>
      </c>
      <c r="K434" s="2"/>
      <c r="L434" s="15">
        <v>14</v>
      </c>
      <c r="N434" s="15">
        <v>1</v>
      </c>
      <c r="O434" s="17" t="s">
        <v>125</v>
      </c>
      <c r="P434" s="52"/>
      <c r="Q434" s="21">
        <v>0</v>
      </c>
      <c r="R434" s="2">
        <v>0</v>
      </c>
      <c r="S434" s="2">
        <v>0</v>
      </c>
      <c r="T434" s="2">
        <v>0</v>
      </c>
      <c r="U434" s="18">
        <f t="shared" si="24"/>
        <v>0</v>
      </c>
      <c r="V434" s="21">
        <v>0</v>
      </c>
      <c r="W434" s="2">
        <v>0</v>
      </c>
      <c r="X434" s="2">
        <v>0</v>
      </c>
      <c r="Y434" s="2">
        <v>0</v>
      </c>
      <c r="Z434" s="15">
        <f t="shared" si="25"/>
        <v>0</v>
      </c>
      <c r="AA434" s="17">
        <v>0</v>
      </c>
      <c r="AB434" s="22">
        <v>0</v>
      </c>
      <c r="AC434" s="15">
        <v>0</v>
      </c>
      <c r="AD434" s="15">
        <v>10.74</v>
      </c>
      <c r="AE434" s="15">
        <v>0</v>
      </c>
      <c r="AF434" s="15">
        <v>0</v>
      </c>
      <c r="AG434" s="21">
        <v>0</v>
      </c>
      <c r="AH434" s="2">
        <v>0</v>
      </c>
      <c r="AI434" s="2">
        <v>6</v>
      </c>
      <c r="AJ434" s="2">
        <v>0</v>
      </c>
      <c r="AK434" s="17">
        <v>0</v>
      </c>
      <c r="AL434" s="21" t="s">
        <v>199</v>
      </c>
      <c r="AM434" s="37">
        <v>40582</v>
      </c>
      <c r="AN434" s="21"/>
    </row>
    <row r="435" spans="1:40" s="15" customFormat="1" x14ac:dyDescent="0.3">
      <c r="A435" s="2">
        <v>201600</v>
      </c>
      <c r="B435" s="2">
        <v>4</v>
      </c>
      <c r="C435" s="2" t="s">
        <v>192</v>
      </c>
      <c r="D435" s="2" t="s">
        <v>128</v>
      </c>
      <c r="E435" s="15">
        <v>0.5</v>
      </c>
      <c r="H435" s="50">
        <f>VLOOKUP(A435,splits!A:E,5,FALSE)</f>
        <v>14.746564060222925</v>
      </c>
      <c r="I435" s="2" t="s">
        <v>36</v>
      </c>
      <c r="J435" s="2" t="str">
        <f>VLOOKUP(A435,'1887'!A:K,10,FALSE)</f>
        <v>No</v>
      </c>
      <c r="K435" s="2"/>
      <c r="L435" s="15">
        <v>14</v>
      </c>
      <c r="N435" s="15">
        <v>1</v>
      </c>
      <c r="O435" s="17" t="s">
        <v>125</v>
      </c>
      <c r="P435" s="52"/>
      <c r="Q435" s="21">
        <v>3</v>
      </c>
      <c r="R435" s="2">
        <v>0</v>
      </c>
      <c r="S435" s="2">
        <v>0</v>
      </c>
      <c r="T435" s="2">
        <v>0</v>
      </c>
      <c r="U435" s="18">
        <f t="shared" si="24"/>
        <v>3</v>
      </c>
      <c r="V435" s="21">
        <v>0</v>
      </c>
      <c r="W435" s="2">
        <v>0</v>
      </c>
      <c r="X435" s="2">
        <v>0</v>
      </c>
      <c r="Y435" s="2">
        <v>0</v>
      </c>
      <c r="Z435" s="15">
        <f t="shared" si="25"/>
        <v>0</v>
      </c>
      <c r="AA435" s="17">
        <v>0</v>
      </c>
      <c r="AB435" s="22">
        <v>0</v>
      </c>
      <c r="AC435" s="15">
        <v>6.64</v>
      </c>
      <c r="AD435" s="15">
        <v>10.74</v>
      </c>
      <c r="AE435" s="15">
        <v>0</v>
      </c>
      <c r="AF435" s="15">
        <v>0</v>
      </c>
      <c r="AG435" s="21">
        <v>0</v>
      </c>
      <c r="AH435" s="2">
        <v>4</v>
      </c>
      <c r="AI435" s="2">
        <v>6</v>
      </c>
      <c r="AJ435" s="2">
        <v>0</v>
      </c>
      <c r="AK435" s="17">
        <v>0</v>
      </c>
      <c r="AL435" s="21" t="s">
        <v>199</v>
      </c>
      <c r="AM435" s="37">
        <v>40582</v>
      </c>
      <c r="AN435" s="21"/>
    </row>
    <row r="436" spans="1:40" s="15" customFormat="1" x14ac:dyDescent="0.3">
      <c r="A436" s="2">
        <v>201700</v>
      </c>
      <c r="B436" s="2">
        <v>4</v>
      </c>
      <c r="C436" s="2" t="s">
        <v>192</v>
      </c>
      <c r="D436" s="2" t="s">
        <v>128</v>
      </c>
      <c r="E436" s="15">
        <v>0.5</v>
      </c>
      <c r="H436" s="50">
        <f>VLOOKUP(A436,splits!A:E,5,FALSE)</f>
        <v>14.490090366691678</v>
      </c>
      <c r="I436" s="2" t="s">
        <v>36</v>
      </c>
      <c r="J436" s="2" t="str">
        <f>VLOOKUP(A436,'1887'!A:K,10,FALSE)</f>
        <v>No</v>
      </c>
      <c r="K436" s="2"/>
      <c r="L436" s="15">
        <v>14</v>
      </c>
      <c r="N436" s="15">
        <v>1</v>
      </c>
      <c r="O436" s="17" t="s">
        <v>125</v>
      </c>
      <c r="P436" s="52"/>
      <c r="Q436" s="21">
        <v>0</v>
      </c>
      <c r="R436" s="2">
        <v>0</v>
      </c>
      <c r="S436" s="2">
        <v>0</v>
      </c>
      <c r="T436" s="2">
        <v>0</v>
      </c>
      <c r="U436" s="18">
        <f t="shared" si="24"/>
        <v>0</v>
      </c>
      <c r="V436" s="21">
        <v>0</v>
      </c>
      <c r="W436" s="2">
        <v>0</v>
      </c>
      <c r="X436" s="2">
        <v>0</v>
      </c>
      <c r="Y436" s="2">
        <v>0</v>
      </c>
      <c r="Z436" s="15">
        <f t="shared" si="25"/>
        <v>0</v>
      </c>
      <c r="AA436" s="17">
        <v>0</v>
      </c>
      <c r="AB436" s="22">
        <v>0</v>
      </c>
      <c r="AC436" s="15">
        <v>0</v>
      </c>
      <c r="AD436" s="15">
        <v>0</v>
      </c>
      <c r="AE436" s="15">
        <v>0</v>
      </c>
      <c r="AF436" s="15">
        <v>0</v>
      </c>
      <c r="AG436" s="21">
        <v>0</v>
      </c>
      <c r="AH436" s="2">
        <v>0</v>
      </c>
      <c r="AI436" s="2">
        <v>0</v>
      </c>
      <c r="AJ436" s="2">
        <v>0</v>
      </c>
      <c r="AK436" s="17">
        <v>0</v>
      </c>
      <c r="AL436" s="21" t="s">
        <v>199</v>
      </c>
      <c r="AM436" s="37">
        <v>40582</v>
      </c>
      <c r="AN436" s="21"/>
    </row>
    <row r="437" spans="1:40" s="15" customFormat="1" x14ac:dyDescent="0.3">
      <c r="A437" s="2">
        <v>203100</v>
      </c>
      <c r="B437" s="2">
        <v>4</v>
      </c>
      <c r="C437" s="2" t="s">
        <v>156</v>
      </c>
      <c r="D437" s="2" t="s">
        <v>128</v>
      </c>
      <c r="E437" s="15">
        <v>2</v>
      </c>
      <c r="H437" s="50">
        <f>VLOOKUP(A437,splits!A:E,5,FALSE)</f>
        <v>8.1645654347245245</v>
      </c>
      <c r="I437" s="2" t="s">
        <v>36</v>
      </c>
      <c r="J437" s="2" t="str">
        <f>VLOOKUP(A437,'1887'!A:K,10,FALSE)</f>
        <v>Yes</v>
      </c>
      <c r="K437" s="2" t="str">
        <f>VLOOKUP(A437,'opt-in dump'!A:B,2,FALSE)</f>
        <v>Boyle Heights</v>
      </c>
      <c r="L437" s="15">
        <v>14</v>
      </c>
      <c r="N437" s="15">
        <v>1</v>
      </c>
      <c r="O437" s="17" t="s">
        <v>125</v>
      </c>
      <c r="P437" s="52"/>
      <c r="Q437" s="21">
        <v>3</v>
      </c>
      <c r="R437" s="2">
        <v>0</v>
      </c>
      <c r="S437" s="2">
        <v>0</v>
      </c>
      <c r="T437" s="2">
        <v>0</v>
      </c>
      <c r="U437" s="18">
        <f t="shared" si="24"/>
        <v>3</v>
      </c>
      <c r="V437" s="21">
        <v>0</v>
      </c>
      <c r="W437" s="2">
        <v>0</v>
      </c>
      <c r="X437" s="2">
        <v>0</v>
      </c>
      <c r="Y437" s="2">
        <v>0</v>
      </c>
      <c r="Z437" s="15">
        <f t="shared" si="25"/>
        <v>0</v>
      </c>
      <c r="AA437" s="17">
        <v>0</v>
      </c>
      <c r="AB437" s="22">
        <v>0</v>
      </c>
      <c r="AC437" s="15">
        <v>1.66</v>
      </c>
      <c r="AD437" s="15">
        <v>14.32</v>
      </c>
      <c r="AE437" s="15">
        <v>0</v>
      </c>
      <c r="AF437" s="15">
        <v>1.93</v>
      </c>
      <c r="AG437" s="21">
        <v>0</v>
      </c>
      <c r="AH437" s="2">
        <v>1</v>
      </c>
      <c r="AI437" s="2">
        <v>8</v>
      </c>
      <c r="AJ437" s="2">
        <v>0</v>
      </c>
      <c r="AK437" s="17">
        <v>1</v>
      </c>
      <c r="AL437" s="21" t="s">
        <v>199</v>
      </c>
      <c r="AM437" s="37">
        <v>40583</v>
      </c>
      <c r="AN437" s="21"/>
    </row>
    <row r="438" spans="1:40" s="15" customFormat="1" x14ac:dyDescent="0.3">
      <c r="A438" s="2">
        <v>203200</v>
      </c>
      <c r="B438" s="2">
        <v>4</v>
      </c>
      <c r="C438" s="2" t="s">
        <v>156</v>
      </c>
      <c r="D438" s="2" t="s">
        <v>128</v>
      </c>
      <c r="E438" s="15">
        <v>2</v>
      </c>
      <c r="H438" s="50">
        <f>VLOOKUP(A438,splits!A:E,5,FALSE)</f>
        <v>5.5882009045704191</v>
      </c>
      <c r="I438" s="2" t="s">
        <v>36</v>
      </c>
      <c r="J438" s="2" t="str">
        <f>VLOOKUP(A438,'1887'!A:K,10,FALSE)</f>
        <v>Yes</v>
      </c>
      <c r="K438" s="2" t="str">
        <f>VLOOKUP(A438,'opt-in dump'!A:B,2,FALSE)</f>
        <v>Boyle Heights</v>
      </c>
      <c r="L438" s="15">
        <v>14</v>
      </c>
      <c r="N438" s="15">
        <v>1</v>
      </c>
      <c r="O438" s="17" t="s">
        <v>193</v>
      </c>
      <c r="P438" s="52"/>
      <c r="Q438" s="21">
        <v>0</v>
      </c>
      <c r="R438" s="2">
        <v>0</v>
      </c>
      <c r="S438" s="2">
        <v>0</v>
      </c>
      <c r="T438" s="2">
        <v>0</v>
      </c>
      <c r="U438" s="18">
        <f t="shared" si="24"/>
        <v>0</v>
      </c>
      <c r="V438" s="21">
        <v>0</v>
      </c>
      <c r="W438" s="2">
        <v>0</v>
      </c>
      <c r="X438" s="2">
        <v>0</v>
      </c>
      <c r="Y438" s="2">
        <v>0</v>
      </c>
      <c r="Z438" s="15">
        <f t="shared" si="25"/>
        <v>0</v>
      </c>
      <c r="AA438" s="17">
        <v>0</v>
      </c>
      <c r="AB438" s="22">
        <v>0</v>
      </c>
      <c r="AC438" s="15">
        <v>0</v>
      </c>
      <c r="AD438" s="15">
        <v>0</v>
      </c>
      <c r="AE438" s="15">
        <v>0</v>
      </c>
      <c r="AF438" s="15">
        <v>3.86</v>
      </c>
      <c r="AG438" s="21">
        <v>0</v>
      </c>
      <c r="AH438" s="2">
        <v>0</v>
      </c>
      <c r="AI438" s="2">
        <v>0</v>
      </c>
      <c r="AJ438" s="2">
        <v>0</v>
      </c>
      <c r="AK438" s="17">
        <v>2</v>
      </c>
      <c r="AL438" s="21" t="s">
        <v>199</v>
      </c>
      <c r="AM438" s="37">
        <v>40583</v>
      </c>
      <c r="AN438" s="21"/>
    </row>
    <row r="439" spans="1:40" s="15" customFormat="1" x14ac:dyDescent="0.3">
      <c r="A439" s="2">
        <v>203300</v>
      </c>
      <c r="B439" s="2">
        <v>4</v>
      </c>
      <c r="C439" s="2" t="s">
        <v>156</v>
      </c>
      <c r="D439" s="2" t="s">
        <v>128</v>
      </c>
      <c r="E439" s="15">
        <v>0.5</v>
      </c>
      <c r="H439" s="50">
        <f>VLOOKUP(A439,splits!A:E,5,FALSE)</f>
        <v>8.7701354058604402</v>
      </c>
      <c r="I439" s="2" t="s">
        <v>36</v>
      </c>
      <c r="J439" s="2" t="str">
        <f>VLOOKUP(A439,'1887'!A:K,10,FALSE)</f>
        <v>Yes</v>
      </c>
      <c r="K439" s="2" t="str">
        <f>VLOOKUP(A439,'opt-in dump'!A:B,2,FALSE)</f>
        <v>Boyle Heights</v>
      </c>
      <c r="L439" s="15">
        <v>14</v>
      </c>
      <c r="N439" s="15">
        <v>1</v>
      </c>
      <c r="O439" s="17" t="s">
        <v>193</v>
      </c>
      <c r="P439" s="52"/>
      <c r="Q439" s="21">
        <v>8</v>
      </c>
      <c r="R439" s="2">
        <v>0</v>
      </c>
      <c r="S439" s="2">
        <v>0</v>
      </c>
      <c r="T439" s="2">
        <v>0</v>
      </c>
      <c r="U439" s="18">
        <f t="shared" si="24"/>
        <v>8</v>
      </c>
      <c r="V439" s="21">
        <v>0</v>
      </c>
      <c r="W439" s="2">
        <v>0</v>
      </c>
      <c r="X439" s="2">
        <v>0</v>
      </c>
      <c r="Y439" s="2">
        <v>0</v>
      </c>
      <c r="Z439" s="15">
        <f t="shared" si="25"/>
        <v>0</v>
      </c>
      <c r="AA439" s="17">
        <v>0</v>
      </c>
      <c r="AB439" s="22">
        <v>0</v>
      </c>
      <c r="AC439" s="15">
        <v>9.9599999999999991</v>
      </c>
      <c r="AD439" s="15">
        <v>1.79</v>
      </c>
      <c r="AE439" s="15">
        <v>0</v>
      </c>
      <c r="AF439" s="15">
        <v>0</v>
      </c>
      <c r="AG439" s="21">
        <v>0</v>
      </c>
      <c r="AH439" s="2">
        <v>6</v>
      </c>
      <c r="AI439" s="2">
        <v>1</v>
      </c>
      <c r="AJ439" s="2">
        <v>0</v>
      </c>
      <c r="AK439" s="17">
        <v>0</v>
      </c>
      <c r="AL439" s="21" t="s">
        <v>199</v>
      </c>
      <c r="AM439" s="37">
        <v>40583</v>
      </c>
      <c r="AN439" s="21"/>
    </row>
    <row r="440" spans="1:40" s="15" customFormat="1" x14ac:dyDescent="0.3">
      <c r="A440" s="2">
        <v>203500</v>
      </c>
      <c r="B440" s="2">
        <v>4</v>
      </c>
      <c r="C440" s="2" t="s">
        <v>156</v>
      </c>
      <c r="D440" s="2" t="s">
        <v>128</v>
      </c>
      <c r="E440" s="15">
        <v>0.5</v>
      </c>
      <c r="H440" s="50">
        <f>VLOOKUP(A440,splits!A:E,5,FALSE)</f>
        <v>12.015184318961241</v>
      </c>
      <c r="I440" s="2" t="s">
        <v>36</v>
      </c>
      <c r="J440" s="2" t="str">
        <f>VLOOKUP(A440,'1887'!A:K,10,FALSE)</f>
        <v>Yes</v>
      </c>
      <c r="K440" s="2" t="str">
        <f>VLOOKUP(A440,'opt-in dump'!A:B,2,FALSE)</f>
        <v>Boyle Heights</v>
      </c>
      <c r="L440" s="15">
        <v>14</v>
      </c>
      <c r="N440" s="15">
        <v>1</v>
      </c>
      <c r="O440" s="17" t="s">
        <v>193</v>
      </c>
      <c r="P440" s="52"/>
      <c r="Q440" s="21">
        <v>2</v>
      </c>
      <c r="R440" s="2">
        <v>0</v>
      </c>
      <c r="S440" s="2">
        <v>0</v>
      </c>
      <c r="T440" s="2">
        <v>0</v>
      </c>
      <c r="U440" s="18">
        <f t="shared" si="24"/>
        <v>2</v>
      </c>
      <c r="V440" s="21">
        <v>0</v>
      </c>
      <c r="W440" s="2">
        <v>0</v>
      </c>
      <c r="X440" s="2">
        <v>0</v>
      </c>
      <c r="Y440" s="2">
        <v>0</v>
      </c>
      <c r="Z440" s="15">
        <f t="shared" si="25"/>
        <v>0</v>
      </c>
      <c r="AA440" s="17">
        <v>0</v>
      </c>
      <c r="AB440" s="22">
        <v>0</v>
      </c>
      <c r="AC440" s="15">
        <v>0</v>
      </c>
      <c r="AD440" s="15">
        <v>0</v>
      </c>
      <c r="AE440" s="15">
        <v>0</v>
      </c>
      <c r="AF440" s="15">
        <v>0</v>
      </c>
      <c r="AG440" s="21">
        <v>0</v>
      </c>
      <c r="AH440" s="2">
        <v>0</v>
      </c>
      <c r="AI440" s="2">
        <v>0</v>
      </c>
      <c r="AJ440" s="2">
        <v>0</v>
      </c>
      <c r="AK440" s="17">
        <v>0</v>
      </c>
      <c r="AL440" s="21" t="s">
        <v>199</v>
      </c>
      <c r="AM440" s="37">
        <v>40583</v>
      </c>
      <c r="AN440" s="21"/>
    </row>
    <row r="441" spans="1:40" s="15" customFormat="1" x14ac:dyDescent="0.3">
      <c r="A441" s="2">
        <v>203600</v>
      </c>
      <c r="B441" s="2">
        <v>4</v>
      </c>
      <c r="C441" s="2" t="s">
        <v>156</v>
      </c>
      <c r="D441" s="2" t="s">
        <v>128</v>
      </c>
      <c r="E441" s="15">
        <v>0.5</v>
      </c>
      <c r="H441" s="50">
        <f>VLOOKUP(A441,splits!A:E,5,FALSE)</f>
        <v>9.148091144203315</v>
      </c>
      <c r="I441" s="2" t="s">
        <v>36</v>
      </c>
      <c r="J441" s="2" t="str">
        <f>VLOOKUP(A441,'1887'!A:K,10,FALSE)</f>
        <v>Yes</v>
      </c>
      <c r="K441" s="2" t="str">
        <f>VLOOKUP(A441,'opt-in dump'!A:B,2,FALSE)</f>
        <v>Boyle Heights</v>
      </c>
      <c r="L441" s="15">
        <v>14</v>
      </c>
      <c r="N441" s="15">
        <v>1</v>
      </c>
      <c r="O441" s="17" t="s">
        <v>125</v>
      </c>
      <c r="P441" s="52"/>
      <c r="Q441" s="21">
        <v>6</v>
      </c>
      <c r="R441" s="2">
        <v>0</v>
      </c>
      <c r="S441" s="2">
        <v>0</v>
      </c>
      <c r="T441" s="2">
        <v>0</v>
      </c>
      <c r="U441" s="18">
        <f t="shared" si="24"/>
        <v>6</v>
      </c>
      <c r="V441" s="21">
        <v>0</v>
      </c>
      <c r="W441" s="2">
        <v>0</v>
      </c>
      <c r="X441" s="2">
        <v>0</v>
      </c>
      <c r="Y441" s="2">
        <v>0</v>
      </c>
      <c r="Z441" s="15">
        <f t="shared" si="25"/>
        <v>0</v>
      </c>
      <c r="AA441" s="17">
        <v>0</v>
      </c>
      <c r="AB441" s="22">
        <v>2.92</v>
      </c>
      <c r="AC441" s="15">
        <v>0</v>
      </c>
      <c r="AD441" s="15">
        <v>1.79</v>
      </c>
      <c r="AE441" s="15">
        <v>0</v>
      </c>
      <c r="AF441" s="15">
        <v>0</v>
      </c>
      <c r="AG441" s="21">
        <v>2</v>
      </c>
      <c r="AH441" s="2">
        <v>0</v>
      </c>
      <c r="AI441" s="2">
        <v>1</v>
      </c>
      <c r="AJ441" s="2">
        <v>0</v>
      </c>
      <c r="AK441" s="17">
        <v>0</v>
      </c>
      <c r="AL441" s="21" t="s">
        <v>199</v>
      </c>
      <c r="AM441" s="37">
        <v>40583</v>
      </c>
      <c r="AN441" s="21"/>
    </row>
    <row r="442" spans="1:40" s="15" customFormat="1" x14ac:dyDescent="0.3">
      <c r="A442" s="2">
        <v>203710</v>
      </c>
      <c r="B442" s="2">
        <v>4</v>
      </c>
      <c r="C442" s="2" t="s">
        <v>156</v>
      </c>
      <c r="D442" s="2" t="s">
        <v>128</v>
      </c>
      <c r="E442" s="15">
        <v>1</v>
      </c>
      <c r="H442" s="50">
        <f>VLOOKUP(A442,splits!A:E,5,FALSE)</f>
        <v>3.0972955428398881</v>
      </c>
      <c r="I442" s="2" t="s">
        <v>36</v>
      </c>
      <c r="J442" s="2" t="str">
        <f>VLOOKUP(A442,'1887'!A:K,10,FALSE)</f>
        <v>Yes</v>
      </c>
      <c r="K442" s="2" t="str">
        <f>VLOOKUP(A442,'opt-in dump'!A:B,2,FALSE)</f>
        <v>Boyle Heights</v>
      </c>
      <c r="L442" s="15">
        <v>14</v>
      </c>
      <c r="N442" s="15">
        <v>1</v>
      </c>
      <c r="O442" s="17" t="s">
        <v>125</v>
      </c>
      <c r="P442" s="52"/>
      <c r="Q442" s="21">
        <v>0</v>
      </c>
      <c r="R442" s="2">
        <v>0</v>
      </c>
      <c r="S442" s="2">
        <v>0</v>
      </c>
      <c r="T442" s="2">
        <v>0</v>
      </c>
      <c r="U442" s="18">
        <f t="shared" si="24"/>
        <v>0</v>
      </c>
      <c r="V442" s="21">
        <v>0</v>
      </c>
      <c r="W442" s="2">
        <v>0</v>
      </c>
      <c r="X442" s="2">
        <v>0</v>
      </c>
      <c r="Y442" s="2">
        <v>0</v>
      </c>
      <c r="Z442" s="15">
        <f t="shared" si="25"/>
        <v>0</v>
      </c>
      <c r="AA442" s="17">
        <v>0</v>
      </c>
      <c r="AB442" s="22">
        <v>0</v>
      </c>
      <c r="AC442" s="15">
        <v>8.2999999999999989</v>
      </c>
      <c r="AD442" s="15">
        <v>0</v>
      </c>
      <c r="AE442" s="15">
        <v>0</v>
      </c>
      <c r="AF442" s="15">
        <v>0</v>
      </c>
      <c r="AG442" s="21">
        <v>0</v>
      </c>
      <c r="AH442" s="2">
        <v>5</v>
      </c>
      <c r="AI442" s="2">
        <v>0</v>
      </c>
      <c r="AJ442" s="2">
        <v>0</v>
      </c>
      <c r="AK442" s="17">
        <v>0</v>
      </c>
      <c r="AL442" s="21" t="s">
        <v>199</v>
      </c>
      <c r="AM442" s="37">
        <v>40583</v>
      </c>
      <c r="AN442" s="21"/>
    </row>
    <row r="443" spans="1:40" s="15" customFormat="1" x14ac:dyDescent="0.3">
      <c r="A443" s="2">
        <v>203720</v>
      </c>
      <c r="B443" s="2">
        <v>4</v>
      </c>
      <c r="C443" s="2" t="s">
        <v>156</v>
      </c>
      <c r="D443" s="2" t="s">
        <v>128</v>
      </c>
      <c r="E443" s="15">
        <v>1</v>
      </c>
      <c r="H443" s="50">
        <f>VLOOKUP(A443,splits!A:E,5,FALSE)</f>
        <v>3.5628832603905214</v>
      </c>
      <c r="I443" s="2" t="s">
        <v>36</v>
      </c>
      <c r="J443" s="2" t="str">
        <f>VLOOKUP(A443,'1887'!A:K,10,FALSE)</f>
        <v>Yes</v>
      </c>
      <c r="K443" s="2" t="str">
        <f>VLOOKUP(A443,'opt-in dump'!A:B,2,FALSE)</f>
        <v>Boyle Heights</v>
      </c>
      <c r="L443" s="15">
        <v>14</v>
      </c>
      <c r="N443" s="15">
        <v>1</v>
      </c>
      <c r="O443" s="17" t="s">
        <v>125</v>
      </c>
      <c r="P443" s="52"/>
      <c r="Q443" s="21">
        <v>1</v>
      </c>
      <c r="R443" s="2">
        <v>0</v>
      </c>
      <c r="S443" s="2">
        <v>0</v>
      </c>
      <c r="T443" s="2">
        <v>0</v>
      </c>
      <c r="U443" s="18">
        <f t="shared" si="24"/>
        <v>1</v>
      </c>
      <c r="V443" s="21">
        <v>0</v>
      </c>
      <c r="W443" s="2">
        <v>0</v>
      </c>
      <c r="X443" s="2">
        <v>0</v>
      </c>
      <c r="Y443" s="2">
        <v>0</v>
      </c>
      <c r="Z443" s="15">
        <f t="shared" si="25"/>
        <v>0</v>
      </c>
      <c r="AA443" s="17">
        <v>0</v>
      </c>
      <c r="AB443" s="22">
        <v>0</v>
      </c>
      <c r="AC443" s="15">
        <v>0</v>
      </c>
      <c r="AD443" s="15">
        <v>0</v>
      </c>
      <c r="AE443" s="15">
        <v>0</v>
      </c>
      <c r="AF443" s="15">
        <v>0</v>
      </c>
      <c r="AG443" s="21">
        <v>0</v>
      </c>
      <c r="AH443" s="2">
        <v>0</v>
      </c>
      <c r="AI443" s="2">
        <v>0</v>
      </c>
      <c r="AJ443" s="2">
        <v>0</v>
      </c>
      <c r="AK443" s="17">
        <v>0</v>
      </c>
      <c r="AL443" s="21" t="s">
        <v>199</v>
      </c>
      <c r="AM443" s="37">
        <v>40583</v>
      </c>
      <c r="AN443" s="21"/>
    </row>
    <row r="444" spans="1:40" s="15" customFormat="1" x14ac:dyDescent="0.3">
      <c r="A444" s="2">
        <v>203800</v>
      </c>
      <c r="B444" s="2">
        <v>4</v>
      </c>
      <c r="C444" s="2" t="s">
        <v>156</v>
      </c>
      <c r="D444" s="2" t="s">
        <v>128</v>
      </c>
      <c r="E444" s="15">
        <v>2</v>
      </c>
      <c r="G444" s="15">
        <v>1</v>
      </c>
      <c r="H444" s="50">
        <f>VLOOKUP(A444,splits!A:E,5,FALSE)</f>
        <v>5.1465088861278145</v>
      </c>
      <c r="I444" s="2" t="s">
        <v>36</v>
      </c>
      <c r="J444" s="2" t="str">
        <f>VLOOKUP(A444,'1887'!A:K,10,FALSE)</f>
        <v>Yes</v>
      </c>
      <c r="K444" s="2" t="str">
        <f>VLOOKUP(A444,'opt-in dump'!A:B,2,FALSE)</f>
        <v>Boyle Heights</v>
      </c>
      <c r="L444" s="15">
        <v>14</v>
      </c>
      <c r="N444" s="15">
        <v>1</v>
      </c>
      <c r="O444" s="17" t="s">
        <v>193</v>
      </c>
      <c r="P444" s="52" t="s">
        <v>128</v>
      </c>
      <c r="Q444" s="21">
        <v>4</v>
      </c>
      <c r="R444" s="2">
        <v>0</v>
      </c>
      <c r="S444" s="2">
        <v>0</v>
      </c>
      <c r="T444" s="2">
        <v>0</v>
      </c>
      <c r="U444" s="18">
        <f t="shared" si="24"/>
        <v>4</v>
      </c>
      <c r="V444" s="21">
        <v>0</v>
      </c>
      <c r="W444" s="2">
        <v>0</v>
      </c>
      <c r="X444" s="2">
        <v>0</v>
      </c>
      <c r="Y444" s="2">
        <v>0</v>
      </c>
      <c r="Z444" s="15">
        <f t="shared" si="25"/>
        <v>0</v>
      </c>
      <c r="AA444" s="17">
        <v>0</v>
      </c>
      <c r="AB444" s="22">
        <v>2.92</v>
      </c>
      <c r="AC444" s="15">
        <v>3.32</v>
      </c>
      <c r="AD444" s="15">
        <v>1.79</v>
      </c>
      <c r="AE444" s="15">
        <v>0</v>
      </c>
      <c r="AF444" s="15">
        <v>0</v>
      </c>
      <c r="AG444" s="21">
        <v>2</v>
      </c>
      <c r="AH444" s="2">
        <v>2</v>
      </c>
      <c r="AI444" s="2">
        <v>1</v>
      </c>
      <c r="AJ444" s="2">
        <v>0</v>
      </c>
      <c r="AK444" s="17">
        <v>0</v>
      </c>
      <c r="AL444" s="21" t="s">
        <v>199</v>
      </c>
      <c r="AM444" s="37">
        <v>40583</v>
      </c>
      <c r="AN444" s="21"/>
    </row>
    <row r="445" spans="1:40" s="15" customFormat="1" x14ac:dyDescent="0.3">
      <c r="A445" s="2">
        <v>203900</v>
      </c>
      <c r="B445" s="2">
        <v>4</v>
      </c>
      <c r="C445" s="2" t="s">
        <v>156</v>
      </c>
      <c r="D445" s="2" t="s">
        <v>128</v>
      </c>
      <c r="E445" s="15">
        <v>2</v>
      </c>
      <c r="H445" s="50">
        <f>VLOOKUP(A445,splits!A:E,5,FALSE)</f>
        <v>6.0558987986890846</v>
      </c>
      <c r="I445" s="2" t="s">
        <v>36</v>
      </c>
      <c r="J445" s="2" t="str">
        <f>VLOOKUP(A445,'1887'!A:K,10,FALSE)</f>
        <v>Yes</v>
      </c>
      <c r="K445" s="2" t="str">
        <f>VLOOKUP(A445,'opt-in dump'!A:B,2,FALSE)</f>
        <v>Boyle Heights</v>
      </c>
      <c r="L445" s="15">
        <v>14</v>
      </c>
      <c r="N445" s="15">
        <v>1</v>
      </c>
      <c r="O445" s="17" t="s">
        <v>193</v>
      </c>
      <c r="P445" s="52"/>
      <c r="Q445" s="21">
        <v>0</v>
      </c>
      <c r="R445" s="2">
        <v>5</v>
      </c>
      <c r="S445" s="2">
        <v>1</v>
      </c>
      <c r="T445" s="2">
        <v>3</v>
      </c>
      <c r="U445" s="18">
        <f t="shared" si="24"/>
        <v>9</v>
      </c>
      <c r="V445" s="21">
        <v>0</v>
      </c>
      <c r="W445" s="2">
        <v>0</v>
      </c>
      <c r="X445" s="2">
        <v>0</v>
      </c>
      <c r="Y445" s="2">
        <v>0</v>
      </c>
      <c r="Z445" s="15">
        <f t="shared" si="25"/>
        <v>0</v>
      </c>
      <c r="AA445" s="17">
        <v>0</v>
      </c>
      <c r="AB445" s="22">
        <v>11.68</v>
      </c>
      <c r="AC445" s="15">
        <v>3.32</v>
      </c>
      <c r="AD445" s="15">
        <v>5.37</v>
      </c>
      <c r="AE445" s="15">
        <v>0</v>
      </c>
      <c r="AF445" s="15">
        <v>0</v>
      </c>
      <c r="AG445" s="21">
        <v>8</v>
      </c>
      <c r="AH445" s="2">
        <v>2</v>
      </c>
      <c r="AI445" s="2">
        <v>3</v>
      </c>
      <c r="AJ445" s="2">
        <v>0</v>
      </c>
      <c r="AK445" s="17">
        <v>0</v>
      </c>
      <c r="AL445" s="21" t="s">
        <v>199</v>
      </c>
      <c r="AM445" s="37">
        <v>40583</v>
      </c>
      <c r="AN445" s="21"/>
    </row>
    <row r="446" spans="1:40" s="15" customFormat="1" x14ac:dyDescent="0.3">
      <c r="A446" s="2">
        <v>204110</v>
      </c>
      <c r="B446" s="2">
        <v>4</v>
      </c>
      <c r="C446" s="2" t="s">
        <v>156</v>
      </c>
      <c r="D446" s="2" t="s">
        <v>128</v>
      </c>
      <c r="E446" s="15">
        <v>1</v>
      </c>
      <c r="H446" s="50">
        <f>VLOOKUP(A446,splits!A:E,5,FALSE)</f>
        <v>3.8982171602863005</v>
      </c>
      <c r="I446" s="2" t="s">
        <v>36</v>
      </c>
      <c r="J446" s="2" t="str">
        <f>VLOOKUP(A446,'1887'!A:K,10,FALSE)</f>
        <v>Yes</v>
      </c>
      <c r="K446" s="2" t="str">
        <f>VLOOKUP(A446,'opt-in dump'!A:B,2,FALSE)</f>
        <v>Boyle Heights</v>
      </c>
      <c r="L446" s="15">
        <v>14</v>
      </c>
      <c r="N446" s="15">
        <v>1</v>
      </c>
      <c r="O446" s="17" t="s">
        <v>125</v>
      </c>
      <c r="P446" s="52"/>
      <c r="Q446" s="21">
        <v>0</v>
      </c>
      <c r="R446" s="2">
        <v>0</v>
      </c>
      <c r="S446" s="2">
        <v>0</v>
      </c>
      <c r="T446" s="2">
        <v>0</v>
      </c>
      <c r="U446" s="18">
        <f t="shared" si="24"/>
        <v>0</v>
      </c>
      <c r="V446" s="21">
        <v>0</v>
      </c>
      <c r="W446" s="2">
        <v>0</v>
      </c>
      <c r="X446" s="2">
        <v>0</v>
      </c>
      <c r="Y446" s="2">
        <v>0</v>
      </c>
      <c r="Z446" s="15">
        <f t="shared" si="25"/>
        <v>0</v>
      </c>
      <c r="AA446" s="17">
        <v>0</v>
      </c>
      <c r="AB446" s="22">
        <v>0</v>
      </c>
      <c r="AC446" s="15">
        <v>0</v>
      </c>
      <c r="AD446" s="15">
        <v>0</v>
      </c>
      <c r="AE446" s="15">
        <v>0</v>
      </c>
      <c r="AF446" s="15">
        <v>0</v>
      </c>
      <c r="AG446" s="21">
        <v>0</v>
      </c>
      <c r="AH446" s="2">
        <v>0</v>
      </c>
      <c r="AI446" s="2">
        <v>0</v>
      </c>
      <c r="AJ446" s="2">
        <v>0</v>
      </c>
      <c r="AK446" s="17">
        <v>0</v>
      </c>
      <c r="AL446" s="21" t="s">
        <v>199</v>
      </c>
      <c r="AM446" s="37">
        <v>40583</v>
      </c>
      <c r="AN446" s="21"/>
    </row>
    <row r="447" spans="1:40" s="15" customFormat="1" x14ac:dyDescent="0.3">
      <c r="A447" s="2">
        <v>204120</v>
      </c>
      <c r="B447" s="2">
        <v>4</v>
      </c>
      <c r="C447" s="2" t="s">
        <v>156</v>
      </c>
      <c r="D447" s="2" t="s">
        <v>128</v>
      </c>
      <c r="E447" s="15">
        <v>0.5</v>
      </c>
      <c r="H447" s="50">
        <f>VLOOKUP(A447,splits!A:E,5,FALSE)</f>
        <v>2.0635304811970365</v>
      </c>
      <c r="I447" s="2" t="s">
        <v>36</v>
      </c>
      <c r="J447" s="2" t="str">
        <f>VLOOKUP(A447,'1887'!A:K,10,FALSE)</f>
        <v>Yes</v>
      </c>
      <c r="K447" s="2" t="str">
        <f>VLOOKUP(A447,'opt-in dump'!A:B,2,FALSE)</f>
        <v>Boyle Heights</v>
      </c>
      <c r="L447" s="15">
        <v>14</v>
      </c>
      <c r="N447" s="15">
        <v>1</v>
      </c>
      <c r="O447" s="17" t="s">
        <v>125</v>
      </c>
      <c r="P447" s="52"/>
      <c r="Q447" s="21">
        <v>0</v>
      </c>
      <c r="R447" s="2">
        <v>0</v>
      </c>
      <c r="S447" s="2">
        <v>0</v>
      </c>
      <c r="T447" s="2">
        <v>0</v>
      </c>
      <c r="U447" s="18">
        <f t="shared" si="24"/>
        <v>0</v>
      </c>
      <c r="V447" s="21">
        <v>0</v>
      </c>
      <c r="W447" s="2">
        <v>0</v>
      </c>
      <c r="X447" s="2">
        <v>0</v>
      </c>
      <c r="Y447" s="2">
        <v>0</v>
      </c>
      <c r="Z447" s="15">
        <f t="shared" si="25"/>
        <v>0</v>
      </c>
      <c r="AA447" s="17">
        <v>0</v>
      </c>
      <c r="AB447" s="22">
        <v>0</v>
      </c>
      <c r="AC447" s="15">
        <v>0</v>
      </c>
      <c r="AD447" s="15">
        <v>0</v>
      </c>
      <c r="AE447" s="15">
        <v>0</v>
      </c>
      <c r="AF447" s="15">
        <v>0</v>
      </c>
      <c r="AG447" s="21">
        <v>0</v>
      </c>
      <c r="AH447" s="2">
        <v>0</v>
      </c>
      <c r="AI447" s="2">
        <v>0</v>
      </c>
      <c r="AJ447" s="2">
        <v>0</v>
      </c>
      <c r="AK447" s="17">
        <v>0</v>
      </c>
      <c r="AL447" s="21" t="s">
        <v>199</v>
      </c>
      <c r="AM447" s="37">
        <v>40583</v>
      </c>
      <c r="AN447" s="21"/>
    </row>
    <row r="448" spans="1:40" s="15" customFormat="1" x14ac:dyDescent="0.3">
      <c r="A448" s="2">
        <v>204200</v>
      </c>
      <c r="B448" s="2">
        <v>4</v>
      </c>
      <c r="C448" s="2" t="s">
        <v>156</v>
      </c>
      <c r="D448" s="2" t="s">
        <v>128</v>
      </c>
      <c r="E448" s="15">
        <v>1</v>
      </c>
      <c r="H448" s="50">
        <f>VLOOKUP(A448,splits!A:E,5,FALSE)</f>
        <v>3.3746398519680283</v>
      </c>
      <c r="I448" s="2" t="s">
        <v>36</v>
      </c>
      <c r="J448" s="2" t="str">
        <f>VLOOKUP(A448,'1887'!A:K,10,FALSE)</f>
        <v>Yes</v>
      </c>
      <c r="K448" s="2" t="str">
        <f>VLOOKUP(A448,'opt-in dump'!A:B,2,FALSE)</f>
        <v>Boyle Heights</v>
      </c>
      <c r="L448" s="15">
        <v>14</v>
      </c>
      <c r="N448" s="15">
        <v>1</v>
      </c>
      <c r="O448" s="17" t="s">
        <v>125</v>
      </c>
      <c r="P448" s="52"/>
      <c r="Q448" s="21">
        <v>4</v>
      </c>
      <c r="R448" s="2">
        <v>5</v>
      </c>
      <c r="S448" s="2">
        <v>0</v>
      </c>
      <c r="T448" s="2">
        <v>0</v>
      </c>
      <c r="U448" s="18">
        <f t="shared" si="24"/>
        <v>9</v>
      </c>
      <c r="V448" s="21">
        <v>0</v>
      </c>
      <c r="W448" s="2">
        <v>0</v>
      </c>
      <c r="X448" s="2">
        <v>0</v>
      </c>
      <c r="Y448" s="2">
        <v>0</v>
      </c>
      <c r="Z448" s="15">
        <f t="shared" si="25"/>
        <v>0</v>
      </c>
      <c r="AA448" s="17">
        <v>0</v>
      </c>
      <c r="AB448" s="22">
        <v>10.219999999999999</v>
      </c>
      <c r="AC448" s="15">
        <v>14.94</v>
      </c>
      <c r="AD448" s="15">
        <v>1.79</v>
      </c>
      <c r="AE448" s="15">
        <v>0</v>
      </c>
      <c r="AF448" s="15">
        <v>0</v>
      </c>
      <c r="AG448" s="21">
        <v>7</v>
      </c>
      <c r="AH448" s="2">
        <v>9</v>
      </c>
      <c r="AI448" s="2">
        <v>1</v>
      </c>
      <c r="AJ448" s="2">
        <v>0</v>
      </c>
      <c r="AK448" s="17">
        <v>0</v>
      </c>
      <c r="AL448" s="21" t="s">
        <v>199</v>
      </c>
      <c r="AM448" s="37">
        <v>40583</v>
      </c>
      <c r="AN448" s="21"/>
    </row>
    <row r="449" spans="1:40" s="15" customFormat="1" x14ac:dyDescent="0.3">
      <c r="A449" s="2">
        <v>204300</v>
      </c>
      <c r="B449" s="2">
        <v>4</v>
      </c>
      <c r="C449" s="2" t="s">
        <v>156</v>
      </c>
      <c r="D449" s="2" t="s">
        <v>128</v>
      </c>
      <c r="E449" s="15">
        <v>2</v>
      </c>
      <c r="H449" s="50">
        <f>VLOOKUP(A449,splits!A:E,5,FALSE)</f>
        <v>6.2448386399435707</v>
      </c>
      <c r="I449" s="2" t="s">
        <v>36</v>
      </c>
      <c r="J449" s="2" t="str">
        <f>VLOOKUP(A449,'1887'!A:K,10,FALSE)</f>
        <v>Yes</v>
      </c>
      <c r="K449" s="2" t="str">
        <f>VLOOKUP(A449,'opt-in dump'!A:B,2,FALSE)</f>
        <v>Boyle Heights</v>
      </c>
      <c r="L449" s="15">
        <v>14</v>
      </c>
      <c r="N449" s="15">
        <v>1</v>
      </c>
      <c r="O449" s="17" t="s">
        <v>125</v>
      </c>
      <c r="P449" s="52"/>
      <c r="Q449" s="21">
        <v>5</v>
      </c>
      <c r="R449" s="2">
        <v>0</v>
      </c>
      <c r="S449" s="2">
        <v>0</v>
      </c>
      <c r="T449" s="2">
        <v>0</v>
      </c>
      <c r="U449" s="18">
        <f t="shared" si="24"/>
        <v>5</v>
      </c>
      <c r="V449" s="21">
        <v>0</v>
      </c>
      <c r="W449" s="2">
        <v>0</v>
      </c>
      <c r="X449" s="2">
        <v>0</v>
      </c>
      <c r="Y449" s="2">
        <v>0</v>
      </c>
      <c r="Z449" s="15">
        <f t="shared" si="25"/>
        <v>0</v>
      </c>
      <c r="AA449" s="17">
        <v>0</v>
      </c>
      <c r="AB449" s="22">
        <v>0</v>
      </c>
      <c r="AC449" s="15">
        <v>3.32</v>
      </c>
      <c r="AD449" s="15">
        <v>3.58</v>
      </c>
      <c r="AE449" s="15">
        <v>0</v>
      </c>
      <c r="AF449" s="15">
        <v>0</v>
      </c>
      <c r="AG449" s="21">
        <v>0</v>
      </c>
      <c r="AH449" s="2">
        <v>2</v>
      </c>
      <c r="AI449" s="2">
        <v>2</v>
      </c>
      <c r="AJ449" s="2">
        <v>0</v>
      </c>
      <c r="AK449" s="17">
        <v>0</v>
      </c>
      <c r="AL449" s="21" t="s">
        <v>199</v>
      </c>
      <c r="AM449" s="37">
        <v>40583</v>
      </c>
      <c r="AN449" s="21"/>
    </row>
    <row r="450" spans="1:40" s="15" customFormat="1" x14ac:dyDescent="0.3">
      <c r="A450" s="2">
        <v>204410</v>
      </c>
      <c r="B450" s="2">
        <v>4</v>
      </c>
      <c r="C450" s="2" t="s">
        <v>156</v>
      </c>
      <c r="D450" s="2" t="s">
        <v>128</v>
      </c>
      <c r="E450" s="15">
        <v>1</v>
      </c>
      <c r="H450" s="50">
        <f>VLOOKUP(A450,splits!A:E,5,FALSE)</f>
        <v>4.0640509409435515</v>
      </c>
      <c r="I450" s="2" t="s">
        <v>36</v>
      </c>
      <c r="J450" s="2" t="str">
        <f>VLOOKUP(A450,'1887'!A:K,10,FALSE)</f>
        <v>Yes</v>
      </c>
      <c r="K450" s="2" t="str">
        <f>VLOOKUP(A450,'opt-in dump'!A:B,2,FALSE)</f>
        <v>Boyle Heights</v>
      </c>
      <c r="L450" s="15">
        <v>14</v>
      </c>
      <c r="N450" s="15">
        <v>1</v>
      </c>
      <c r="O450" s="17" t="s">
        <v>125</v>
      </c>
      <c r="P450" s="52"/>
      <c r="Q450" s="21">
        <v>4</v>
      </c>
      <c r="R450" s="2">
        <v>0</v>
      </c>
      <c r="S450" s="2">
        <v>0</v>
      </c>
      <c r="T450" s="2">
        <v>0</v>
      </c>
      <c r="U450" s="18">
        <f t="shared" ref="U450:U513" si="26">SUM(Q450:T450)</f>
        <v>4</v>
      </c>
      <c r="V450" s="21">
        <v>0</v>
      </c>
      <c r="W450" s="2">
        <v>0</v>
      </c>
      <c r="X450" s="2">
        <v>0</v>
      </c>
      <c r="Y450" s="2">
        <v>0</v>
      </c>
      <c r="Z450" s="15">
        <f t="shared" si="25"/>
        <v>0</v>
      </c>
      <c r="AA450" s="17">
        <v>0</v>
      </c>
      <c r="AB450" s="22">
        <v>0</v>
      </c>
      <c r="AC450" s="15">
        <v>0</v>
      </c>
      <c r="AD450" s="15">
        <v>0</v>
      </c>
      <c r="AE450" s="15">
        <v>0</v>
      </c>
      <c r="AF450" s="15">
        <v>0</v>
      </c>
      <c r="AG450" s="21">
        <v>0</v>
      </c>
      <c r="AH450" s="2">
        <v>0</v>
      </c>
      <c r="AI450" s="2">
        <v>0</v>
      </c>
      <c r="AJ450" s="2">
        <v>0</v>
      </c>
      <c r="AK450" s="17">
        <v>0</v>
      </c>
      <c r="AL450" s="21" t="s">
        <v>199</v>
      </c>
      <c r="AM450" s="37">
        <v>40583</v>
      </c>
      <c r="AN450" s="21"/>
    </row>
    <row r="451" spans="1:40" s="15" customFormat="1" x14ac:dyDescent="0.3">
      <c r="A451" s="2">
        <v>204420</v>
      </c>
      <c r="B451" s="2">
        <v>4</v>
      </c>
      <c r="C451" s="2" t="s">
        <v>156</v>
      </c>
      <c r="D451" s="2" t="s">
        <v>128</v>
      </c>
      <c r="E451" s="15">
        <v>1</v>
      </c>
      <c r="H451" s="50">
        <f>VLOOKUP(A451,splits!A:E,5,FALSE)</f>
        <v>2.9930222489164606</v>
      </c>
      <c r="I451" s="2" t="s">
        <v>36</v>
      </c>
      <c r="J451" s="2" t="str">
        <f>VLOOKUP(A451,'1887'!A:K,10,FALSE)</f>
        <v>Yes</v>
      </c>
      <c r="K451" s="2" t="str">
        <f>VLOOKUP(A451,'opt-in dump'!A:B,2,FALSE)</f>
        <v>Boyle Heights</v>
      </c>
      <c r="L451" s="15">
        <v>14</v>
      </c>
      <c r="N451" s="15">
        <v>1</v>
      </c>
      <c r="O451" s="17" t="s">
        <v>125</v>
      </c>
      <c r="P451" s="52"/>
      <c r="Q451" s="21">
        <v>5</v>
      </c>
      <c r="R451" s="2">
        <v>0</v>
      </c>
      <c r="S451" s="2">
        <v>0</v>
      </c>
      <c r="T451" s="2">
        <v>0</v>
      </c>
      <c r="U451" s="18">
        <f t="shared" si="26"/>
        <v>5</v>
      </c>
      <c r="V451" s="21">
        <v>0</v>
      </c>
      <c r="W451" s="2">
        <v>0</v>
      </c>
      <c r="X451" s="2">
        <v>0</v>
      </c>
      <c r="Y451" s="2">
        <v>0</v>
      </c>
      <c r="Z451" s="15">
        <f t="shared" si="25"/>
        <v>0</v>
      </c>
      <c r="AA451" s="17">
        <v>0</v>
      </c>
      <c r="AB451" s="22">
        <v>7.3</v>
      </c>
      <c r="AC451" s="15">
        <v>0</v>
      </c>
      <c r="AD451" s="15">
        <v>0</v>
      </c>
      <c r="AE451" s="15">
        <v>0</v>
      </c>
      <c r="AF451" s="15">
        <v>0</v>
      </c>
      <c r="AG451" s="21">
        <v>5</v>
      </c>
      <c r="AH451" s="2">
        <v>0</v>
      </c>
      <c r="AI451" s="2">
        <v>0</v>
      </c>
      <c r="AJ451" s="2">
        <v>0</v>
      </c>
      <c r="AK451" s="17">
        <v>0</v>
      </c>
      <c r="AL451" s="21" t="s">
        <v>199</v>
      </c>
      <c r="AM451" s="37">
        <v>40583</v>
      </c>
      <c r="AN451" s="21"/>
    </row>
    <row r="452" spans="1:40" s="15" customFormat="1" x14ac:dyDescent="0.3">
      <c r="A452" s="2">
        <v>204600</v>
      </c>
      <c r="B452" s="2">
        <v>4</v>
      </c>
      <c r="C452" s="2" t="s">
        <v>156</v>
      </c>
      <c r="D452" s="2" t="s">
        <v>128</v>
      </c>
      <c r="E452" s="15">
        <v>2</v>
      </c>
      <c r="H452" s="50">
        <f>VLOOKUP(A452,splits!A:E,5,FALSE)</f>
        <v>7.0357216329605086</v>
      </c>
      <c r="I452" s="2" t="s">
        <v>36</v>
      </c>
      <c r="J452" s="2" t="str">
        <f>VLOOKUP(A452,'1887'!A:K,10,FALSE)</f>
        <v>Yes</v>
      </c>
      <c r="K452" s="2" t="str">
        <f>VLOOKUP(A452,'opt-in dump'!A:B,2,FALSE)</f>
        <v>Boyle Heights</v>
      </c>
      <c r="L452" s="15">
        <v>14</v>
      </c>
      <c r="N452" s="15">
        <v>1</v>
      </c>
      <c r="O452" s="17" t="s">
        <v>125</v>
      </c>
      <c r="P452" s="52"/>
      <c r="Q452" s="21">
        <v>8</v>
      </c>
      <c r="R452" s="2">
        <v>0</v>
      </c>
      <c r="S452" s="2">
        <v>0</v>
      </c>
      <c r="T452" s="2">
        <v>0</v>
      </c>
      <c r="U452" s="18">
        <f t="shared" si="26"/>
        <v>8</v>
      </c>
      <c r="V452" s="21">
        <v>0</v>
      </c>
      <c r="W452" s="2">
        <v>0</v>
      </c>
      <c r="X452" s="2">
        <v>0</v>
      </c>
      <c r="Y452" s="2">
        <v>0</v>
      </c>
      <c r="Z452" s="15">
        <f t="shared" si="25"/>
        <v>0</v>
      </c>
      <c r="AA452" s="17">
        <v>0</v>
      </c>
      <c r="AB452" s="22">
        <v>1.46</v>
      </c>
      <c r="AC452" s="15">
        <v>0</v>
      </c>
      <c r="AD452" s="15">
        <v>1.79</v>
      </c>
      <c r="AE452" s="15">
        <v>0</v>
      </c>
      <c r="AF452" s="15">
        <v>0</v>
      </c>
      <c r="AG452" s="21">
        <v>1</v>
      </c>
      <c r="AH452" s="2">
        <v>0</v>
      </c>
      <c r="AI452" s="2">
        <v>1</v>
      </c>
      <c r="AJ452" s="2">
        <v>0</v>
      </c>
      <c r="AK452" s="17">
        <v>0</v>
      </c>
      <c r="AL452" s="21" t="s">
        <v>199</v>
      </c>
      <c r="AM452" s="37">
        <v>40583</v>
      </c>
      <c r="AN452" s="21"/>
    </row>
    <row r="453" spans="1:40" s="15" customFormat="1" x14ac:dyDescent="0.3">
      <c r="A453" s="2">
        <v>204700</v>
      </c>
      <c r="B453" s="2">
        <v>4</v>
      </c>
      <c r="C453" s="2" t="s">
        <v>156</v>
      </c>
      <c r="D453" s="2" t="s">
        <v>128</v>
      </c>
      <c r="E453" s="15">
        <v>0.5</v>
      </c>
      <c r="H453" s="50">
        <f>VLOOKUP(A453,splits!A:E,5,FALSE)</f>
        <v>15.342380989129209</v>
      </c>
      <c r="I453" s="2" t="s">
        <v>36</v>
      </c>
      <c r="J453" s="2" t="str">
        <f>VLOOKUP(A453,'1887'!A:K,10,FALSE)</f>
        <v>Yes</v>
      </c>
      <c r="K453" s="2" t="str">
        <f>VLOOKUP(A453,'opt-in dump'!A:B,2,FALSE)</f>
        <v>Boyle Heights</v>
      </c>
      <c r="L453" s="15">
        <v>14</v>
      </c>
      <c r="N453" s="15">
        <v>1</v>
      </c>
      <c r="O453" s="17" t="s">
        <v>193</v>
      </c>
      <c r="P453" s="52"/>
      <c r="Q453" s="21">
        <v>3</v>
      </c>
      <c r="R453" s="2">
        <v>0</v>
      </c>
      <c r="S453" s="2">
        <v>0</v>
      </c>
      <c r="T453" s="2">
        <v>0</v>
      </c>
      <c r="U453" s="18">
        <f t="shared" si="26"/>
        <v>3</v>
      </c>
      <c r="V453" s="21">
        <v>0</v>
      </c>
      <c r="W453" s="2">
        <v>0</v>
      </c>
      <c r="X453" s="2">
        <v>0</v>
      </c>
      <c r="Y453" s="2">
        <v>0</v>
      </c>
      <c r="Z453" s="15">
        <f t="shared" si="25"/>
        <v>0</v>
      </c>
      <c r="AA453" s="17">
        <v>0</v>
      </c>
      <c r="AB453" s="22">
        <v>0</v>
      </c>
      <c r="AC453" s="15">
        <v>1.66</v>
      </c>
      <c r="AD453" s="15">
        <v>0</v>
      </c>
      <c r="AE453" s="15">
        <v>0</v>
      </c>
      <c r="AF453" s="15">
        <v>0</v>
      </c>
      <c r="AG453" s="21">
        <v>0</v>
      </c>
      <c r="AH453" s="2">
        <v>1</v>
      </c>
      <c r="AI453" s="2">
        <v>0</v>
      </c>
      <c r="AJ453" s="2">
        <v>0</v>
      </c>
      <c r="AK453" s="17">
        <v>0</v>
      </c>
      <c r="AL453" s="21" t="s">
        <v>199</v>
      </c>
      <c r="AM453" s="37">
        <v>40583</v>
      </c>
      <c r="AN453" s="21"/>
    </row>
    <row r="454" spans="1:40" s="15" customFormat="1" x14ac:dyDescent="0.3">
      <c r="A454" s="2">
        <v>204810</v>
      </c>
      <c r="B454" s="2">
        <v>4</v>
      </c>
      <c r="C454" s="2" t="s">
        <v>156</v>
      </c>
      <c r="D454" s="2" t="s">
        <v>128</v>
      </c>
      <c r="E454" s="15">
        <v>0.5</v>
      </c>
      <c r="H454" s="50">
        <f>VLOOKUP(A454,splits!A:E,5,FALSE)</f>
        <v>9.9675875349664214</v>
      </c>
      <c r="I454" s="2" t="s">
        <v>36</v>
      </c>
      <c r="J454" s="2" t="str">
        <f>VLOOKUP(A454,'1887'!A:K,10,FALSE)</f>
        <v>Yes</v>
      </c>
      <c r="K454" s="2" t="str">
        <f>VLOOKUP(A454,'opt-in dump'!A:B,2,FALSE)</f>
        <v>Boyle Heights</v>
      </c>
      <c r="L454" s="15">
        <v>14</v>
      </c>
      <c r="N454" s="15">
        <v>1</v>
      </c>
      <c r="O454" s="17" t="s">
        <v>125</v>
      </c>
      <c r="P454" s="52"/>
      <c r="Q454" s="21">
        <v>4</v>
      </c>
      <c r="R454" s="2">
        <v>0</v>
      </c>
      <c r="S454" s="2">
        <v>0</v>
      </c>
      <c r="T454" s="2">
        <v>0</v>
      </c>
      <c r="U454" s="18">
        <f t="shared" si="26"/>
        <v>4</v>
      </c>
      <c r="V454" s="21">
        <v>0</v>
      </c>
      <c r="W454" s="2">
        <v>0</v>
      </c>
      <c r="X454" s="2">
        <v>0</v>
      </c>
      <c r="Y454" s="2">
        <v>0</v>
      </c>
      <c r="Z454" s="15">
        <f t="shared" si="25"/>
        <v>0</v>
      </c>
      <c r="AA454" s="17">
        <v>0</v>
      </c>
      <c r="AB454" s="22">
        <v>0</v>
      </c>
      <c r="AC454" s="15">
        <v>4.9799999999999995</v>
      </c>
      <c r="AD454" s="15">
        <v>5.37</v>
      </c>
      <c r="AE454" s="15">
        <v>0</v>
      </c>
      <c r="AF454" s="15">
        <v>0</v>
      </c>
      <c r="AG454" s="21">
        <v>0</v>
      </c>
      <c r="AH454" s="2">
        <v>3</v>
      </c>
      <c r="AI454" s="2">
        <v>3</v>
      </c>
      <c r="AJ454" s="2">
        <v>0</v>
      </c>
      <c r="AK454" s="17">
        <v>0</v>
      </c>
      <c r="AL454" s="21" t="s">
        <v>199</v>
      </c>
      <c r="AM454" s="37">
        <v>40583</v>
      </c>
      <c r="AN454" s="21"/>
    </row>
    <row r="455" spans="1:40" s="15" customFormat="1" x14ac:dyDescent="0.3">
      <c r="A455" s="2">
        <v>204820</v>
      </c>
      <c r="B455" s="2">
        <v>4</v>
      </c>
      <c r="C455" s="2" t="s">
        <v>156</v>
      </c>
      <c r="D455" s="2" t="s">
        <v>128</v>
      </c>
      <c r="E455" s="15">
        <v>2</v>
      </c>
      <c r="H455" s="50">
        <f>VLOOKUP(A455,splits!A:E,5,FALSE)</f>
        <v>4.1272361890702172</v>
      </c>
      <c r="I455" s="2" t="s">
        <v>36</v>
      </c>
      <c r="J455" s="2" t="str">
        <f>VLOOKUP(A455,'1887'!A:K,10,FALSE)</f>
        <v>Yes</v>
      </c>
      <c r="K455" s="2" t="str">
        <f>VLOOKUP(A455,'opt-in dump'!A:B,2,FALSE)</f>
        <v>Boyle Heights</v>
      </c>
      <c r="L455" s="15">
        <v>14</v>
      </c>
      <c r="N455" s="15">
        <v>1</v>
      </c>
      <c r="O455" s="17" t="s">
        <v>125</v>
      </c>
      <c r="P455" s="52"/>
      <c r="Q455" s="21">
        <v>1</v>
      </c>
      <c r="R455" s="2">
        <v>0</v>
      </c>
      <c r="S455" s="2">
        <v>0</v>
      </c>
      <c r="T455" s="2">
        <v>0</v>
      </c>
      <c r="U455" s="18">
        <f t="shared" si="26"/>
        <v>1</v>
      </c>
      <c r="V455" s="21">
        <v>0</v>
      </c>
      <c r="W455" s="2">
        <v>0</v>
      </c>
      <c r="X455" s="2">
        <v>0</v>
      </c>
      <c r="Y455" s="2">
        <v>0</v>
      </c>
      <c r="Z455" s="15">
        <f t="shared" si="25"/>
        <v>0</v>
      </c>
      <c r="AA455" s="17">
        <v>0</v>
      </c>
      <c r="AB455" s="22">
        <v>0</v>
      </c>
      <c r="AC455" s="15">
        <v>3.32</v>
      </c>
      <c r="AD455" s="15">
        <v>3.58</v>
      </c>
      <c r="AE455" s="15">
        <v>0</v>
      </c>
      <c r="AF455" s="15">
        <v>0</v>
      </c>
      <c r="AG455" s="21">
        <v>0</v>
      </c>
      <c r="AH455" s="2">
        <v>2</v>
      </c>
      <c r="AI455" s="2">
        <v>2</v>
      </c>
      <c r="AJ455" s="2">
        <v>0</v>
      </c>
      <c r="AK455" s="17">
        <v>0</v>
      </c>
      <c r="AL455" s="21" t="s">
        <v>199</v>
      </c>
      <c r="AM455" s="37">
        <v>40583</v>
      </c>
      <c r="AN455" s="21"/>
    </row>
    <row r="456" spans="1:40" s="15" customFormat="1" x14ac:dyDescent="0.3">
      <c r="A456" s="2">
        <v>204910</v>
      </c>
      <c r="B456" s="2">
        <v>4</v>
      </c>
      <c r="C456" s="2" t="s">
        <v>156</v>
      </c>
      <c r="D456" s="2" t="s">
        <v>128</v>
      </c>
      <c r="E456" s="15">
        <v>1</v>
      </c>
      <c r="H456" s="50">
        <f>VLOOKUP(A456,splits!A:E,5,FALSE)</f>
        <v>4.0507396787200509</v>
      </c>
      <c r="I456" s="2" t="s">
        <v>36</v>
      </c>
      <c r="J456" s="2" t="str">
        <f>VLOOKUP(A456,'1887'!A:K,10,FALSE)</f>
        <v>Yes</v>
      </c>
      <c r="K456" s="2" t="str">
        <f>VLOOKUP(A456,'opt-in dump'!A:B,2,FALSE)</f>
        <v>Boyle Heights</v>
      </c>
      <c r="L456" s="15">
        <v>14</v>
      </c>
      <c r="N456" s="15">
        <v>1</v>
      </c>
      <c r="O456" s="17" t="s">
        <v>125</v>
      </c>
      <c r="P456" s="52"/>
      <c r="Q456" s="21">
        <v>1</v>
      </c>
      <c r="R456" s="2">
        <v>0</v>
      </c>
      <c r="S456" s="2">
        <v>0</v>
      </c>
      <c r="T456" s="2">
        <v>0</v>
      </c>
      <c r="U456" s="18">
        <f t="shared" si="26"/>
        <v>1</v>
      </c>
      <c r="V456" s="21">
        <v>0</v>
      </c>
      <c r="W456" s="2">
        <v>0</v>
      </c>
      <c r="X456" s="2">
        <v>0</v>
      </c>
      <c r="Y456" s="2">
        <v>0</v>
      </c>
      <c r="Z456" s="15">
        <f t="shared" si="25"/>
        <v>0</v>
      </c>
      <c r="AA456" s="17">
        <v>0</v>
      </c>
      <c r="AB456" s="22">
        <v>0</v>
      </c>
      <c r="AC456" s="15">
        <v>4.9799999999999995</v>
      </c>
      <c r="AD456" s="15">
        <v>0</v>
      </c>
      <c r="AE456" s="15">
        <v>0</v>
      </c>
      <c r="AF456" s="15">
        <v>1.93</v>
      </c>
      <c r="AG456" s="21">
        <v>0</v>
      </c>
      <c r="AH456" s="2">
        <v>3</v>
      </c>
      <c r="AI456" s="2">
        <v>0</v>
      </c>
      <c r="AJ456" s="2">
        <v>0</v>
      </c>
      <c r="AK456" s="17">
        <v>1</v>
      </c>
      <c r="AL456" s="21" t="s">
        <v>199</v>
      </c>
      <c r="AM456" s="37">
        <v>40583</v>
      </c>
      <c r="AN456" s="21"/>
    </row>
    <row r="457" spans="1:40" s="15" customFormat="1" x14ac:dyDescent="0.3">
      <c r="A457" s="2">
        <v>204920</v>
      </c>
      <c r="B457" s="2">
        <v>4</v>
      </c>
      <c r="C457" s="2" t="s">
        <v>156</v>
      </c>
      <c r="D457" s="2" t="s">
        <v>128</v>
      </c>
      <c r="E457" s="15">
        <v>0.5</v>
      </c>
      <c r="H457" s="50">
        <f>VLOOKUP(A457,splits!A:E,5,FALSE)</f>
        <v>9.0756874816206139</v>
      </c>
      <c r="I457" s="2" t="s">
        <v>36</v>
      </c>
      <c r="J457" s="2" t="str">
        <f>VLOOKUP(A457,'1887'!A:K,10,FALSE)</f>
        <v>Yes</v>
      </c>
      <c r="K457" s="2" t="str">
        <f>VLOOKUP(A457,'opt-in dump'!A:B,2,FALSE)</f>
        <v>Boyle Heights</v>
      </c>
      <c r="L457" s="15">
        <v>14</v>
      </c>
      <c r="N457" s="15">
        <v>1</v>
      </c>
      <c r="O457" s="17" t="s">
        <v>193</v>
      </c>
      <c r="P457" s="52"/>
      <c r="Q457" s="21">
        <v>2</v>
      </c>
      <c r="R457" s="2">
        <v>0</v>
      </c>
      <c r="S457" s="2">
        <v>0</v>
      </c>
      <c r="T457" s="2">
        <v>0</v>
      </c>
      <c r="U457" s="18">
        <f t="shared" si="26"/>
        <v>2</v>
      </c>
      <c r="V457" s="21">
        <v>0</v>
      </c>
      <c r="W457" s="2">
        <v>0</v>
      </c>
      <c r="X457" s="2">
        <v>0</v>
      </c>
      <c r="Y457" s="2">
        <v>0</v>
      </c>
      <c r="Z457" s="15">
        <f t="shared" si="25"/>
        <v>0</v>
      </c>
      <c r="AA457" s="17">
        <v>0</v>
      </c>
      <c r="AB457" s="22">
        <v>0</v>
      </c>
      <c r="AC457" s="15">
        <v>1.66</v>
      </c>
      <c r="AD457" s="15">
        <v>0</v>
      </c>
      <c r="AE457" s="15">
        <v>0</v>
      </c>
      <c r="AF457" s="15">
        <v>0</v>
      </c>
      <c r="AG457" s="21">
        <v>0</v>
      </c>
      <c r="AH457" s="2">
        <v>1</v>
      </c>
      <c r="AI457" s="2">
        <v>0</v>
      </c>
      <c r="AJ457" s="2">
        <v>0</v>
      </c>
      <c r="AK457" s="17">
        <v>0</v>
      </c>
      <c r="AL457" s="21" t="s">
        <v>199</v>
      </c>
      <c r="AM457" s="37">
        <v>40583</v>
      </c>
      <c r="AN457" s="21"/>
    </row>
    <row r="458" spans="1:40" s="15" customFormat="1" x14ac:dyDescent="0.3">
      <c r="A458" s="2">
        <v>205110</v>
      </c>
      <c r="B458" s="2">
        <v>4</v>
      </c>
      <c r="C458" s="2" t="s">
        <v>156</v>
      </c>
      <c r="D458" s="2" t="s">
        <v>128</v>
      </c>
      <c r="E458" s="15">
        <v>1</v>
      </c>
      <c r="H458" s="50">
        <f>VLOOKUP(A458,splits!A:E,5,FALSE)</f>
        <v>3.4659351871753437</v>
      </c>
      <c r="I458" s="2" t="s">
        <v>36</v>
      </c>
      <c r="J458" s="2" t="str">
        <f>VLOOKUP(A458,'1887'!A:K,10,FALSE)</f>
        <v>Yes</v>
      </c>
      <c r="K458" s="2" t="str">
        <f>VLOOKUP(A458,'opt-in dump'!A:B,2,FALSE)</f>
        <v>Boyle Heights</v>
      </c>
      <c r="L458" s="15">
        <v>14</v>
      </c>
      <c r="N458" s="15">
        <v>1</v>
      </c>
      <c r="O458" s="17" t="s">
        <v>125</v>
      </c>
      <c r="P458" s="52"/>
      <c r="Q458" s="21">
        <v>6</v>
      </c>
      <c r="R458" s="2">
        <v>0</v>
      </c>
      <c r="S458" s="2">
        <v>0</v>
      </c>
      <c r="T458" s="2">
        <v>0</v>
      </c>
      <c r="U458" s="18">
        <f t="shared" si="26"/>
        <v>6</v>
      </c>
      <c r="V458" s="21">
        <v>0</v>
      </c>
      <c r="W458" s="2">
        <v>0</v>
      </c>
      <c r="X458" s="2">
        <v>0</v>
      </c>
      <c r="Y458" s="2">
        <v>0</v>
      </c>
      <c r="Z458" s="15">
        <f t="shared" si="25"/>
        <v>0</v>
      </c>
      <c r="AA458" s="17">
        <v>0</v>
      </c>
      <c r="AB458" s="22">
        <v>0</v>
      </c>
      <c r="AC458" s="15">
        <v>1.66</v>
      </c>
      <c r="AD458" s="15">
        <v>0</v>
      </c>
      <c r="AE458" s="15">
        <v>0</v>
      </c>
      <c r="AF458" s="15">
        <v>0</v>
      </c>
      <c r="AG458" s="21">
        <v>0</v>
      </c>
      <c r="AH458" s="2">
        <v>1</v>
      </c>
      <c r="AI458" s="2">
        <v>0</v>
      </c>
      <c r="AJ458" s="2">
        <v>0</v>
      </c>
      <c r="AK458" s="17">
        <v>0</v>
      </c>
      <c r="AL458" s="21" t="s">
        <v>199</v>
      </c>
      <c r="AM458" s="37">
        <v>40583</v>
      </c>
      <c r="AN458" s="21"/>
    </row>
    <row r="459" spans="1:40" s="15" customFormat="1" x14ac:dyDescent="0.3">
      <c r="A459" s="2">
        <v>205120</v>
      </c>
      <c r="B459" s="2">
        <v>4</v>
      </c>
      <c r="C459" s="2" t="s">
        <v>156</v>
      </c>
      <c r="D459" s="2" t="s">
        <v>128</v>
      </c>
      <c r="E459" s="15">
        <v>0.5</v>
      </c>
      <c r="H459" s="50">
        <f>VLOOKUP(A459,splits!A:E,5,FALSE)</f>
        <v>14.229107009597374</v>
      </c>
      <c r="I459" s="2" t="s">
        <v>36</v>
      </c>
      <c r="J459" s="2" t="str">
        <f>VLOOKUP(A459,'1887'!A:K,10,FALSE)</f>
        <v>Yes</v>
      </c>
      <c r="K459" s="2" t="str">
        <f>VLOOKUP(A459,'opt-in dump'!A:B,2,FALSE)</f>
        <v>Boyle Heights</v>
      </c>
      <c r="L459" s="15">
        <v>14</v>
      </c>
      <c r="N459" s="15">
        <v>1</v>
      </c>
      <c r="O459" s="17" t="s">
        <v>193</v>
      </c>
      <c r="P459" s="52"/>
      <c r="Q459" s="21">
        <v>0</v>
      </c>
      <c r="R459" s="2">
        <v>0</v>
      </c>
      <c r="S459" s="2">
        <v>0</v>
      </c>
      <c r="T459" s="2">
        <v>0</v>
      </c>
      <c r="U459" s="18">
        <f t="shared" si="26"/>
        <v>0</v>
      </c>
      <c r="V459" s="21">
        <v>0</v>
      </c>
      <c r="W459" s="2">
        <v>0</v>
      </c>
      <c r="X459" s="2">
        <v>0</v>
      </c>
      <c r="Y459" s="2">
        <v>0</v>
      </c>
      <c r="Z459" s="15">
        <f t="shared" si="25"/>
        <v>0</v>
      </c>
      <c r="AA459" s="17">
        <v>0</v>
      </c>
      <c r="AB459" s="22">
        <v>0</v>
      </c>
      <c r="AC459" s="15">
        <v>1.66</v>
      </c>
      <c r="AD459" s="15">
        <v>0</v>
      </c>
      <c r="AE459" s="15">
        <v>0</v>
      </c>
      <c r="AF459" s="15">
        <v>0</v>
      </c>
      <c r="AG459" s="21">
        <v>0</v>
      </c>
      <c r="AH459" s="2">
        <v>1</v>
      </c>
      <c r="AI459" s="2">
        <v>0</v>
      </c>
      <c r="AJ459" s="2">
        <v>0</v>
      </c>
      <c r="AK459" s="17">
        <v>0</v>
      </c>
      <c r="AL459" s="21" t="s">
        <v>199</v>
      </c>
      <c r="AM459" s="37">
        <v>40583</v>
      </c>
      <c r="AN459" s="21"/>
    </row>
    <row r="460" spans="1:40" s="15" customFormat="1" x14ac:dyDescent="0.3">
      <c r="A460" s="2">
        <v>206010</v>
      </c>
      <c r="B460" s="2">
        <v>4</v>
      </c>
      <c r="C460" s="2" t="s">
        <v>158</v>
      </c>
      <c r="D460" s="2" t="s">
        <v>128</v>
      </c>
      <c r="E460" s="15">
        <v>0.5</v>
      </c>
      <c r="H460" s="50">
        <f>VLOOKUP(A460,splits!A:E,5,FALSE)</f>
        <v>14.434199022165185</v>
      </c>
      <c r="I460" s="2" t="s">
        <v>36</v>
      </c>
      <c r="J460" s="2" t="str">
        <f>VLOOKUP(A460,'1887'!A:K,10,FALSE)</f>
        <v>No</v>
      </c>
      <c r="K460" s="2"/>
      <c r="L460" s="15">
        <v>1</v>
      </c>
      <c r="N460" s="15">
        <v>1</v>
      </c>
      <c r="O460" s="17" t="s">
        <v>125</v>
      </c>
      <c r="P460" s="52"/>
      <c r="Q460" s="21">
        <v>7</v>
      </c>
      <c r="R460" s="2">
        <v>0</v>
      </c>
      <c r="S460" s="2">
        <v>0</v>
      </c>
      <c r="T460" s="2">
        <v>0</v>
      </c>
      <c r="U460" s="18">
        <f t="shared" si="26"/>
        <v>7</v>
      </c>
      <c r="V460" s="21">
        <v>0</v>
      </c>
      <c r="W460" s="2">
        <v>0</v>
      </c>
      <c r="X460" s="2">
        <v>0</v>
      </c>
      <c r="Y460" s="2">
        <v>0</v>
      </c>
      <c r="Z460" s="15">
        <f t="shared" si="25"/>
        <v>0</v>
      </c>
      <c r="AA460" s="17">
        <v>0</v>
      </c>
      <c r="AB460" s="22">
        <v>2.92</v>
      </c>
      <c r="AC460" s="15">
        <v>1.66</v>
      </c>
      <c r="AD460" s="15">
        <v>0</v>
      </c>
      <c r="AE460" s="15">
        <v>0</v>
      </c>
      <c r="AF460" s="15">
        <v>13.51</v>
      </c>
      <c r="AG460" s="21">
        <v>2</v>
      </c>
      <c r="AH460" s="2">
        <v>1</v>
      </c>
      <c r="AI460" s="2">
        <v>0</v>
      </c>
      <c r="AJ460" s="2">
        <v>0</v>
      </c>
      <c r="AK460" s="17">
        <v>7</v>
      </c>
      <c r="AL460" s="21" t="s">
        <v>199</v>
      </c>
      <c r="AM460" s="37">
        <v>40583</v>
      </c>
      <c r="AN460" s="21"/>
    </row>
    <row r="461" spans="1:40" s="15" customFormat="1" x14ac:dyDescent="0.3">
      <c r="A461" s="2">
        <v>206020</v>
      </c>
      <c r="B461" s="2">
        <v>4</v>
      </c>
      <c r="C461" s="2" t="s">
        <v>192</v>
      </c>
      <c r="D461" s="2" t="s">
        <v>128</v>
      </c>
      <c r="E461" s="15">
        <v>0.5</v>
      </c>
      <c r="H461" s="50">
        <f>VLOOKUP(A461,splits!A:E,5,FALSE)</f>
        <v>8.8773361037436196</v>
      </c>
      <c r="I461" s="2" t="s">
        <v>36</v>
      </c>
      <c r="J461" s="2" t="str">
        <f>VLOOKUP(A461,'1887'!A:K,10,FALSE)</f>
        <v>No</v>
      </c>
      <c r="K461" s="2"/>
      <c r="L461" s="15">
        <v>14</v>
      </c>
      <c r="N461" s="15">
        <v>1</v>
      </c>
      <c r="O461" s="17" t="s">
        <v>125</v>
      </c>
      <c r="P461" s="52"/>
      <c r="Q461" s="21">
        <v>9</v>
      </c>
      <c r="R461" s="2">
        <v>0</v>
      </c>
      <c r="S461" s="2">
        <v>0</v>
      </c>
      <c r="T461" s="2">
        <v>0</v>
      </c>
      <c r="U461" s="18">
        <f t="shared" si="26"/>
        <v>9</v>
      </c>
      <c r="V461" s="21">
        <v>0</v>
      </c>
      <c r="W461" s="2">
        <v>0</v>
      </c>
      <c r="X461" s="2">
        <v>0</v>
      </c>
      <c r="Y461" s="2">
        <v>0</v>
      </c>
      <c r="Z461" s="15">
        <f t="shared" ref="Z461:Z524" si="27">SUM(V461:Y461)</f>
        <v>0</v>
      </c>
      <c r="AA461" s="17">
        <v>0</v>
      </c>
      <c r="AB461" s="22">
        <v>0</v>
      </c>
      <c r="AC461" s="15">
        <v>1.66</v>
      </c>
      <c r="AD461" s="15">
        <v>3.58</v>
      </c>
      <c r="AE461" s="15">
        <v>1.62</v>
      </c>
      <c r="AF461" s="15">
        <v>5.79</v>
      </c>
      <c r="AG461" s="21">
        <v>0</v>
      </c>
      <c r="AH461" s="2">
        <v>1</v>
      </c>
      <c r="AI461" s="2">
        <v>2</v>
      </c>
      <c r="AJ461" s="2">
        <v>1</v>
      </c>
      <c r="AK461" s="17">
        <v>3</v>
      </c>
      <c r="AL461" s="21" t="s">
        <v>199</v>
      </c>
      <c r="AM461" s="37">
        <v>40582</v>
      </c>
      <c r="AN461" s="21"/>
    </row>
    <row r="462" spans="1:40" s="15" customFormat="1" x14ac:dyDescent="0.3">
      <c r="A462" s="2">
        <v>206030</v>
      </c>
      <c r="B462" s="2">
        <v>4</v>
      </c>
      <c r="C462" s="2" t="s">
        <v>156</v>
      </c>
      <c r="D462" s="2" t="s">
        <v>128</v>
      </c>
      <c r="E462" s="15">
        <v>0.5</v>
      </c>
      <c r="H462" s="50">
        <f>VLOOKUP(A462,splits!A:E,5,FALSE)</f>
        <v>11.983326617947402</v>
      </c>
      <c r="I462" s="2" t="s">
        <v>36</v>
      </c>
      <c r="J462" s="2" t="str">
        <f>VLOOKUP(A462,'1887'!A:K,10,FALSE)</f>
        <v>Yes</v>
      </c>
      <c r="K462" s="2" t="str">
        <f>VLOOKUP(A462,'opt-in dump'!A:B,2,FALSE)</f>
        <v>Boyle Heights</v>
      </c>
      <c r="L462" s="15">
        <v>9</v>
      </c>
      <c r="N462" s="15">
        <v>1</v>
      </c>
      <c r="O462" s="17" t="s">
        <v>125</v>
      </c>
      <c r="P462" s="52"/>
      <c r="Q462" s="21">
        <v>2</v>
      </c>
      <c r="R462" s="2">
        <v>0</v>
      </c>
      <c r="S462" s="2">
        <v>0</v>
      </c>
      <c r="T462" s="2">
        <v>0</v>
      </c>
      <c r="U462" s="18">
        <f t="shared" si="26"/>
        <v>2</v>
      </c>
      <c r="V462" s="21">
        <v>0</v>
      </c>
      <c r="W462" s="2">
        <v>0</v>
      </c>
      <c r="X462" s="2">
        <v>0</v>
      </c>
      <c r="Y462" s="2">
        <v>0</v>
      </c>
      <c r="Z462" s="15">
        <f t="shared" si="27"/>
        <v>0</v>
      </c>
      <c r="AA462" s="17">
        <v>0</v>
      </c>
      <c r="AB462" s="22">
        <v>0</v>
      </c>
      <c r="AC462" s="15">
        <v>0</v>
      </c>
      <c r="AD462" s="15">
        <v>0</v>
      </c>
      <c r="AE462" s="15">
        <v>0</v>
      </c>
      <c r="AF462" s="15">
        <v>1.93</v>
      </c>
      <c r="AG462" s="21">
        <v>0</v>
      </c>
      <c r="AH462" s="2">
        <v>0</v>
      </c>
      <c r="AI462" s="2">
        <v>0</v>
      </c>
      <c r="AJ462" s="2">
        <v>0</v>
      </c>
      <c r="AK462" s="17">
        <v>1</v>
      </c>
      <c r="AL462" s="21" t="s">
        <v>199</v>
      </c>
      <c r="AM462" s="37">
        <v>40583</v>
      </c>
      <c r="AN462" s="21"/>
    </row>
    <row r="463" spans="1:40" s="15" customFormat="1" x14ac:dyDescent="0.3">
      <c r="A463" s="2">
        <v>206040</v>
      </c>
      <c r="B463" s="2">
        <v>4</v>
      </c>
      <c r="C463" s="2" t="s">
        <v>156</v>
      </c>
      <c r="D463" s="2" t="s">
        <v>128</v>
      </c>
      <c r="E463" s="15">
        <v>0.5</v>
      </c>
      <c r="H463" s="50">
        <f>VLOOKUP(A463,splits!A:E,5,FALSE)</f>
        <v>9.5684912573808489</v>
      </c>
      <c r="I463" s="2" t="s">
        <v>36</v>
      </c>
      <c r="J463" s="2" t="str">
        <f>VLOOKUP(A463,'1887'!A:K,10,FALSE)</f>
        <v>Yes</v>
      </c>
      <c r="K463" s="2" t="str">
        <f>VLOOKUP(A463,'opt-in dump'!A:B,2,FALSE)</f>
        <v>Boyle Heights</v>
      </c>
      <c r="L463" s="15">
        <v>14</v>
      </c>
      <c r="N463" s="15">
        <v>1</v>
      </c>
      <c r="O463" s="17" t="s">
        <v>125</v>
      </c>
      <c r="P463" s="52"/>
      <c r="Q463" s="21">
        <v>4</v>
      </c>
      <c r="R463" s="2">
        <v>0</v>
      </c>
      <c r="S463" s="2">
        <v>0</v>
      </c>
      <c r="T463" s="2">
        <v>0</v>
      </c>
      <c r="U463" s="18">
        <f t="shared" si="26"/>
        <v>4</v>
      </c>
      <c r="V463" s="21">
        <v>0</v>
      </c>
      <c r="W463" s="2">
        <v>0</v>
      </c>
      <c r="X463" s="2">
        <v>0</v>
      </c>
      <c r="Y463" s="2">
        <v>0</v>
      </c>
      <c r="Z463" s="15">
        <f t="shared" si="27"/>
        <v>0</v>
      </c>
      <c r="AA463" s="17">
        <v>0</v>
      </c>
      <c r="AB463" s="22">
        <v>1.46</v>
      </c>
      <c r="AC463" s="15">
        <v>0</v>
      </c>
      <c r="AD463" s="15">
        <v>7.16</v>
      </c>
      <c r="AE463" s="15">
        <v>0</v>
      </c>
      <c r="AF463" s="15">
        <v>9.65</v>
      </c>
      <c r="AG463" s="21">
        <v>1</v>
      </c>
      <c r="AH463" s="2">
        <v>0</v>
      </c>
      <c r="AI463" s="2">
        <v>4</v>
      </c>
      <c r="AJ463" s="2">
        <v>0</v>
      </c>
      <c r="AK463" s="17">
        <v>5</v>
      </c>
      <c r="AL463" s="21" t="s">
        <v>199</v>
      </c>
      <c r="AM463" s="37">
        <v>40583</v>
      </c>
      <c r="AN463" s="21"/>
    </row>
    <row r="464" spans="1:40" s="15" customFormat="1" x14ac:dyDescent="0.3">
      <c r="A464" s="2">
        <v>206050</v>
      </c>
      <c r="B464" s="2">
        <v>4</v>
      </c>
      <c r="C464" s="2" t="s">
        <v>156</v>
      </c>
      <c r="D464" s="2" t="s">
        <v>128</v>
      </c>
      <c r="E464" s="15">
        <v>1</v>
      </c>
      <c r="H464" s="50">
        <f>VLOOKUP(A464,splits!A:E,5,FALSE)</f>
        <v>46.948495269588804</v>
      </c>
      <c r="I464" s="2" t="s">
        <v>36</v>
      </c>
      <c r="J464" s="2" t="str">
        <f>VLOOKUP(A464,'1887'!A:K,10,FALSE)</f>
        <v>Yes</v>
      </c>
      <c r="K464" s="2" t="str">
        <f>VLOOKUP(A464,'opt-in dump'!A:B,2,FALSE)</f>
        <v>Boyle Heights</v>
      </c>
      <c r="L464" s="15">
        <v>14</v>
      </c>
      <c r="N464" s="15">
        <v>1</v>
      </c>
      <c r="O464" s="17" t="s">
        <v>125</v>
      </c>
      <c r="P464" s="52"/>
      <c r="Q464" s="21">
        <v>9</v>
      </c>
      <c r="R464" s="2">
        <v>0</v>
      </c>
      <c r="S464" s="2">
        <v>0</v>
      </c>
      <c r="T464" s="2">
        <v>0</v>
      </c>
      <c r="U464" s="18">
        <f t="shared" si="26"/>
        <v>9</v>
      </c>
      <c r="V464" s="21">
        <v>0</v>
      </c>
      <c r="W464" s="2">
        <v>0</v>
      </c>
      <c r="X464" s="2">
        <v>0</v>
      </c>
      <c r="Y464" s="2">
        <v>0</v>
      </c>
      <c r="Z464" s="15">
        <f t="shared" si="27"/>
        <v>0</v>
      </c>
      <c r="AA464" s="17">
        <v>0</v>
      </c>
      <c r="AB464" s="22">
        <v>1.46</v>
      </c>
      <c r="AC464" s="15">
        <v>0</v>
      </c>
      <c r="AD464" s="15">
        <v>0</v>
      </c>
      <c r="AE464" s="15">
        <v>0</v>
      </c>
      <c r="AF464" s="15">
        <v>5.79</v>
      </c>
      <c r="AG464" s="21">
        <v>1</v>
      </c>
      <c r="AH464" s="2">
        <v>0</v>
      </c>
      <c r="AI464" s="2">
        <v>0</v>
      </c>
      <c r="AJ464" s="2">
        <v>0</v>
      </c>
      <c r="AK464" s="17">
        <v>3</v>
      </c>
      <c r="AL464" s="21" t="s">
        <v>199</v>
      </c>
      <c r="AM464" s="37">
        <v>40583</v>
      </c>
      <c r="AN464" s="21"/>
    </row>
    <row r="465" spans="1:40" s="15" customFormat="1" x14ac:dyDescent="0.3">
      <c r="A465" s="2">
        <v>206200</v>
      </c>
      <c r="B465" s="2">
        <v>4</v>
      </c>
      <c r="C465" s="2" t="s">
        <v>155</v>
      </c>
      <c r="D465" s="15" t="s">
        <v>128</v>
      </c>
      <c r="E465" s="15">
        <v>2</v>
      </c>
      <c r="H465" s="50">
        <f>VLOOKUP(A465,splits!A:E,5,FALSE)</f>
        <v>6.3628728202850304</v>
      </c>
      <c r="I465" s="2" t="s">
        <v>36</v>
      </c>
      <c r="J465" s="2" t="str">
        <f>VLOOKUP(A465,'1887'!A:K,10,FALSE)</f>
        <v>No</v>
      </c>
      <c r="K465" s="2"/>
      <c r="L465" s="15">
        <v>9</v>
      </c>
      <c r="M465" s="15" t="s">
        <v>38</v>
      </c>
      <c r="N465" s="15">
        <v>1</v>
      </c>
      <c r="O465" s="17" t="s">
        <v>125</v>
      </c>
      <c r="P465" s="52"/>
      <c r="Q465" s="21">
        <v>255</v>
      </c>
      <c r="R465" s="2">
        <v>0</v>
      </c>
      <c r="S465" s="2">
        <v>0</v>
      </c>
      <c r="T465" s="2">
        <v>0</v>
      </c>
      <c r="U465" s="18">
        <f t="shared" si="26"/>
        <v>255</v>
      </c>
      <c r="V465" s="21">
        <v>0</v>
      </c>
      <c r="W465" s="2">
        <v>0</v>
      </c>
      <c r="X465" s="2">
        <v>0</v>
      </c>
      <c r="Y465" s="2">
        <v>0</v>
      </c>
      <c r="Z465" s="15">
        <f t="shared" si="27"/>
        <v>0</v>
      </c>
      <c r="AA465" s="17">
        <v>0</v>
      </c>
      <c r="AB465" s="22">
        <v>2.92</v>
      </c>
      <c r="AC465" s="15">
        <v>1.66</v>
      </c>
      <c r="AD465" s="15">
        <v>3.58</v>
      </c>
      <c r="AE465" s="15">
        <v>61.56</v>
      </c>
      <c r="AF465" s="15">
        <v>44.39</v>
      </c>
      <c r="AG465" s="21">
        <v>2</v>
      </c>
      <c r="AH465" s="2">
        <v>1</v>
      </c>
      <c r="AI465" s="2">
        <v>2</v>
      </c>
      <c r="AJ465" s="2">
        <v>38</v>
      </c>
      <c r="AK465" s="17">
        <v>23</v>
      </c>
      <c r="AL465" s="21" t="s">
        <v>200</v>
      </c>
      <c r="AM465" s="37">
        <v>40581</v>
      </c>
      <c r="AN465" s="21"/>
    </row>
    <row r="466" spans="1:40" s="15" customFormat="1" x14ac:dyDescent="0.3">
      <c r="A466" s="2">
        <v>206300</v>
      </c>
      <c r="B466" s="2">
        <v>4</v>
      </c>
      <c r="C466" s="2" t="s">
        <v>155</v>
      </c>
      <c r="D466" s="15" t="s">
        <v>128</v>
      </c>
      <c r="E466" s="15">
        <v>2</v>
      </c>
      <c r="H466" s="50">
        <f>VLOOKUP(A466,splits!A:E,5,FALSE)</f>
        <v>7.2468951296586619</v>
      </c>
      <c r="I466" s="2" t="s">
        <v>36</v>
      </c>
      <c r="J466" s="2" t="str">
        <f>VLOOKUP(A466,'1887'!A:K,10,FALSE)</f>
        <v>No</v>
      </c>
      <c r="K466" s="2"/>
      <c r="L466" s="15">
        <v>14</v>
      </c>
      <c r="M466" s="15" t="s">
        <v>38</v>
      </c>
      <c r="N466" s="15">
        <v>2</v>
      </c>
      <c r="O466" s="17" t="s">
        <v>125</v>
      </c>
      <c r="P466" s="52"/>
      <c r="Q466" s="21">
        <v>293</v>
      </c>
      <c r="R466" s="2">
        <v>3</v>
      </c>
      <c r="S466" s="2">
        <v>1</v>
      </c>
      <c r="T466" s="2">
        <v>0</v>
      </c>
      <c r="U466" s="18">
        <f t="shared" si="26"/>
        <v>297</v>
      </c>
      <c r="V466" s="21">
        <v>0</v>
      </c>
      <c r="W466" s="2">
        <v>0</v>
      </c>
      <c r="X466" s="2">
        <v>0</v>
      </c>
      <c r="Y466" s="2">
        <v>0</v>
      </c>
      <c r="Z466" s="15">
        <f t="shared" si="27"/>
        <v>0</v>
      </c>
      <c r="AA466" s="17">
        <v>0</v>
      </c>
      <c r="AB466" s="22">
        <v>20.439999999999998</v>
      </c>
      <c r="AC466" s="15">
        <v>11.62</v>
      </c>
      <c r="AD466" s="15">
        <v>1.79</v>
      </c>
      <c r="AE466" s="15">
        <v>68.040000000000006</v>
      </c>
      <c r="AF466" s="15">
        <v>28.95</v>
      </c>
      <c r="AG466" s="21">
        <v>14</v>
      </c>
      <c r="AH466" s="2">
        <v>7</v>
      </c>
      <c r="AI466" s="2">
        <v>1</v>
      </c>
      <c r="AJ466" s="2">
        <v>42</v>
      </c>
      <c r="AK466" s="17">
        <v>15</v>
      </c>
      <c r="AL466" s="21" t="s">
        <v>200</v>
      </c>
      <c r="AM466" s="37">
        <v>40581</v>
      </c>
      <c r="AN466" s="21"/>
    </row>
    <row r="467" spans="1:40" s="15" customFormat="1" x14ac:dyDescent="0.3">
      <c r="A467" s="2">
        <v>207100</v>
      </c>
      <c r="B467" s="2">
        <v>4</v>
      </c>
      <c r="C467" s="2" t="s">
        <v>156</v>
      </c>
      <c r="D467" s="2" t="s">
        <v>128</v>
      </c>
      <c r="E467" s="15">
        <v>0.5</v>
      </c>
      <c r="H467" s="50">
        <f>VLOOKUP(A467,splits!A:E,5,FALSE)</f>
        <v>14.225850030357389</v>
      </c>
      <c r="I467" s="2" t="s">
        <v>36</v>
      </c>
      <c r="J467" s="2" t="str">
        <f>VLOOKUP(A467,'1887'!A:K,10,FALSE)</f>
        <v>Yes</v>
      </c>
      <c r="K467" s="2" t="str">
        <f>VLOOKUP(A467,'opt-in dump'!A:B,2,FALSE)</f>
        <v>Placita Olvera</v>
      </c>
      <c r="L467" s="15">
        <v>1</v>
      </c>
      <c r="N467" s="15">
        <v>1</v>
      </c>
      <c r="O467" s="17" t="s">
        <v>125</v>
      </c>
      <c r="P467" s="52"/>
      <c r="Q467" s="21">
        <v>55</v>
      </c>
      <c r="R467" s="2">
        <v>0</v>
      </c>
      <c r="S467" s="2">
        <v>0</v>
      </c>
      <c r="T467" s="2">
        <v>0</v>
      </c>
      <c r="U467" s="18">
        <f t="shared" si="26"/>
        <v>55</v>
      </c>
      <c r="V467" s="21">
        <v>0</v>
      </c>
      <c r="W467" s="2">
        <v>0</v>
      </c>
      <c r="X467" s="2">
        <v>0</v>
      </c>
      <c r="Y467" s="2">
        <v>0</v>
      </c>
      <c r="Z467" s="15">
        <f t="shared" si="27"/>
        <v>0</v>
      </c>
      <c r="AA467" s="17">
        <v>0</v>
      </c>
      <c r="AB467" s="22">
        <v>1.46</v>
      </c>
      <c r="AC467" s="15">
        <v>0</v>
      </c>
      <c r="AD467" s="15">
        <v>0</v>
      </c>
      <c r="AE467" s="15">
        <v>3.24</v>
      </c>
      <c r="AF467" s="15">
        <v>0</v>
      </c>
      <c r="AG467" s="21">
        <v>1</v>
      </c>
      <c r="AH467" s="2">
        <v>0</v>
      </c>
      <c r="AI467" s="2">
        <v>0</v>
      </c>
      <c r="AJ467" s="2">
        <v>2</v>
      </c>
      <c r="AK467" s="17">
        <v>0</v>
      </c>
      <c r="AL467" s="21" t="s">
        <v>199</v>
      </c>
      <c r="AM467" s="37">
        <v>40583</v>
      </c>
      <c r="AN467" s="21"/>
    </row>
    <row r="468" spans="1:40" s="15" customFormat="1" x14ac:dyDescent="0.3">
      <c r="A468" s="2">
        <v>207300</v>
      </c>
      <c r="B468" s="2">
        <v>4</v>
      </c>
      <c r="C468" s="2" t="s">
        <v>155</v>
      </c>
      <c r="D468" s="15" t="s">
        <v>128</v>
      </c>
      <c r="E468" s="15">
        <v>2</v>
      </c>
      <c r="H468" s="50">
        <f>VLOOKUP(A468,splits!A:E,5,FALSE)</f>
        <v>7.7249977601131281</v>
      </c>
      <c r="I468" s="2" t="s">
        <v>36</v>
      </c>
      <c r="J468" s="2" t="str">
        <f>VLOOKUP(A468,'1887'!A:K,10,FALSE)</f>
        <v>No</v>
      </c>
      <c r="K468" s="2"/>
      <c r="L468" s="15">
        <v>14</v>
      </c>
      <c r="M468" s="15" t="s">
        <v>38</v>
      </c>
      <c r="N468" s="15">
        <v>1</v>
      </c>
      <c r="O468" s="17" t="s">
        <v>125</v>
      </c>
      <c r="P468" s="52"/>
      <c r="Q468" s="21">
        <v>94</v>
      </c>
      <c r="R468" s="2">
        <v>0</v>
      </c>
      <c r="S468" s="2">
        <v>0</v>
      </c>
      <c r="T468" s="2">
        <v>0</v>
      </c>
      <c r="U468" s="18">
        <f t="shared" si="26"/>
        <v>94</v>
      </c>
      <c r="V468" s="21">
        <v>0</v>
      </c>
      <c r="W468" s="2">
        <v>0</v>
      </c>
      <c r="X468" s="2">
        <v>0</v>
      </c>
      <c r="Y468" s="2">
        <v>0</v>
      </c>
      <c r="Z468" s="15">
        <f t="shared" si="27"/>
        <v>0</v>
      </c>
      <c r="AA468" s="17">
        <v>0</v>
      </c>
      <c r="AB468" s="22">
        <v>1.46</v>
      </c>
      <c r="AC468" s="15">
        <v>0</v>
      </c>
      <c r="AD468" s="15">
        <v>0</v>
      </c>
      <c r="AE468" s="15">
        <v>0</v>
      </c>
      <c r="AF468" s="15">
        <v>13.51</v>
      </c>
      <c r="AG468" s="21">
        <v>1</v>
      </c>
      <c r="AH468" s="2">
        <v>0</v>
      </c>
      <c r="AI468" s="2">
        <v>0</v>
      </c>
      <c r="AJ468" s="2">
        <v>0</v>
      </c>
      <c r="AK468" s="17">
        <v>7</v>
      </c>
      <c r="AL468" s="21" t="s">
        <v>200</v>
      </c>
      <c r="AM468" s="37">
        <v>40581</v>
      </c>
      <c r="AN468" s="21"/>
    </row>
    <row r="469" spans="1:40" s="15" customFormat="1" x14ac:dyDescent="0.3">
      <c r="A469" s="2">
        <v>207400</v>
      </c>
      <c r="B469" s="2">
        <v>4</v>
      </c>
      <c r="C469" s="2" t="s">
        <v>155</v>
      </c>
      <c r="D469" s="15" t="s">
        <v>128</v>
      </c>
      <c r="E469" s="15">
        <v>0.5</v>
      </c>
      <c r="H469" s="50">
        <f>VLOOKUP(A469,splits!A:E,5,FALSE)</f>
        <v>8.8989143368539647</v>
      </c>
      <c r="I469" s="2" t="s">
        <v>36</v>
      </c>
      <c r="J469" s="2" t="str">
        <f>VLOOKUP(A469,'1887'!A:K,10,FALSE)</f>
        <v>No</v>
      </c>
      <c r="K469" s="2"/>
      <c r="L469" s="15">
        <v>9</v>
      </c>
      <c r="N469" s="15">
        <v>1</v>
      </c>
      <c r="O469" s="17" t="s">
        <v>125</v>
      </c>
      <c r="P469" s="52"/>
      <c r="Q469" s="21">
        <v>58</v>
      </c>
      <c r="R469" s="2">
        <v>0</v>
      </c>
      <c r="S469" s="2">
        <v>0</v>
      </c>
      <c r="T469" s="2">
        <v>0</v>
      </c>
      <c r="U469" s="18">
        <f t="shared" si="26"/>
        <v>58</v>
      </c>
      <c r="V469" s="21">
        <v>0</v>
      </c>
      <c r="W469" s="2">
        <v>0</v>
      </c>
      <c r="X469" s="2">
        <v>0</v>
      </c>
      <c r="Y469" s="2">
        <v>0</v>
      </c>
      <c r="Z469" s="15">
        <f t="shared" si="27"/>
        <v>0</v>
      </c>
      <c r="AA469" s="17">
        <v>0</v>
      </c>
      <c r="AB469" s="22">
        <v>0</v>
      </c>
      <c r="AC469" s="15">
        <v>0</v>
      </c>
      <c r="AD469" s="15">
        <v>0</v>
      </c>
      <c r="AE469" s="15">
        <v>0</v>
      </c>
      <c r="AF469" s="15">
        <v>1.93</v>
      </c>
      <c r="AG469" s="21">
        <v>0</v>
      </c>
      <c r="AH469" s="2">
        <v>0</v>
      </c>
      <c r="AI469" s="2">
        <v>0</v>
      </c>
      <c r="AJ469" s="2">
        <v>0</v>
      </c>
      <c r="AK469" s="17">
        <v>1</v>
      </c>
      <c r="AL469" s="21" t="s">
        <v>200</v>
      </c>
      <c r="AM469" s="37">
        <v>40581</v>
      </c>
      <c r="AN469" s="21"/>
    </row>
    <row r="470" spans="1:40" s="15" customFormat="1" x14ac:dyDescent="0.3">
      <c r="A470" s="2">
        <v>207500</v>
      </c>
      <c r="B470" s="2">
        <v>4</v>
      </c>
      <c r="C470" s="2" t="s">
        <v>155</v>
      </c>
      <c r="D470" s="15" t="s">
        <v>128</v>
      </c>
      <c r="E470" s="15">
        <v>2</v>
      </c>
      <c r="H470" s="50">
        <f>VLOOKUP(A470,splits!A:E,5,FALSE)</f>
        <v>7.6370175644893719</v>
      </c>
      <c r="I470" s="2" t="s">
        <v>36</v>
      </c>
      <c r="J470" s="2" t="str">
        <f>VLOOKUP(A470,'1887'!A:K,10,FALSE)</f>
        <v>No</v>
      </c>
      <c r="K470" s="2"/>
      <c r="L470" s="15">
        <v>9</v>
      </c>
      <c r="N470" s="15">
        <v>1</v>
      </c>
      <c r="O470" s="17" t="s">
        <v>125</v>
      </c>
      <c r="P470" s="52"/>
      <c r="Q470" s="21">
        <v>37</v>
      </c>
      <c r="R470" s="2">
        <v>0</v>
      </c>
      <c r="S470" s="2">
        <v>0</v>
      </c>
      <c r="T470" s="2">
        <v>0</v>
      </c>
      <c r="U470" s="18">
        <f t="shared" si="26"/>
        <v>37</v>
      </c>
      <c r="V470" s="21">
        <v>0</v>
      </c>
      <c r="W470" s="2">
        <v>0</v>
      </c>
      <c r="X470" s="2">
        <v>0</v>
      </c>
      <c r="Y470" s="2">
        <v>0</v>
      </c>
      <c r="Z470" s="15">
        <f t="shared" si="27"/>
        <v>0</v>
      </c>
      <c r="AA470" s="17">
        <v>0</v>
      </c>
      <c r="AB470" s="22">
        <v>0</v>
      </c>
      <c r="AC470" s="15">
        <v>0</v>
      </c>
      <c r="AD470" s="15">
        <v>1.79</v>
      </c>
      <c r="AE470" s="15">
        <v>6.48</v>
      </c>
      <c r="AF470" s="15">
        <v>1.93</v>
      </c>
      <c r="AG470" s="21">
        <v>0</v>
      </c>
      <c r="AH470" s="2">
        <v>0</v>
      </c>
      <c r="AI470" s="2">
        <v>1</v>
      </c>
      <c r="AJ470" s="2">
        <v>4</v>
      </c>
      <c r="AK470" s="17">
        <v>1</v>
      </c>
      <c r="AL470" s="21" t="s">
        <v>200</v>
      </c>
      <c r="AM470" s="37">
        <v>40581</v>
      </c>
      <c r="AN470" s="21"/>
    </row>
    <row r="471" spans="1:40" s="15" customFormat="1" x14ac:dyDescent="0.3">
      <c r="A471" s="2">
        <v>207710</v>
      </c>
      <c r="B471" s="2">
        <v>4</v>
      </c>
      <c r="C471" s="2" t="s">
        <v>155</v>
      </c>
      <c r="D471" s="15" t="s">
        <v>128</v>
      </c>
      <c r="E471" s="15">
        <v>0.5</v>
      </c>
      <c r="H471" s="50">
        <f>VLOOKUP(A471,splits!A:E,5,FALSE)</f>
        <v>11.847845825825443</v>
      </c>
      <c r="I471" s="2" t="s">
        <v>36</v>
      </c>
      <c r="J471" s="2" t="str">
        <f>VLOOKUP(A471,'1887'!A:K,10,FALSE)</f>
        <v>No</v>
      </c>
      <c r="K471" s="2"/>
      <c r="L471" s="15">
        <v>9</v>
      </c>
      <c r="N471" s="15">
        <v>1</v>
      </c>
      <c r="O471" s="17" t="s">
        <v>125</v>
      </c>
      <c r="P471" s="52"/>
      <c r="Q471" s="21">
        <v>27</v>
      </c>
      <c r="R471" s="2">
        <v>0</v>
      </c>
      <c r="S471" s="2">
        <v>0</v>
      </c>
      <c r="T471" s="2">
        <v>0</v>
      </c>
      <c r="U471" s="18">
        <f t="shared" si="26"/>
        <v>27</v>
      </c>
      <c r="V471" s="21">
        <v>0</v>
      </c>
      <c r="W471" s="2">
        <v>0</v>
      </c>
      <c r="X471" s="2">
        <v>0</v>
      </c>
      <c r="Y471" s="2">
        <v>0</v>
      </c>
      <c r="Z471" s="15">
        <f t="shared" si="27"/>
        <v>0</v>
      </c>
      <c r="AA471" s="17">
        <v>0</v>
      </c>
      <c r="AB471" s="22">
        <v>0</v>
      </c>
      <c r="AC471" s="15">
        <v>0</v>
      </c>
      <c r="AD471" s="15">
        <v>0</v>
      </c>
      <c r="AE471" s="15">
        <v>0</v>
      </c>
      <c r="AF471" s="15">
        <v>0</v>
      </c>
      <c r="AG471" s="21">
        <v>0</v>
      </c>
      <c r="AH471" s="2">
        <v>0</v>
      </c>
      <c r="AI471" s="2">
        <v>0</v>
      </c>
      <c r="AJ471" s="2">
        <v>0</v>
      </c>
      <c r="AK471" s="17">
        <v>0</v>
      </c>
      <c r="AL471" s="21" t="s">
        <v>200</v>
      </c>
      <c r="AM471" s="37">
        <v>40581</v>
      </c>
      <c r="AN471" s="21"/>
    </row>
    <row r="472" spans="1:40" s="15" customFormat="1" x14ac:dyDescent="0.3">
      <c r="A472" s="2">
        <v>207900</v>
      </c>
      <c r="B472" s="2">
        <v>4</v>
      </c>
      <c r="C472" s="2" t="s">
        <v>155</v>
      </c>
      <c r="D472" s="15" t="s">
        <v>128</v>
      </c>
      <c r="E472" s="15">
        <v>0.5</v>
      </c>
      <c r="H472" s="50">
        <f>VLOOKUP(A472,splits!A:E,5,FALSE)</f>
        <v>10.042633019309031</v>
      </c>
      <c r="I472" s="2" t="s">
        <v>36</v>
      </c>
      <c r="J472" s="2" t="str">
        <f>VLOOKUP(A472,'1887'!A:K,10,FALSE)</f>
        <v>No</v>
      </c>
      <c r="K472" s="2"/>
      <c r="L472" s="15">
        <v>14</v>
      </c>
      <c r="N472" s="15">
        <v>1</v>
      </c>
      <c r="O472" s="17" t="s">
        <v>125</v>
      </c>
      <c r="P472" s="52"/>
      <c r="Q472" s="21">
        <v>22</v>
      </c>
      <c r="R472" s="2">
        <v>0</v>
      </c>
      <c r="S472" s="2">
        <v>0</v>
      </c>
      <c r="T472" s="2">
        <v>0</v>
      </c>
      <c r="U472" s="18">
        <f t="shared" si="26"/>
        <v>22</v>
      </c>
      <c r="V472" s="21">
        <v>0</v>
      </c>
      <c r="W472" s="2">
        <v>0</v>
      </c>
      <c r="X472" s="2">
        <v>0</v>
      </c>
      <c r="Y472" s="2">
        <v>0</v>
      </c>
      <c r="Z472" s="15">
        <f t="shared" si="27"/>
        <v>0</v>
      </c>
      <c r="AA472" s="17">
        <v>0</v>
      </c>
      <c r="AB472" s="22">
        <v>0</v>
      </c>
      <c r="AC472" s="15">
        <v>0</v>
      </c>
      <c r="AD472" s="15">
        <v>0</v>
      </c>
      <c r="AE472" s="15">
        <v>6.48</v>
      </c>
      <c r="AF472" s="15">
        <v>11.58</v>
      </c>
      <c r="AG472" s="21">
        <v>0</v>
      </c>
      <c r="AH472" s="2">
        <v>0</v>
      </c>
      <c r="AI472" s="2">
        <v>0</v>
      </c>
      <c r="AJ472" s="2">
        <v>4</v>
      </c>
      <c r="AK472" s="17">
        <v>6</v>
      </c>
      <c r="AL472" s="21" t="s">
        <v>200</v>
      </c>
      <c r="AM472" s="37">
        <v>40581</v>
      </c>
      <c r="AN472" s="21"/>
    </row>
    <row r="473" spans="1:40" s="15" customFormat="1" x14ac:dyDescent="0.3">
      <c r="A473" s="2">
        <v>208000</v>
      </c>
      <c r="B473" s="2">
        <v>4</v>
      </c>
      <c r="C473" s="2" t="s">
        <v>160</v>
      </c>
      <c r="D473" s="15" t="s">
        <v>128</v>
      </c>
      <c r="E473" s="15">
        <v>2</v>
      </c>
      <c r="H473" s="50">
        <f>VLOOKUP(A473,splits!A:E,5,FALSE)</f>
        <v>6.2109691875585122</v>
      </c>
      <c r="I473" s="2" t="s">
        <v>36</v>
      </c>
      <c r="J473" s="2" t="str">
        <f>VLOOKUP(A473,'1887'!A:K,10,FALSE)</f>
        <v>No</v>
      </c>
      <c r="K473" s="2"/>
      <c r="L473" s="15">
        <v>1</v>
      </c>
      <c r="N473" s="15">
        <v>1</v>
      </c>
      <c r="O473" s="17" t="s">
        <v>125</v>
      </c>
      <c r="P473" s="52"/>
      <c r="Q473" s="21">
        <v>10</v>
      </c>
      <c r="R473" s="2">
        <v>0</v>
      </c>
      <c r="S473" s="2">
        <v>0</v>
      </c>
      <c r="T473" s="2">
        <v>0</v>
      </c>
      <c r="U473" s="18">
        <f t="shared" si="26"/>
        <v>10</v>
      </c>
      <c r="V473" s="21">
        <v>0</v>
      </c>
      <c r="W473" s="2">
        <v>0</v>
      </c>
      <c r="X473" s="2">
        <v>0</v>
      </c>
      <c r="Y473" s="2">
        <v>0</v>
      </c>
      <c r="Z473" s="15">
        <f t="shared" si="27"/>
        <v>0</v>
      </c>
      <c r="AA473" s="17">
        <v>0</v>
      </c>
      <c r="AB473" s="22">
        <v>0</v>
      </c>
      <c r="AC473" s="15">
        <v>1.66</v>
      </c>
      <c r="AD473" s="15">
        <v>0</v>
      </c>
      <c r="AE473" s="15">
        <v>0</v>
      </c>
      <c r="AF473" s="15">
        <v>9.65</v>
      </c>
      <c r="AG473" s="21">
        <v>0</v>
      </c>
      <c r="AH473" s="2">
        <v>1</v>
      </c>
      <c r="AI473" s="2">
        <v>0</v>
      </c>
      <c r="AJ473" s="2">
        <v>0</v>
      </c>
      <c r="AK473" s="17">
        <v>5</v>
      </c>
      <c r="AL473" s="21" t="s">
        <v>200</v>
      </c>
      <c r="AM473" s="37">
        <v>40581</v>
      </c>
      <c r="AN473" s="22"/>
    </row>
    <row r="474" spans="1:40" s="15" customFormat="1" x14ac:dyDescent="0.3">
      <c r="A474" s="2">
        <v>208400</v>
      </c>
      <c r="B474" s="2">
        <v>4</v>
      </c>
      <c r="C474" s="2" t="s">
        <v>159</v>
      </c>
      <c r="D474" s="2" t="s">
        <v>128</v>
      </c>
      <c r="E474" s="15">
        <v>2</v>
      </c>
      <c r="H474" s="50">
        <f>VLOOKUP(A474,splits!A:E,5,FALSE)</f>
        <v>5.0643156446893913</v>
      </c>
      <c r="I474" s="2" t="s">
        <v>36</v>
      </c>
      <c r="J474" s="2" t="str">
        <f>VLOOKUP(A474,'1887'!A:K,10,FALSE)</f>
        <v>No</v>
      </c>
      <c r="K474" s="2"/>
      <c r="L474" s="15">
        <v>13</v>
      </c>
      <c r="N474" s="15">
        <v>1</v>
      </c>
      <c r="O474" s="17" t="s">
        <v>125</v>
      </c>
      <c r="P474" s="52"/>
      <c r="Q474" s="21">
        <v>10</v>
      </c>
      <c r="R474" s="2">
        <v>0</v>
      </c>
      <c r="S474" s="2">
        <v>0</v>
      </c>
      <c r="T474" s="2">
        <v>0</v>
      </c>
      <c r="U474" s="18">
        <f t="shared" si="26"/>
        <v>10</v>
      </c>
      <c r="V474" s="21">
        <v>0</v>
      </c>
      <c r="W474" s="2">
        <v>0</v>
      </c>
      <c r="X474" s="2">
        <v>0</v>
      </c>
      <c r="Y474" s="2">
        <v>0</v>
      </c>
      <c r="Z474" s="15">
        <f t="shared" si="27"/>
        <v>0</v>
      </c>
      <c r="AA474" s="17">
        <v>0</v>
      </c>
      <c r="AB474" s="22">
        <v>1.46</v>
      </c>
      <c r="AC474" s="15">
        <v>13.28</v>
      </c>
      <c r="AD474" s="15">
        <v>3.58</v>
      </c>
      <c r="AE474" s="15">
        <v>0</v>
      </c>
      <c r="AF474" s="15">
        <v>1.93</v>
      </c>
      <c r="AG474" s="21">
        <v>1</v>
      </c>
      <c r="AH474" s="2">
        <v>8</v>
      </c>
      <c r="AI474" s="2">
        <v>2</v>
      </c>
      <c r="AJ474" s="2">
        <v>0</v>
      </c>
      <c r="AK474" s="17">
        <v>1</v>
      </c>
      <c r="AL474" s="21" t="s">
        <v>199</v>
      </c>
      <c r="AM474" s="37">
        <v>40582</v>
      </c>
      <c r="AN474" s="22"/>
    </row>
    <row r="475" spans="1:40" s="15" customFormat="1" x14ac:dyDescent="0.3">
      <c r="A475" s="2">
        <v>208500</v>
      </c>
      <c r="B475" s="2">
        <v>4</v>
      </c>
      <c r="C475" s="2" t="s">
        <v>159</v>
      </c>
      <c r="D475" s="2" t="s">
        <v>128</v>
      </c>
      <c r="E475" s="15">
        <v>2</v>
      </c>
      <c r="H475" s="50">
        <f>VLOOKUP(A475,splits!A:E,5,FALSE)</f>
        <v>5.3268775331598528</v>
      </c>
      <c r="I475" s="2" t="s">
        <v>36</v>
      </c>
      <c r="J475" s="2" t="str">
        <f>VLOOKUP(A475,'1887'!A:K,10,FALSE)</f>
        <v>No</v>
      </c>
      <c r="K475" s="2"/>
      <c r="L475" s="15">
        <v>13</v>
      </c>
      <c r="N475" s="15">
        <v>1</v>
      </c>
      <c r="O475" s="17" t="s">
        <v>125</v>
      </c>
      <c r="P475" s="52"/>
      <c r="Q475" s="21">
        <v>7</v>
      </c>
      <c r="R475" s="2">
        <v>0</v>
      </c>
      <c r="S475" s="2">
        <v>0</v>
      </c>
      <c r="T475" s="2">
        <v>0</v>
      </c>
      <c r="U475" s="18">
        <f t="shared" si="26"/>
        <v>7</v>
      </c>
      <c r="V475" s="21">
        <v>0</v>
      </c>
      <c r="W475" s="2">
        <v>0</v>
      </c>
      <c r="X475" s="2">
        <v>0</v>
      </c>
      <c r="Y475" s="2">
        <v>0</v>
      </c>
      <c r="Z475" s="15">
        <f t="shared" si="27"/>
        <v>0</v>
      </c>
      <c r="AA475" s="17">
        <v>0</v>
      </c>
      <c r="AB475" s="22">
        <v>0</v>
      </c>
      <c r="AC475" s="15">
        <v>0</v>
      </c>
      <c r="AD475" s="15">
        <v>1.79</v>
      </c>
      <c r="AE475" s="15">
        <v>0</v>
      </c>
      <c r="AF475" s="15">
        <v>0</v>
      </c>
      <c r="AG475" s="21">
        <v>0</v>
      </c>
      <c r="AH475" s="2">
        <v>0</v>
      </c>
      <c r="AI475" s="2">
        <v>1</v>
      </c>
      <c r="AJ475" s="2">
        <v>0</v>
      </c>
      <c r="AK475" s="17">
        <v>0</v>
      </c>
      <c r="AL475" s="21" t="s">
        <v>199</v>
      </c>
      <c r="AM475" s="37">
        <v>40582</v>
      </c>
      <c r="AN475" s="22"/>
    </row>
    <row r="476" spans="1:40" s="15" customFormat="1" x14ac:dyDescent="0.3">
      <c r="A476" s="2">
        <v>208620</v>
      </c>
      <c r="B476" s="2">
        <v>4</v>
      </c>
      <c r="C476" s="2" t="s">
        <v>159</v>
      </c>
      <c r="D476" s="2" t="s">
        <v>128</v>
      </c>
      <c r="E476" s="15">
        <v>1</v>
      </c>
      <c r="H476" s="50">
        <f>VLOOKUP(A476,splits!A:E,5,FALSE)</f>
        <v>3.4508858254535806</v>
      </c>
      <c r="I476" s="2" t="s">
        <v>36</v>
      </c>
      <c r="J476" s="2" t="str">
        <f>VLOOKUP(A476,'1887'!A:K,10,FALSE)</f>
        <v>No</v>
      </c>
      <c r="K476" s="2"/>
      <c r="L476" s="15">
        <v>13</v>
      </c>
      <c r="N476" s="15">
        <v>1</v>
      </c>
      <c r="O476" s="17" t="s">
        <v>125</v>
      </c>
      <c r="P476" s="52"/>
      <c r="Q476" s="21">
        <v>2</v>
      </c>
      <c r="R476" s="2">
        <v>0</v>
      </c>
      <c r="S476" s="2">
        <v>0</v>
      </c>
      <c r="T476" s="2">
        <v>0</v>
      </c>
      <c r="U476" s="18">
        <f t="shared" si="26"/>
        <v>2</v>
      </c>
      <c r="V476" s="21">
        <v>0</v>
      </c>
      <c r="W476" s="2">
        <v>0</v>
      </c>
      <c r="X476" s="2">
        <v>0</v>
      </c>
      <c r="Y476" s="2">
        <v>0</v>
      </c>
      <c r="Z476" s="15">
        <f t="shared" si="27"/>
        <v>0</v>
      </c>
      <c r="AA476" s="17">
        <v>0</v>
      </c>
      <c r="AB476" s="22">
        <v>1.46</v>
      </c>
      <c r="AC476" s="15">
        <v>3.32</v>
      </c>
      <c r="AD476" s="15">
        <v>0</v>
      </c>
      <c r="AE476" s="15">
        <v>0</v>
      </c>
      <c r="AF476" s="15">
        <v>3.86</v>
      </c>
      <c r="AG476" s="21">
        <v>1</v>
      </c>
      <c r="AH476" s="2">
        <v>2</v>
      </c>
      <c r="AI476" s="2">
        <v>0</v>
      </c>
      <c r="AJ476" s="2">
        <v>0</v>
      </c>
      <c r="AK476" s="17">
        <v>2</v>
      </c>
      <c r="AL476" s="21" t="s">
        <v>199</v>
      </c>
      <c r="AM476" s="37">
        <v>40582</v>
      </c>
      <c r="AN476" s="22"/>
    </row>
    <row r="477" spans="1:40" s="15" customFormat="1" x14ac:dyDescent="0.3">
      <c r="A477" s="2">
        <v>208710</v>
      </c>
      <c r="B477" s="2">
        <v>4</v>
      </c>
      <c r="C477" s="2" t="s">
        <v>159</v>
      </c>
      <c r="D477" s="2" t="s">
        <v>128</v>
      </c>
      <c r="E477" s="15">
        <v>0.5</v>
      </c>
      <c r="H477" s="50">
        <f>VLOOKUP(A477,splits!A:E,5,FALSE)</f>
        <v>1.503068330373168</v>
      </c>
      <c r="I477" s="2" t="s">
        <v>36</v>
      </c>
      <c r="J477" s="2" t="str">
        <f>VLOOKUP(A477,'1887'!A:K,10,FALSE)</f>
        <v>No</v>
      </c>
      <c r="K477" s="2"/>
      <c r="L477" s="15">
        <v>1</v>
      </c>
      <c r="N477" s="15">
        <v>2</v>
      </c>
      <c r="O477" s="17" t="s">
        <v>125</v>
      </c>
      <c r="P477" s="52"/>
      <c r="Q477" s="21">
        <v>1</v>
      </c>
      <c r="R477" s="2">
        <v>0</v>
      </c>
      <c r="S477" s="2">
        <v>0</v>
      </c>
      <c r="T477" s="2">
        <v>0</v>
      </c>
      <c r="U477" s="18">
        <f t="shared" si="26"/>
        <v>1</v>
      </c>
      <c r="V477" s="21">
        <v>0</v>
      </c>
      <c r="W477" s="2">
        <v>0</v>
      </c>
      <c r="X477" s="2">
        <v>0</v>
      </c>
      <c r="Y477" s="2">
        <v>0</v>
      </c>
      <c r="Z477" s="15">
        <f t="shared" si="27"/>
        <v>0</v>
      </c>
      <c r="AA477" s="17">
        <v>0</v>
      </c>
      <c r="AB477" s="22">
        <v>0</v>
      </c>
      <c r="AC477" s="15">
        <v>0</v>
      </c>
      <c r="AD477" s="15">
        <v>0</v>
      </c>
      <c r="AE477" s="15">
        <v>0</v>
      </c>
      <c r="AF477" s="15">
        <v>1.93</v>
      </c>
      <c r="AG477" s="21">
        <v>0</v>
      </c>
      <c r="AH477" s="2">
        <v>0</v>
      </c>
      <c r="AI477" s="2">
        <v>0</v>
      </c>
      <c r="AJ477" s="2">
        <v>0</v>
      </c>
      <c r="AK477" s="17">
        <v>1</v>
      </c>
      <c r="AL477" s="21" t="s">
        <v>199</v>
      </c>
      <c r="AM477" s="37">
        <v>40582</v>
      </c>
      <c r="AN477" s="22"/>
    </row>
    <row r="478" spans="1:40" s="15" customFormat="1" x14ac:dyDescent="0.3">
      <c r="A478" s="2">
        <v>208720</v>
      </c>
      <c r="B478" s="2">
        <v>4</v>
      </c>
      <c r="C478" s="2" t="s">
        <v>159</v>
      </c>
      <c r="D478" s="2" t="s">
        <v>128</v>
      </c>
      <c r="E478" s="15">
        <v>0.5</v>
      </c>
      <c r="H478" s="50">
        <f>VLOOKUP(A478,splits!A:E,5,FALSE)</f>
        <v>1.8269155624136351</v>
      </c>
      <c r="I478" s="2" t="s">
        <v>36</v>
      </c>
      <c r="J478" s="2" t="str">
        <f>VLOOKUP(A478,'1887'!A:K,10,FALSE)</f>
        <v>No</v>
      </c>
      <c r="K478" s="2"/>
      <c r="L478" s="15">
        <v>1</v>
      </c>
      <c r="N478" s="15">
        <v>2</v>
      </c>
      <c r="O478" s="17" t="s">
        <v>125</v>
      </c>
      <c r="P478" s="52"/>
      <c r="Q478" s="21">
        <v>0</v>
      </c>
      <c r="R478" s="2">
        <v>0</v>
      </c>
      <c r="S478" s="2">
        <v>0</v>
      </c>
      <c r="T478" s="2">
        <v>0</v>
      </c>
      <c r="U478" s="18">
        <f t="shared" si="26"/>
        <v>0</v>
      </c>
      <c r="V478" s="21">
        <v>0</v>
      </c>
      <c r="W478" s="2">
        <v>0</v>
      </c>
      <c r="X478" s="2">
        <v>0</v>
      </c>
      <c r="Y478" s="2">
        <v>0</v>
      </c>
      <c r="Z478" s="15">
        <f t="shared" si="27"/>
        <v>0</v>
      </c>
      <c r="AA478" s="17">
        <v>0</v>
      </c>
      <c r="AB478" s="22">
        <v>0</v>
      </c>
      <c r="AC478" s="15">
        <v>0</v>
      </c>
      <c r="AD478" s="15">
        <v>0</v>
      </c>
      <c r="AE478" s="15">
        <v>0</v>
      </c>
      <c r="AF478" s="15">
        <v>0</v>
      </c>
      <c r="AG478" s="21">
        <v>0</v>
      </c>
      <c r="AH478" s="2">
        <v>0</v>
      </c>
      <c r="AI478" s="2">
        <v>0</v>
      </c>
      <c r="AJ478" s="2">
        <v>0</v>
      </c>
      <c r="AK478" s="17">
        <v>0</v>
      </c>
      <c r="AL478" s="21" t="s">
        <v>199</v>
      </c>
      <c r="AM478" s="37">
        <v>40582</v>
      </c>
      <c r="AN478" s="22"/>
    </row>
    <row r="479" spans="1:40" s="15" customFormat="1" x14ac:dyDescent="0.3">
      <c r="A479" s="2">
        <v>208800</v>
      </c>
      <c r="B479" s="2">
        <v>4</v>
      </c>
      <c r="C479" s="2" t="s">
        <v>159</v>
      </c>
      <c r="D479" s="2" t="s">
        <v>128</v>
      </c>
      <c r="E479" s="15">
        <v>2</v>
      </c>
      <c r="H479" s="50">
        <f>VLOOKUP(A479,splits!A:E,5,FALSE)</f>
        <v>4.4582192478796125</v>
      </c>
      <c r="I479" s="2" t="s">
        <v>36</v>
      </c>
      <c r="J479" s="2" t="str">
        <f>VLOOKUP(A479,'1887'!A:K,10,FALSE)</f>
        <v>No</v>
      </c>
      <c r="K479" s="2"/>
      <c r="L479" s="15">
        <v>1</v>
      </c>
      <c r="N479" s="15">
        <v>1</v>
      </c>
      <c r="O479" s="17" t="s">
        <v>125</v>
      </c>
      <c r="P479" s="52"/>
      <c r="Q479" s="21">
        <v>8</v>
      </c>
      <c r="R479" s="2">
        <v>0</v>
      </c>
      <c r="S479" s="2">
        <v>0</v>
      </c>
      <c r="T479" s="2">
        <v>0</v>
      </c>
      <c r="U479" s="18">
        <f t="shared" si="26"/>
        <v>8</v>
      </c>
      <c r="V479" s="21">
        <v>0</v>
      </c>
      <c r="W479" s="2">
        <v>0</v>
      </c>
      <c r="X479" s="2">
        <v>0</v>
      </c>
      <c r="Y479" s="2">
        <v>0</v>
      </c>
      <c r="Z479" s="15">
        <f t="shared" si="27"/>
        <v>0</v>
      </c>
      <c r="AA479" s="17">
        <v>0</v>
      </c>
      <c r="AB479" s="22">
        <v>0</v>
      </c>
      <c r="AC479" s="15">
        <v>0</v>
      </c>
      <c r="AD479" s="15">
        <v>0</v>
      </c>
      <c r="AE479" s="15">
        <v>3.24</v>
      </c>
      <c r="AF479" s="15">
        <v>0</v>
      </c>
      <c r="AG479" s="21">
        <v>0</v>
      </c>
      <c r="AH479" s="2">
        <v>0</v>
      </c>
      <c r="AI479" s="2">
        <v>0</v>
      </c>
      <c r="AJ479" s="2">
        <v>2</v>
      </c>
      <c r="AK479" s="17">
        <v>0</v>
      </c>
      <c r="AL479" s="21" t="s">
        <v>199</v>
      </c>
      <c r="AM479" s="37">
        <v>40582</v>
      </c>
      <c r="AN479" s="22"/>
    </row>
    <row r="480" spans="1:40" s="15" customFormat="1" x14ac:dyDescent="0.3">
      <c r="A480" s="2">
        <v>208903</v>
      </c>
      <c r="B480" s="2">
        <v>4</v>
      </c>
      <c r="C480" s="2" t="s">
        <v>160</v>
      </c>
      <c r="D480" s="15" t="s">
        <v>128</v>
      </c>
      <c r="E480" s="15">
        <v>0.5</v>
      </c>
      <c r="H480" s="50">
        <f>VLOOKUP(A480,splits!A:E,5,FALSE)</f>
        <v>1.463843652506976</v>
      </c>
      <c r="I480" s="2" t="s">
        <v>36</v>
      </c>
      <c r="J480" s="2" t="str">
        <f>VLOOKUP(A480,'1887'!A:K,10,FALSE)</f>
        <v>No</v>
      </c>
      <c r="K480" s="2"/>
      <c r="L480" s="15">
        <v>1</v>
      </c>
      <c r="N480" s="15">
        <v>1</v>
      </c>
      <c r="O480" s="17" t="s">
        <v>125</v>
      </c>
      <c r="P480" s="52"/>
      <c r="Q480" s="21">
        <v>7</v>
      </c>
      <c r="R480" s="2">
        <v>0</v>
      </c>
      <c r="S480" s="2">
        <v>0</v>
      </c>
      <c r="T480" s="2">
        <v>0</v>
      </c>
      <c r="U480" s="18">
        <f t="shared" si="26"/>
        <v>7</v>
      </c>
      <c r="V480" s="21">
        <v>0</v>
      </c>
      <c r="W480" s="2">
        <v>0</v>
      </c>
      <c r="X480" s="2">
        <v>0</v>
      </c>
      <c r="Y480" s="2">
        <v>0</v>
      </c>
      <c r="Z480" s="15">
        <f t="shared" si="27"/>
        <v>0</v>
      </c>
      <c r="AA480" s="17">
        <v>0</v>
      </c>
      <c r="AB480" s="22">
        <v>0</v>
      </c>
      <c r="AC480" s="15">
        <v>1.66</v>
      </c>
      <c r="AD480" s="15">
        <v>0</v>
      </c>
      <c r="AE480" s="15">
        <v>0</v>
      </c>
      <c r="AF480" s="15">
        <v>11.58</v>
      </c>
      <c r="AG480" s="21">
        <v>0</v>
      </c>
      <c r="AH480" s="2">
        <v>1</v>
      </c>
      <c r="AI480" s="2">
        <v>0</v>
      </c>
      <c r="AJ480" s="2">
        <v>0</v>
      </c>
      <c r="AK480" s="17">
        <v>6</v>
      </c>
      <c r="AL480" s="21" t="s">
        <v>200</v>
      </c>
      <c r="AM480" s="37">
        <v>40581</v>
      </c>
      <c r="AN480" s="22"/>
    </row>
    <row r="481" spans="1:40" s="15" customFormat="1" x14ac:dyDescent="0.3">
      <c r="A481" s="2">
        <v>208904</v>
      </c>
      <c r="B481" s="2">
        <v>4</v>
      </c>
      <c r="C481" s="2" t="s">
        <v>160</v>
      </c>
      <c r="D481" s="15" t="s">
        <v>128</v>
      </c>
      <c r="E481" s="15">
        <v>0.5</v>
      </c>
      <c r="H481" s="50">
        <f>VLOOKUP(A481,splits!A:E,5,FALSE)</f>
        <v>1.1091110410939102</v>
      </c>
      <c r="I481" s="2" t="s">
        <v>36</v>
      </c>
      <c r="J481" s="2" t="str">
        <f>VLOOKUP(A481,'1887'!A:K,10,FALSE)</f>
        <v>No</v>
      </c>
      <c r="K481" s="2"/>
      <c r="L481" s="15">
        <v>1</v>
      </c>
      <c r="N481" s="15">
        <v>1</v>
      </c>
      <c r="O481" s="17" t="s">
        <v>125</v>
      </c>
      <c r="P481" s="52"/>
      <c r="Q481" s="21">
        <v>2</v>
      </c>
      <c r="R481" s="2">
        <v>0</v>
      </c>
      <c r="S481" s="2">
        <v>0</v>
      </c>
      <c r="T481" s="2">
        <v>0</v>
      </c>
      <c r="U481" s="18">
        <f t="shared" si="26"/>
        <v>2</v>
      </c>
      <c r="V481" s="21">
        <v>0</v>
      </c>
      <c r="W481" s="2">
        <v>0</v>
      </c>
      <c r="X481" s="2">
        <v>0</v>
      </c>
      <c r="Y481" s="2">
        <v>0</v>
      </c>
      <c r="Z481" s="15">
        <f t="shared" si="27"/>
        <v>0</v>
      </c>
      <c r="AA481" s="17">
        <v>0</v>
      </c>
      <c r="AB481" s="22">
        <v>0</v>
      </c>
      <c r="AC481" s="15">
        <v>0</v>
      </c>
      <c r="AD481" s="15">
        <v>0</v>
      </c>
      <c r="AE481" s="15">
        <v>0</v>
      </c>
      <c r="AF481" s="15">
        <v>0</v>
      </c>
      <c r="AG481" s="21">
        <v>0</v>
      </c>
      <c r="AH481" s="2">
        <v>0</v>
      </c>
      <c r="AI481" s="2">
        <v>0</v>
      </c>
      <c r="AJ481" s="2">
        <v>0</v>
      </c>
      <c r="AK481" s="17">
        <v>0</v>
      </c>
      <c r="AL481" s="21" t="s">
        <v>200</v>
      </c>
      <c r="AM481" s="37">
        <v>40581</v>
      </c>
      <c r="AN481" s="21"/>
    </row>
    <row r="482" spans="1:40" s="15" customFormat="1" x14ac:dyDescent="0.3">
      <c r="A482" s="2">
        <v>209401</v>
      </c>
      <c r="B482" s="2">
        <v>4</v>
      </c>
      <c r="C482" s="2" t="s">
        <v>160</v>
      </c>
      <c r="D482" s="15" t="s">
        <v>128</v>
      </c>
      <c r="E482" s="15">
        <v>0.5</v>
      </c>
      <c r="H482" s="50">
        <f>VLOOKUP(A482,splits!A:E,5,FALSE)</f>
        <v>2.3155765321625661</v>
      </c>
      <c r="I482" s="2" t="s">
        <v>36</v>
      </c>
      <c r="J482" s="2" t="str">
        <f>VLOOKUP(A482,'1887'!A:K,10,FALSE)</f>
        <v>No</v>
      </c>
      <c r="K482" s="2"/>
      <c r="L482" s="15">
        <v>1</v>
      </c>
      <c r="N482" s="15">
        <v>1</v>
      </c>
      <c r="O482" s="17" t="s">
        <v>125</v>
      </c>
      <c r="P482" s="52"/>
      <c r="Q482" s="21">
        <v>4</v>
      </c>
      <c r="R482" s="2">
        <v>0</v>
      </c>
      <c r="S482" s="2">
        <v>0</v>
      </c>
      <c r="T482" s="2">
        <v>0</v>
      </c>
      <c r="U482" s="18">
        <f t="shared" si="26"/>
        <v>4</v>
      </c>
      <c r="V482" s="21">
        <v>0</v>
      </c>
      <c r="W482" s="2">
        <v>0</v>
      </c>
      <c r="X482" s="2">
        <v>0</v>
      </c>
      <c r="Y482" s="2">
        <v>0</v>
      </c>
      <c r="Z482" s="15">
        <f t="shared" si="27"/>
        <v>0</v>
      </c>
      <c r="AA482" s="17">
        <v>0</v>
      </c>
      <c r="AB482" s="22">
        <v>0</v>
      </c>
      <c r="AC482" s="15">
        <v>0</v>
      </c>
      <c r="AD482" s="15">
        <v>0</v>
      </c>
      <c r="AE482" s="15">
        <v>0</v>
      </c>
      <c r="AF482" s="15">
        <v>0</v>
      </c>
      <c r="AG482" s="21">
        <v>0</v>
      </c>
      <c r="AH482" s="2">
        <v>0</v>
      </c>
      <c r="AI482" s="2">
        <v>0</v>
      </c>
      <c r="AJ482" s="2">
        <v>0</v>
      </c>
      <c r="AK482" s="17">
        <v>0</v>
      </c>
      <c r="AL482" s="21" t="s">
        <v>200</v>
      </c>
      <c r="AM482" s="37">
        <v>40581</v>
      </c>
      <c r="AN482" s="21"/>
    </row>
    <row r="483" spans="1:40" s="15" customFormat="1" x14ac:dyDescent="0.3">
      <c r="A483" s="2">
        <v>209402</v>
      </c>
      <c r="B483" s="2">
        <v>4</v>
      </c>
      <c r="C483" s="2" t="s">
        <v>160</v>
      </c>
      <c r="D483" s="15" t="s">
        <v>128</v>
      </c>
      <c r="E483" s="15">
        <v>0.5</v>
      </c>
      <c r="H483" s="50">
        <f>VLOOKUP(A483,splits!A:E,5,FALSE)</f>
        <v>1.1364732458078688</v>
      </c>
      <c r="I483" s="2" t="s">
        <v>36</v>
      </c>
      <c r="J483" s="2" t="str">
        <f>VLOOKUP(A483,'1887'!A:K,10,FALSE)</f>
        <v>No</v>
      </c>
      <c r="K483" s="2"/>
      <c r="L483" s="15">
        <v>1</v>
      </c>
      <c r="N483" s="15">
        <v>1</v>
      </c>
      <c r="O483" s="17" t="s">
        <v>125</v>
      </c>
      <c r="P483" s="52"/>
      <c r="Q483" s="21">
        <v>16</v>
      </c>
      <c r="R483" s="2">
        <v>0</v>
      </c>
      <c r="S483" s="2">
        <v>0</v>
      </c>
      <c r="T483" s="2">
        <v>0</v>
      </c>
      <c r="U483" s="18">
        <f t="shared" si="26"/>
        <v>16</v>
      </c>
      <c r="V483" s="21">
        <v>2</v>
      </c>
      <c r="W483" s="2">
        <v>0</v>
      </c>
      <c r="X483" s="2">
        <v>0</v>
      </c>
      <c r="Y483" s="2">
        <v>1</v>
      </c>
      <c r="Z483" s="15">
        <f t="shared" si="27"/>
        <v>3</v>
      </c>
      <c r="AA483" s="17">
        <v>1</v>
      </c>
      <c r="AB483" s="22">
        <v>0</v>
      </c>
      <c r="AC483" s="15">
        <v>0</v>
      </c>
      <c r="AD483" s="15">
        <v>0</v>
      </c>
      <c r="AE483" s="15">
        <v>0</v>
      </c>
      <c r="AF483" s="15">
        <v>1.93</v>
      </c>
      <c r="AG483" s="21">
        <v>0</v>
      </c>
      <c r="AH483" s="2">
        <v>0</v>
      </c>
      <c r="AI483" s="2">
        <v>0</v>
      </c>
      <c r="AJ483" s="2">
        <v>0</v>
      </c>
      <c r="AK483" s="17">
        <v>1</v>
      </c>
      <c r="AL483" s="21" t="s">
        <v>200</v>
      </c>
      <c r="AM483" s="37">
        <v>40581</v>
      </c>
      <c r="AN483" s="21"/>
    </row>
    <row r="484" spans="1:40" s="15" customFormat="1" x14ac:dyDescent="0.3">
      <c r="A484" s="2">
        <v>209403</v>
      </c>
      <c r="B484" s="2">
        <v>4</v>
      </c>
      <c r="C484" s="2" t="s">
        <v>160</v>
      </c>
      <c r="D484" s="15" t="s">
        <v>128</v>
      </c>
      <c r="E484" s="15">
        <v>0.5</v>
      </c>
      <c r="H484" s="50">
        <f>VLOOKUP(A484,splits!A:E,5,FALSE)</f>
        <v>1.6209578555011295</v>
      </c>
      <c r="I484" s="2" t="s">
        <v>36</v>
      </c>
      <c r="J484" s="2" t="str">
        <f>VLOOKUP(A484,'1887'!A:K,10,FALSE)</f>
        <v>No</v>
      </c>
      <c r="K484" s="2"/>
      <c r="L484" s="15">
        <v>1</v>
      </c>
      <c r="N484" s="15">
        <v>1</v>
      </c>
      <c r="O484" s="17" t="s">
        <v>125</v>
      </c>
      <c r="P484" s="52"/>
      <c r="Q484" s="21">
        <v>5</v>
      </c>
      <c r="R484" s="2">
        <v>0</v>
      </c>
      <c r="S484" s="2">
        <v>0</v>
      </c>
      <c r="T484" s="2">
        <v>0</v>
      </c>
      <c r="U484" s="18">
        <f t="shared" si="26"/>
        <v>5</v>
      </c>
      <c r="V484" s="21">
        <v>0</v>
      </c>
      <c r="W484" s="2">
        <v>0</v>
      </c>
      <c r="X484" s="2">
        <v>0</v>
      </c>
      <c r="Y484" s="2">
        <v>0</v>
      </c>
      <c r="Z484" s="15">
        <f t="shared" si="27"/>
        <v>0</v>
      </c>
      <c r="AA484" s="17">
        <v>0</v>
      </c>
      <c r="AB484" s="22">
        <v>0</v>
      </c>
      <c r="AC484" s="15">
        <v>0</v>
      </c>
      <c r="AD484" s="15">
        <v>0</v>
      </c>
      <c r="AE484" s="15">
        <v>0</v>
      </c>
      <c r="AF484" s="15">
        <v>15.44</v>
      </c>
      <c r="AG484" s="21">
        <v>0</v>
      </c>
      <c r="AH484" s="2">
        <v>0</v>
      </c>
      <c r="AI484" s="2">
        <v>0</v>
      </c>
      <c r="AJ484" s="2">
        <v>0</v>
      </c>
      <c r="AK484" s="17">
        <v>8</v>
      </c>
      <c r="AL484" s="21" t="s">
        <v>200</v>
      </c>
      <c r="AM484" s="37">
        <v>40581</v>
      </c>
      <c r="AN484" s="21"/>
    </row>
    <row r="485" spans="1:40" s="15" customFormat="1" x14ac:dyDescent="0.3">
      <c r="A485" s="2">
        <v>209510</v>
      </c>
      <c r="B485" s="2">
        <v>4</v>
      </c>
      <c r="C485" s="2" t="s">
        <v>160</v>
      </c>
      <c r="D485" s="15" t="s">
        <v>128</v>
      </c>
      <c r="E485" s="15">
        <v>0.5</v>
      </c>
      <c r="H485" s="50">
        <f>VLOOKUP(A485,splits!A:E,5,FALSE)</f>
        <v>2.0900948453004671</v>
      </c>
      <c r="I485" s="2" t="s">
        <v>36</v>
      </c>
      <c r="J485" s="2" t="str">
        <f>VLOOKUP(A485,'1887'!A:K,10,FALSE)</f>
        <v>No</v>
      </c>
      <c r="K485" s="2"/>
      <c r="L485" s="15">
        <v>1</v>
      </c>
      <c r="N485" s="15">
        <v>1</v>
      </c>
      <c r="O485" s="17" t="s">
        <v>125</v>
      </c>
      <c r="P485" s="52"/>
      <c r="Q485" s="21">
        <v>2</v>
      </c>
      <c r="R485" s="2">
        <v>0</v>
      </c>
      <c r="S485" s="2">
        <v>0</v>
      </c>
      <c r="T485" s="2">
        <v>0</v>
      </c>
      <c r="U485" s="18">
        <f t="shared" si="26"/>
        <v>2</v>
      </c>
      <c r="V485" s="21">
        <v>0</v>
      </c>
      <c r="W485" s="2">
        <v>0</v>
      </c>
      <c r="X485" s="2">
        <v>0</v>
      </c>
      <c r="Y485" s="2">
        <v>0</v>
      </c>
      <c r="Z485" s="15">
        <f t="shared" si="27"/>
        <v>0</v>
      </c>
      <c r="AA485" s="17">
        <v>0</v>
      </c>
      <c r="AB485" s="22">
        <v>0</v>
      </c>
      <c r="AC485" s="15">
        <v>6.64</v>
      </c>
      <c r="AD485" s="15">
        <v>1.79</v>
      </c>
      <c r="AE485" s="15">
        <v>0</v>
      </c>
      <c r="AF485" s="15">
        <v>7.72</v>
      </c>
      <c r="AG485" s="21">
        <v>0</v>
      </c>
      <c r="AH485" s="2">
        <v>4</v>
      </c>
      <c r="AI485" s="2">
        <v>1</v>
      </c>
      <c r="AJ485" s="2">
        <v>0</v>
      </c>
      <c r="AK485" s="17">
        <v>4</v>
      </c>
      <c r="AL485" s="21" t="s">
        <v>200</v>
      </c>
      <c r="AM485" s="37">
        <v>40581</v>
      </c>
      <c r="AN485" s="21"/>
    </row>
    <row r="486" spans="1:40" s="15" customFormat="1" x14ac:dyDescent="0.3">
      <c r="A486" s="2">
        <v>209810</v>
      </c>
      <c r="B486" s="2">
        <v>4</v>
      </c>
      <c r="C486" s="2" t="s">
        <v>160</v>
      </c>
      <c r="D486" s="15" t="s">
        <v>128</v>
      </c>
      <c r="E486" s="15">
        <v>0.5</v>
      </c>
      <c r="H486" s="50">
        <f>VLOOKUP(A486,splits!A:E,5,FALSE)</f>
        <v>1.7721754944316799</v>
      </c>
      <c r="I486" s="2" t="s">
        <v>36</v>
      </c>
      <c r="J486" s="2" t="str">
        <f>VLOOKUP(A486,'1887'!A:K,10,FALSE)</f>
        <v>No</v>
      </c>
      <c r="K486" s="2"/>
      <c r="L486" s="15">
        <v>1</v>
      </c>
      <c r="N486" s="15">
        <v>1</v>
      </c>
      <c r="O486" s="17" t="s">
        <v>125</v>
      </c>
      <c r="P486" s="52"/>
      <c r="Q486" s="21">
        <v>0</v>
      </c>
      <c r="R486" s="2">
        <v>0</v>
      </c>
      <c r="S486" s="2">
        <v>0</v>
      </c>
      <c r="T486" s="2">
        <v>0</v>
      </c>
      <c r="U486" s="18">
        <f t="shared" si="26"/>
        <v>0</v>
      </c>
      <c r="V486" s="21">
        <v>0</v>
      </c>
      <c r="W486" s="2">
        <v>0</v>
      </c>
      <c r="X486" s="2">
        <v>0</v>
      </c>
      <c r="Y486" s="2">
        <v>0</v>
      </c>
      <c r="Z486" s="15">
        <f t="shared" si="27"/>
        <v>0</v>
      </c>
      <c r="AA486" s="17">
        <v>0</v>
      </c>
      <c r="AB486" s="22">
        <v>2.92</v>
      </c>
      <c r="AC486" s="15">
        <v>0</v>
      </c>
      <c r="AD486" s="15">
        <v>0</v>
      </c>
      <c r="AE486" s="15">
        <v>0</v>
      </c>
      <c r="AF486" s="15">
        <v>0</v>
      </c>
      <c r="AG486" s="21">
        <v>2</v>
      </c>
      <c r="AH486" s="2">
        <v>0</v>
      </c>
      <c r="AI486" s="2">
        <v>0</v>
      </c>
      <c r="AJ486" s="2">
        <v>0</v>
      </c>
      <c r="AK486" s="17">
        <v>0</v>
      </c>
      <c r="AL486" s="21" t="s">
        <v>200</v>
      </c>
      <c r="AM486" s="37">
        <v>40581</v>
      </c>
      <c r="AN486" s="22"/>
    </row>
    <row r="487" spans="1:40" s="15" customFormat="1" x14ac:dyDescent="0.3">
      <c r="A487" s="2">
        <v>210010</v>
      </c>
      <c r="B487" s="2">
        <v>4</v>
      </c>
      <c r="C487" s="2" t="s">
        <v>160</v>
      </c>
      <c r="D487" s="15" t="s">
        <v>128</v>
      </c>
      <c r="E487" s="15">
        <v>2</v>
      </c>
      <c r="H487" s="50">
        <f>VLOOKUP(A487,splits!A:E,5,FALSE)</f>
        <v>5.3669865465064985</v>
      </c>
      <c r="I487" s="2" t="s">
        <v>36</v>
      </c>
      <c r="J487" s="2" t="str">
        <f>VLOOKUP(A487,'1887'!A:K,10,FALSE)</f>
        <v>No</v>
      </c>
      <c r="K487" s="2"/>
      <c r="L487" s="15">
        <v>9</v>
      </c>
      <c r="N487" s="15">
        <v>1</v>
      </c>
      <c r="O487" s="17" t="s">
        <v>125</v>
      </c>
      <c r="P487" s="52"/>
      <c r="Q487" s="21">
        <v>26</v>
      </c>
      <c r="R487" s="2">
        <v>3</v>
      </c>
      <c r="S487" s="2">
        <v>0</v>
      </c>
      <c r="T487" s="2">
        <v>0</v>
      </c>
      <c r="U487" s="18">
        <f t="shared" si="26"/>
        <v>29</v>
      </c>
      <c r="V487" s="21">
        <v>0</v>
      </c>
      <c r="W487" s="2">
        <v>0</v>
      </c>
      <c r="X487" s="2">
        <v>0</v>
      </c>
      <c r="Y487" s="2">
        <v>0</v>
      </c>
      <c r="Z487" s="15">
        <f t="shared" si="27"/>
        <v>0</v>
      </c>
      <c r="AA487" s="17">
        <v>0</v>
      </c>
      <c r="AB487" s="22">
        <v>10.219999999999999</v>
      </c>
      <c r="AC487" s="15">
        <v>14.94</v>
      </c>
      <c r="AD487" s="15">
        <v>14.32</v>
      </c>
      <c r="AE487" s="15">
        <v>6.48</v>
      </c>
      <c r="AF487" s="15">
        <v>3.86</v>
      </c>
      <c r="AG487" s="21">
        <v>7</v>
      </c>
      <c r="AH487" s="2">
        <v>9</v>
      </c>
      <c r="AI487" s="2">
        <v>8</v>
      </c>
      <c r="AJ487" s="2">
        <v>4</v>
      </c>
      <c r="AK487" s="17">
        <v>2</v>
      </c>
      <c r="AL487" s="21" t="s">
        <v>200</v>
      </c>
      <c r="AM487" s="37">
        <v>40581</v>
      </c>
      <c r="AN487" s="22"/>
    </row>
    <row r="488" spans="1:40" s="15" customFormat="1" x14ac:dyDescent="0.3">
      <c r="A488" s="2">
        <v>211110</v>
      </c>
      <c r="B488" s="2">
        <v>4</v>
      </c>
      <c r="C488" s="2" t="s">
        <v>159</v>
      </c>
      <c r="D488" s="2" t="s">
        <v>128</v>
      </c>
      <c r="E488" s="15">
        <v>2</v>
      </c>
      <c r="H488" s="50">
        <f>VLOOKUP(A488,splits!A:E,5,FALSE)</f>
        <v>5.6671662469406403</v>
      </c>
      <c r="I488" s="2" t="s">
        <v>36</v>
      </c>
      <c r="J488" s="2" t="str">
        <f>VLOOKUP(A488,'1887'!A:K,10,FALSE)</f>
        <v>No</v>
      </c>
      <c r="K488" s="2"/>
      <c r="L488" s="15">
        <v>13</v>
      </c>
      <c r="N488" s="15">
        <v>2</v>
      </c>
      <c r="O488" s="17" t="s">
        <v>125</v>
      </c>
      <c r="P488" s="52"/>
      <c r="Q488" s="21">
        <v>11</v>
      </c>
      <c r="R488" s="2">
        <v>0</v>
      </c>
      <c r="S488" s="2">
        <v>0</v>
      </c>
      <c r="T488" s="2">
        <v>0</v>
      </c>
      <c r="U488" s="18">
        <f t="shared" si="26"/>
        <v>11</v>
      </c>
      <c r="V488" s="21">
        <v>0</v>
      </c>
      <c r="W488" s="2">
        <v>0</v>
      </c>
      <c r="X488" s="2">
        <v>0</v>
      </c>
      <c r="Y488" s="2">
        <v>0</v>
      </c>
      <c r="Z488" s="15">
        <f t="shared" si="27"/>
        <v>0</v>
      </c>
      <c r="AA488" s="17">
        <v>0</v>
      </c>
      <c r="AB488" s="22">
        <v>0</v>
      </c>
      <c r="AC488" s="15">
        <v>1.66</v>
      </c>
      <c r="AD488" s="15">
        <v>0</v>
      </c>
      <c r="AE488" s="15">
        <v>0</v>
      </c>
      <c r="AF488" s="15">
        <v>0</v>
      </c>
      <c r="AG488" s="21">
        <v>0</v>
      </c>
      <c r="AH488" s="2">
        <v>1</v>
      </c>
      <c r="AI488" s="2">
        <v>0</v>
      </c>
      <c r="AJ488" s="2">
        <v>0</v>
      </c>
      <c r="AK488" s="17">
        <v>0</v>
      </c>
      <c r="AL488" s="21" t="s">
        <v>199</v>
      </c>
      <c r="AM488" s="37">
        <v>40582</v>
      </c>
      <c r="AN488" s="22"/>
    </row>
    <row r="489" spans="1:40" s="15" customFormat="1" x14ac:dyDescent="0.3">
      <c r="A489" s="2">
        <v>211120</v>
      </c>
      <c r="B489" s="2">
        <v>4</v>
      </c>
      <c r="C489" s="2" t="s">
        <v>159</v>
      </c>
      <c r="D489" s="2" t="s">
        <v>128</v>
      </c>
      <c r="E489" s="15">
        <v>2</v>
      </c>
      <c r="H489" s="50">
        <f>VLOOKUP(A489,splits!A:E,5,FALSE)</f>
        <v>5.3508709118192641</v>
      </c>
      <c r="I489" s="2" t="s">
        <v>36</v>
      </c>
      <c r="J489" s="2" t="str">
        <f>VLOOKUP(A489,'1887'!A:K,10,FALSE)</f>
        <v>No</v>
      </c>
      <c r="K489" s="2"/>
      <c r="L489" s="15">
        <v>10</v>
      </c>
      <c r="N489" s="15">
        <v>2</v>
      </c>
      <c r="O489" s="17" t="s">
        <v>125</v>
      </c>
      <c r="P489" s="52"/>
      <c r="Q489" s="21">
        <v>23</v>
      </c>
      <c r="R489" s="2">
        <v>0</v>
      </c>
      <c r="S489" s="2">
        <v>0</v>
      </c>
      <c r="T489" s="2">
        <v>0</v>
      </c>
      <c r="U489" s="18">
        <f t="shared" si="26"/>
        <v>23</v>
      </c>
      <c r="V489" s="21">
        <v>0</v>
      </c>
      <c r="W489" s="2">
        <v>0</v>
      </c>
      <c r="X489" s="2">
        <v>0</v>
      </c>
      <c r="Y489" s="2">
        <v>0</v>
      </c>
      <c r="Z489" s="15">
        <f t="shared" si="27"/>
        <v>0</v>
      </c>
      <c r="AA489" s="17">
        <v>0</v>
      </c>
      <c r="AB489" s="22">
        <v>1.46</v>
      </c>
      <c r="AC489" s="15">
        <v>0</v>
      </c>
      <c r="AD489" s="15">
        <v>1.79</v>
      </c>
      <c r="AE489" s="15">
        <v>0</v>
      </c>
      <c r="AF489" s="15">
        <v>5.79</v>
      </c>
      <c r="AG489" s="21">
        <v>1</v>
      </c>
      <c r="AH489" s="2">
        <v>0</v>
      </c>
      <c r="AI489" s="2">
        <v>1</v>
      </c>
      <c r="AJ489" s="2">
        <v>0</v>
      </c>
      <c r="AK489" s="17">
        <v>3</v>
      </c>
      <c r="AL489" s="21" t="s">
        <v>199</v>
      </c>
      <c r="AM489" s="37">
        <v>40582</v>
      </c>
      <c r="AN489" s="22"/>
    </row>
    <row r="490" spans="1:40" s="15" customFormat="1" x14ac:dyDescent="0.3">
      <c r="A490" s="2">
        <v>211320</v>
      </c>
      <c r="B490" s="2">
        <v>4</v>
      </c>
      <c r="C490" s="2" t="s">
        <v>159</v>
      </c>
      <c r="D490" s="2" t="s">
        <v>128</v>
      </c>
      <c r="E490" s="15">
        <v>0.5</v>
      </c>
      <c r="H490" s="50">
        <f>VLOOKUP(A490,splits!A:E,5,FALSE)</f>
        <v>1.5687992119992189</v>
      </c>
      <c r="I490" s="2" t="s">
        <v>36</v>
      </c>
      <c r="J490" s="2" t="str">
        <f>VLOOKUP(A490,'1887'!A:K,10,FALSE)</f>
        <v>No</v>
      </c>
      <c r="K490" s="2"/>
      <c r="L490" s="15">
        <v>13</v>
      </c>
      <c r="N490" s="15">
        <v>2</v>
      </c>
      <c r="O490" s="17" t="s">
        <v>125</v>
      </c>
      <c r="P490" s="52"/>
      <c r="Q490" s="21">
        <v>1</v>
      </c>
      <c r="R490" s="2">
        <v>0</v>
      </c>
      <c r="S490" s="2">
        <v>0</v>
      </c>
      <c r="T490" s="2">
        <v>0</v>
      </c>
      <c r="U490" s="18">
        <f t="shared" si="26"/>
        <v>1</v>
      </c>
      <c r="V490" s="21">
        <v>0</v>
      </c>
      <c r="W490" s="2">
        <v>0</v>
      </c>
      <c r="X490" s="2">
        <v>0</v>
      </c>
      <c r="Y490" s="2">
        <v>0</v>
      </c>
      <c r="Z490" s="15">
        <f t="shared" si="27"/>
        <v>0</v>
      </c>
      <c r="AA490" s="17">
        <v>0</v>
      </c>
      <c r="AB490" s="22">
        <v>2.92</v>
      </c>
      <c r="AC490" s="15">
        <v>0</v>
      </c>
      <c r="AD490" s="15">
        <v>0</v>
      </c>
      <c r="AE490" s="15">
        <v>1.62</v>
      </c>
      <c r="AF490" s="15">
        <v>0</v>
      </c>
      <c r="AG490" s="21">
        <v>2</v>
      </c>
      <c r="AH490" s="2">
        <v>0</v>
      </c>
      <c r="AI490" s="2">
        <v>0</v>
      </c>
      <c r="AJ490" s="2">
        <v>1</v>
      </c>
      <c r="AK490" s="17">
        <v>0</v>
      </c>
      <c r="AL490" s="21" t="s">
        <v>199</v>
      </c>
      <c r="AM490" s="37">
        <v>40582</v>
      </c>
      <c r="AN490" s="22"/>
    </row>
    <row r="491" spans="1:40" s="15" customFormat="1" x14ac:dyDescent="0.3">
      <c r="A491" s="2">
        <v>211410</v>
      </c>
      <c r="B491" s="2">
        <v>4</v>
      </c>
      <c r="C491" s="2" t="s">
        <v>190</v>
      </c>
      <c r="D491" s="2" t="s">
        <v>128</v>
      </c>
      <c r="E491" s="15">
        <v>1</v>
      </c>
      <c r="H491" s="50">
        <f>VLOOKUP(A491,splits!A:E,5,FALSE)</f>
        <v>2.5571112194957468</v>
      </c>
      <c r="I491" s="2" t="s">
        <v>36</v>
      </c>
      <c r="J491" s="2" t="str">
        <f>VLOOKUP(A491,'1887'!A:K,10,FALSE)</f>
        <v>No</v>
      </c>
      <c r="K491" s="2"/>
      <c r="L491" s="15">
        <v>4</v>
      </c>
      <c r="N491" s="15">
        <v>2</v>
      </c>
      <c r="O491" s="17" t="s">
        <v>125</v>
      </c>
      <c r="P491" s="52"/>
      <c r="Q491" s="21">
        <v>1</v>
      </c>
      <c r="R491" s="2">
        <v>0</v>
      </c>
      <c r="S491" s="2">
        <v>0</v>
      </c>
      <c r="T491" s="2">
        <v>0</v>
      </c>
      <c r="U491" s="18">
        <f t="shared" si="26"/>
        <v>1</v>
      </c>
      <c r="V491" s="21">
        <v>0</v>
      </c>
      <c r="W491" s="2">
        <v>0</v>
      </c>
      <c r="X491" s="2">
        <v>0</v>
      </c>
      <c r="Y491" s="2">
        <v>0</v>
      </c>
      <c r="Z491" s="15">
        <f t="shared" si="27"/>
        <v>0</v>
      </c>
      <c r="AA491" s="17">
        <v>0</v>
      </c>
      <c r="AB491" s="22">
        <v>0</v>
      </c>
      <c r="AC491" s="15">
        <v>0</v>
      </c>
      <c r="AD491" s="15">
        <v>0</v>
      </c>
      <c r="AE491" s="15">
        <v>0</v>
      </c>
      <c r="AF491" s="15">
        <v>1.93</v>
      </c>
      <c r="AG491" s="21">
        <v>0</v>
      </c>
      <c r="AH491" s="2">
        <v>0</v>
      </c>
      <c r="AI491" s="2">
        <v>0</v>
      </c>
      <c r="AJ491" s="2">
        <v>0</v>
      </c>
      <c r="AK491" s="17">
        <v>1</v>
      </c>
      <c r="AL491" s="21" t="s">
        <v>199</v>
      </c>
      <c r="AM491" s="37">
        <v>40582</v>
      </c>
      <c r="AN491" s="22"/>
    </row>
    <row r="492" spans="1:40" s="15" customFormat="1" x14ac:dyDescent="0.3">
      <c r="A492" s="2">
        <v>211702</v>
      </c>
      <c r="B492" s="2">
        <v>4</v>
      </c>
      <c r="C492" s="2" t="s">
        <v>190</v>
      </c>
      <c r="D492" s="2" t="s">
        <v>128</v>
      </c>
      <c r="E492" s="15">
        <v>1</v>
      </c>
      <c r="H492" s="50">
        <f>VLOOKUP(A492,splits!A:E,5,FALSE)</f>
        <v>3.5064207514643422</v>
      </c>
      <c r="I492" s="2" t="s">
        <v>36</v>
      </c>
      <c r="J492" s="2" t="str">
        <f>VLOOKUP(A492,'1887'!A:K,10,FALSE)</f>
        <v>No</v>
      </c>
      <c r="K492" s="2"/>
      <c r="L492" s="15">
        <v>10</v>
      </c>
      <c r="N492" s="15">
        <v>2</v>
      </c>
      <c r="O492" s="17" t="s">
        <v>125</v>
      </c>
      <c r="P492" s="52"/>
      <c r="Q492" s="21">
        <v>7</v>
      </c>
      <c r="R492" s="2">
        <v>0</v>
      </c>
      <c r="S492" s="2">
        <v>0</v>
      </c>
      <c r="T492" s="2">
        <v>0</v>
      </c>
      <c r="U492" s="18">
        <f t="shared" si="26"/>
        <v>7</v>
      </c>
      <c r="V492" s="21">
        <v>0</v>
      </c>
      <c r="W492" s="2">
        <v>0</v>
      </c>
      <c r="X492" s="2">
        <v>0</v>
      </c>
      <c r="Y492" s="2">
        <v>0</v>
      </c>
      <c r="Z492" s="15">
        <f t="shared" si="27"/>
        <v>0</v>
      </c>
      <c r="AA492" s="17">
        <v>0</v>
      </c>
      <c r="AB492" s="22">
        <v>0</v>
      </c>
      <c r="AC492" s="15">
        <v>0</v>
      </c>
      <c r="AD492" s="15">
        <v>0</v>
      </c>
      <c r="AE492" s="15">
        <v>0</v>
      </c>
      <c r="AF492" s="15">
        <v>0</v>
      </c>
      <c r="AG492" s="21">
        <v>0</v>
      </c>
      <c r="AH492" s="2">
        <v>0</v>
      </c>
      <c r="AI492" s="2">
        <v>0</v>
      </c>
      <c r="AJ492" s="2">
        <v>0</v>
      </c>
      <c r="AK492" s="17">
        <v>0</v>
      </c>
      <c r="AL492" s="21" t="s">
        <v>199</v>
      </c>
      <c r="AM492" s="37">
        <v>40582</v>
      </c>
      <c r="AN492" s="22"/>
    </row>
    <row r="493" spans="1:40" s="15" customFormat="1" x14ac:dyDescent="0.3">
      <c r="A493" s="2">
        <v>211801</v>
      </c>
      <c r="B493" s="2">
        <v>4</v>
      </c>
      <c r="C493" s="2" t="s">
        <v>190</v>
      </c>
      <c r="D493" s="2" t="s">
        <v>128</v>
      </c>
      <c r="E493" s="15">
        <v>1</v>
      </c>
      <c r="H493" s="50">
        <f>VLOOKUP(A493,splits!A:E,5,FALSE)</f>
        <v>3.3080708648782085</v>
      </c>
      <c r="I493" s="2" t="s">
        <v>36</v>
      </c>
      <c r="J493" s="2" t="str">
        <f>VLOOKUP(A493,'1887'!A:K,10,FALSE)</f>
        <v>No</v>
      </c>
      <c r="K493" s="2"/>
      <c r="L493" s="15">
        <v>4</v>
      </c>
      <c r="N493" s="15">
        <v>2</v>
      </c>
      <c r="O493" s="17" t="s">
        <v>125</v>
      </c>
      <c r="P493" s="52"/>
      <c r="Q493" s="21">
        <v>5</v>
      </c>
      <c r="R493" s="2">
        <v>0</v>
      </c>
      <c r="S493" s="2">
        <v>0</v>
      </c>
      <c r="T493" s="2">
        <v>1</v>
      </c>
      <c r="U493" s="18">
        <f t="shared" si="26"/>
        <v>6</v>
      </c>
      <c r="V493" s="21">
        <v>0</v>
      </c>
      <c r="W493" s="2">
        <v>0</v>
      </c>
      <c r="X493" s="2">
        <v>0</v>
      </c>
      <c r="Y493" s="2">
        <v>0</v>
      </c>
      <c r="Z493" s="15">
        <f t="shared" si="27"/>
        <v>0</v>
      </c>
      <c r="AA493" s="17">
        <v>0</v>
      </c>
      <c r="AB493" s="22">
        <v>0</v>
      </c>
      <c r="AC493" s="15">
        <v>3.32</v>
      </c>
      <c r="AD493" s="15">
        <v>0</v>
      </c>
      <c r="AE493" s="15">
        <v>1.62</v>
      </c>
      <c r="AF493" s="15">
        <v>0</v>
      </c>
      <c r="AG493" s="21">
        <v>0</v>
      </c>
      <c r="AH493" s="2">
        <v>2</v>
      </c>
      <c r="AI493" s="2">
        <v>0</v>
      </c>
      <c r="AJ493" s="2">
        <v>1</v>
      </c>
      <c r="AK493" s="17">
        <v>0</v>
      </c>
      <c r="AL493" s="21" t="s">
        <v>199</v>
      </c>
      <c r="AM493" s="37">
        <v>40582</v>
      </c>
      <c r="AN493" s="22"/>
    </row>
    <row r="494" spans="1:40" s="15" customFormat="1" x14ac:dyDescent="0.3">
      <c r="A494" s="2">
        <v>211802</v>
      </c>
      <c r="B494" s="2">
        <v>4</v>
      </c>
      <c r="C494" s="2" t="s">
        <v>190</v>
      </c>
      <c r="D494" s="2" t="s">
        <v>128</v>
      </c>
      <c r="E494" s="15">
        <v>1</v>
      </c>
      <c r="H494" s="50">
        <f>VLOOKUP(A494,splits!A:E,5,FALSE)</f>
        <v>3.3270878059351294</v>
      </c>
      <c r="I494" s="2" t="s">
        <v>36</v>
      </c>
      <c r="J494" s="2" t="str">
        <f>VLOOKUP(A494,'1887'!A:K,10,FALSE)</f>
        <v>No</v>
      </c>
      <c r="K494" s="2"/>
      <c r="L494" s="15">
        <v>4</v>
      </c>
      <c r="N494" s="15">
        <v>2</v>
      </c>
      <c r="O494" s="17" t="s">
        <v>125</v>
      </c>
      <c r="P494" s="52"/>
      <c r="Q494" s="21">
        <v>12</v>
      </c>
      <c r="R494" s="2">
        <v>0</v>
      </c>
      <c r="S494" s="2">
        <v>0</v>
      </c>
      <c r="T494" s="2">
        <v>0</v>
      </c>
      <c r="U494" s="18">
        <f t="shared" si="26"/>
        <v>12</v>
      </c>
      <c r="V494" s="21">
        <v>0</v>
      </c>
      <c r="W494" s="2">
        <v>0</v>
      </c>
      <c r="X494" s="2">
        <v>0</v>
      </c>
      <c r="Y494" s="2">
        <v>0</v>
      </c>
      <c r="Z494" s="15">
        <f t="shared" si="27"/>
        <v>0</v>
      </c>
      <c r="AA494" s="17">
        <v>0</v>
      </c>
      <c r="AB494" s="22">
        <v>1.46</v>
      </c>
      <c r="AC494" s="15">
        <v>1.66</v>
      </c>
      <c r="AD494" s="15">
        <v>0</v>
      </c>
      <c r="AE494" s="15">
        <v>0</v>
      </c>
      <c r="AF494" s="15">
        <v>13.51</v>
      </c>
      <c r="AG494" s="21">
        <v>1</v>
      </c>
      <c r="AH494" s="2">
        <v>1</v>
      </c>
      <c r="AI494" s="2">
        <v>0</v>
      </c>
      <c r="AJ494" s="2">
        <v>0</v>
      </c>
      <c r="AK494" s="17">
        <v>7</v>
      </c>
      <c r="AL494" s="21" t="s">
        <v>199</v>
      </c>
      <c r="AM494" s="37">
        <v>40582</v>
      </c>
      <c r="AN494" s="22"/>
    </row>
    <row r="495" spans="1:40" s="15" customFormat="1" x14ac:dyDescent="0.3">
      <c r="A495" s="2">
        <v>211910</v>
      </c>
      <c r="B495" s="2">
        <v>4</v>
      </c>
      <c r="C495" s="2" t="s">
        <v>159</v>
      </c>
      <c r="D495" s="2" t="s">
        <v>128</v>
      </c>
      <c r="E495" s="15">
        <v>0.5</v>
      </c>
      <c r="H495" s="50">
        <f>VLOOKUP(A495,splits!A:E,5,FALSE)</f>
        <v>1.4120488839751009</v>
      </c>
      <c r="I495" s="2" t="s">
        <v>36</v>
      </c>
      <c r="J495" s="2" t="str">
        <f>VLOOKUP(A495,'1887'!A:K,10,FALSE)</f>
        <v>No</v>
      </c>
      <c r="K495" s="2"/>
      <c r="L495" s="15">
        <v>4</v>
      </c>
      <c r="N495" s="15">
        <v>2</v>
      </c>
      <c r="O495" s="17" t="s">
        <v>125</v>
      </c>
      <c r="P495" s="52"/>
      <c r="Q495" s="21">
        <v>0</v>
      </c>
      <c r="R495" s="2">
        <v>0</v>
      </c>
      <c r="S495" s="2">
        <v>0</v>
      </c>
      <c r="T495" s="2">
        <v>0</v>
      </c>
      <c r="U495" s="18">
        <f t="shared" si="26"/>
        <v>0</v>
      </c>
      <c r="V495" s="21">
        <v>0</v>
      </c>
      <c r="W495" s="2">
        <v>0</v>
      </c>
      <c r="X495" s="2">
        <v>0</v>
      </c>
      <c r="Y495" s="2">
        <v>0</v>
      </c>
      <c r="Z495" s="15">
        <f t="shared" si="27"/>
        <v>0</v>
      </c>
      <c r="AA495" s="17">
        <v>0</v>
      </c>
      <c r="AB495" s="22">
        <v>0</v>
      </c>
      <c r="AC495" s="15">
        <v>3.32</v>
      </c>
      <c r="AD495" s="15">
        <v>1.79</v>
      </c>
      <c r="AE495" s="15">
        <v>0</v>
      </c>
      <c r="AF495" s="15">
        <v>0</v>
      </c>
      <c r="AG495" s="21">
        <v>0</v>
      </c>
      <c r="AH495" s="2">
        <v>2</v>
      </c>
      <c r="AI495" s="2">
        <v>1</v>
      </c>
      <c r="AJ495" s="2">
        <v>0</v>
      </c>
      <c r="AK495" s="17">
        <v>0</v>
      </c>
      <c r="AL495" s="21" t="s">
        <v>199</v>
      </c>
      <c r="AM495" s="37">
        <v>40582</v>
      </c>
      <c r="AN495" s="22"/>
    </row>
    <row r="496" spans="1:40" s="15" customFormat="1" x14ac:dyDescent="0.3">
      <c r="A496" s="2">
        <v>212100</v>
      </c>
      <c r="B496" s="2">
        <v>4</v>
      </c>
      <c r="C496" s="2" t="s">
        <v>159</v>
      </c>
      <c r="D496" s="2" t="s">
        <v>128</v>
      </c>
      <c r="E496" s="15">
        <v>1</v>
      </c>
      <c r="H496" s="50">
        <f>VLOOKUP(A496,splits!A:E,5,FALSE)</f>
        <v>3.2610556835551963</v>
      </c>
      <c r="I496" s="2" t="s">
        <v>36</v>
      </c>
      <c r="J496" s="2" t="str">
        <f>VLOOKUP(A496,'1887'!A:K,10,FALSE)</f>
        <v>No</v>
      </c>
      <c r="K496" s="2"/>
      <c r="L496" s="15">
        <v>10</v>
      </c>
      <c r="N496" s="15">
        <v>2</v>
      </c>
      <c r="O496" s="17" t="s">
        <v>125</v>
      </c>
      <c r="P496" s="52"/>
      <c r="Q496" s="21">
        <v>11</v>
      </c>
      <c r="R496" s="2">
        <v>0</v>
      </c>
      <c r="S496" s="2">
        <v>0</v>
      </c>
      <c r="T496" s="2">
        <v>0</v>
      </c>
      <c r="U496" s="18">
        <f t="shared" si="26"/>
        <v>11</v>
      </c>
      <c r="V496" s="21">
        <v>0</v>
      </c>
      <c r="W496" s="2">
        <v>0</v>
      </c>
      <c r="X496" s="2">
        <v>0</v>
      </c>
      <c r="Y496" s="2">
        <v>0</v>
      </c>
      <c r="Z496" s="15">
        <f t="shared" si="27"/>
        <v>0</v>
      </c>
      <c r="AA496" s="17">
        <v>0</v>
      </c>
      <c r="AB496" s="22">
        <v>0</v>
      </c>
      <c r="AC496" s="15">
        <v>0</v>
      </c>
      <c r="AD496" s="15">
        <v>0</v>
      </c>
      <c r="AE496" s="15">
        <v>0</v>
      </c>
      <c r="AF496" s="15">
        <v>3.86</v>
      </c>
      <c r="AG496" s="21">
        <v>0</v>
      </c>
      <c r="AH496" s="2">
        <v>0</v>
      </c>
      <c r="AI496" s="2">
        <v>0</v>
      </c>
      <c r="AJ496" s="2">
        <v>0</v>
      </c>
      <c r="AK496" s="17">
        <v>2</v>
      </c>
      <c r="AL496" s="21" t="s">
        <v>199</v>
      </c>
      <c r="AM496" s="37">
        <v>40582</v>
      </c>
      <c r="AN496" s="21"/>
    </row>
    <row r="497" spans="1:40" s="15" customFormat="1" x14ac:dyDescent="0.3">
      <c r="A497" s="2">
        <v>212202</v>
      </c>
      <c r="B497" s="2">
        <v>4</v>
      </c>
      <c r="C497" s="2" t="s">
        <v>160</v>
      </c>
      <c r="D497" s="15" t="s">
        <v>128</v>
      </c>
      <c r="E497" s="15">
        <v>0.5</v>
      </c>
      <c r="H497" s="50">
        <f>VLOOKUP(A497,splits!A:E,5,FALSE)</f>
        <v>2.0352906518114975</v>
      </c>
      <c r="I497" s="2" t="s">
        <v>36</v>
      </c>
      <c r="J497" s="2" t="str">
        <f>VLOOKUP(A497,'1887'!A:K,10,FALSE)</f>
        <v>No</v>
      </c>
      <c r="K497" s="2"/>
      <c r="L497" s="15">
        <v>1</v>
      </c>
      <c r="N497" s="15">
        <v>2</v>
      </c>
      <c r="O497" s="17" t="s">
        <v>125</v>
      </c>
      <c r="P497" s="52"/>
      <c r="Q497" s="21">
        <v>1</v>
      </c>
      <c r="R497" s="2">
        <v>0</v>
      </c>
      <c r="S497" s="2">
        <v>0</v>
      </c>
      <c r="T497" s="2">
        <v>0</v>
      </c>
      <c r="U497" s="18">
        <f t="shared" si="26"/>
        <v>1</v>
      </c>
      <c r="V497" s="21">
        <v>0</v>
      </c>
      <c r="W497" s="2">
        <v>0</v>
      </c>
      <c r="X497" s="2">
        <v>0</v>
      </c>
      <c r="Y497" s="2">
        <v>0</v>
      </c>
      <c r="Z497" s="15">
        <f t="shared" si="27"/>
        <v>0</v>
      </c>
      <c r="AA497" s="17">
        <v>0</v>
      </c>
      <c r="AB497" s="22">
        <v>0</v>
      </c>
      <c r="AC497" s="15">
        <v>0</v>
      </c>
      <c r="AD497" s="15">
        <v>0</v>
      </c>
      <c r="AE497" s="15">
        <v>0</v>
      </c>
      <c r="AF497" s="15">
        <v>0</v>
      </c>
      <c r="AG497" s="21">
        <v>0</v>
      </c>
      <c r="AH497" s="2">
        <v>0</v>
      </c>
      <c r="AI497" s="2">
        <v>0</v>
      </c>
      <c r="AJ497" s="2">
        <v>0</v>
      </c>
      <c r="AK497" s="17">
        <v>0</v>
      </c>
      <c r="AL497" s="21" t="s">
        <v>200</v>
      </c>
      <c r="AM497" s="37">
        <v>40581</v>
      </c>
      <c r="AN497" s="21"/>
    </row>
    <row r="498" spans="1:40" s="15" customFormat="1" x14ac:dyDescent="0.3">
      <c r="A498" s="2">
        <v>212203</v>
      </c>
      <c r="B498" s="2">
        <v>4</v>
      </c>
      <c r="C498" s="2" t="s">
        <v>159</v>
      </c>
      <c r="D498" s="2" t="s">
        <v>128</v>
      </c>
      <c r="E498" s="15">
        <v>0.5</v>
      </c>
      <c r="H498" s="50">
        <f>VLOOKUP(A498,splits!A:E,5,FALSE)</f>
        <v>1.0206700365941663</v>
      </c>
      <c r="I498" s="2" t="s">
        <v>36</v>
      </c>
      <c r="J498" s="2" t="str">
        <f>VLOOKUP(A498,'1887'!A:K,10,FALSE)</f>
        <v>No</v>
      </c>
      <c r="K498" s="2"/>
      <c r="L498" s="15">
        <v>1</v>
      </c>
      <c r="N498" s="15">
        <v>2</v>
      </c>
      <c r="O498" s="17" t="s">
        <v>125</v>
      </c>
      <c r="P498" s="52"/>
      <c r="Q498" s="21">
        <v>0</v>
      </c>
      <c r="R498" s="2">
        <v>0</v>
      </c>
      <c r="S498" s="2">
        <v>0</v>
      </c>
      <c r="T498" s="2">
        <v>0</v>
      </c>
      <c r="U498" s="18">
        <f t="shared" si="26"/>
        <v>0</v>
      </c>
      <c r="V498" s="21">
        <v>0</v>
      </c>
      <c r="W498" s="2">
        <v>0</v>
      </c>
      <c r="X498" s="2">
        <v>0</v>
      </c>
      <c r="Y498" s="2">
        <v>0</v>
      </c>
      <c r="Z498" s="15">
        <f t="shared" si="27"/>
        <v>0</v>
      </c>
      <c r="AA498" s="17">
        <v>0</v>
      </c>
      <c r="AB498" s="22">
        <v>1.46</v>
      </c>
      <c r="AC498" s="15">
        <v>3.32</v>
      </c>
      <c r="AD498" s="15">
        <v>0</v>
      </c>
      <c r="AE498" s="15">
        <v>0</v>
      </c>
      <c r="AF498" s="15">
        <v>0</v>
      </c>
      <c r="AG498" s="21">
        <v>1</v>
      </c>
      <c r="AH498" s="2">
        <v>2</v>
      </c>
      <c r="AI498" s="2">
        <v>0</v>
      </c>
      <c r="AJ498" s="2">
        <v>0</v>
      </c>
      <c r="AK498" s="17">
        <v>0</v>
      </c>
      <c r="AL498" s="21" t="s">
        <v>199</v>
      </c>
      <c r="AM498" s="37">
        <v>40582</v>
      </c>
      <c r="AN498" s="22"/>
    </row>
    <row r="499" spans="1:40" s="15" customFormat="1" x14ac:dyDescent="0.3">
      <c r="A499" s="2">
        <v>212204</v>
      </c>
      <c r="B499" s="2">
        <v>4</v>
      </c>
      <c r="C499" s="2" t="s">
        <v>159</v>
      </c>
      <c r="D499" s="2" t="s">
        <v>128</v>
      </c>
      <c r="E499" s="15">
        <v>0.5</v>
      </c>
      <c r="H499" s="50">
        <f>VLOOKUP(A499,splits!A:E,5,FALSE)</f>
        <v>2.0621249395607326</v>
      </c>
      <c r="I499" s="2" t="s">
        <v>36</v>
      </c>
      <c r="J499" s="2" t="str">
        <f>VLOOKUP(A499,'1887'!A:K,10,FALSE)</f>
        <v>No</v>
      </c>
      <c r="K499" s="2"/>
      <c r="L499" s="15">
        <v>10</v>
      </c>
      <c r="N499" s="15">
        <v>2</v>
      </c>
      <c r="O499" s="17" t="s">
        <v>125</v>
      </c>
      <c r="P499" s="52"/>
      <c r="Q499" s="21">
        <v>0</v>
      </c>
      <c r="R499" s="2">
        <v>0</v>
      </c>
      <c r="S499" s="2">
        <v>0</v>
      </c>
      <c r="T499" s="2">
        <v>0</v>
      </c>
      <c r="U499" s="18">
        <f t="shared" si="26"/>
        <v>0</v>
      </c>
      <c r="V499" s="21">
        <v>0</v>
      </c>
      <c r="W499" s="2">
        <v>0</v>
      </c>
      <c r="X499" s="2">
        <v>0</v>
      </c>
      <c r="Y499" s="2">
        <v>0</v>
      </c>
      <c r="Z499" s="15">
        <f t="shared" si="27"/>
        <v>0</v>
      </c>
      <c r="AA499" s="17">
        <v>0</v>
      </c>
      <c r="AB499" s="22">
        <v>0</v>
      </c>
      <c r="AC499" s="15">
        <v>0</v>
      </c>
      <c r="AD499" s="15">
        <v>0</v>
      </c>
      <c r="AE499" s="15">
        <v>0</v>
      </c>
      <c r="AF499" s="15">
        <v>0</v>
      </c>
      <c r="AG499" s="21">
        <v>0</v>
      </c>
      <c r="AH499" s="2">
        <v>0</v>
      </c>
      <c r="AI499" s="2">
        <v>0</v>
      </c>
      <c r="AJ499" s="2">
        <v>0</v>
      </c>
      <c r="AK499" s="17">
        <v>0</v>
      </c>
      <c r="AL499" s="21" t="s">
        <v>199</v>
      </c>
      <c r="AM499" s="37">
        <v>40582</v>
      </c>
      <c r="AN499" s="22"/>
    </row>
    <row r="500" spans="1:40" s="15" customFormat="1" x14ac:dyDescent="0.3">
      <c r="A500" s="2">
        <v>212303</v>
      </c>
      <c r="B500" s="2">
        <v>4</v>
      </c>
      <c r="C500" s="2" t="s">
        <v>160</v>
      </c>
      <c r="D500" s="15" t="s">
        <v>128</v>
      </c>
      <c r="E500" s="15">
        <v>0.5</v>
      </c>
      <c r="H500" s="50">
        <f>VLOOKUP(A500,splits!A:E,5,FALSE)</f>
        <v>1.5257501187205054</v>
      </c>
      <c r="I500" s="2" t="s">
        <v>36</v>
      </c>
      <c r="J500" s="2" t="str">
        <f>VLOOKUP(A500,'1887'!A:K,10,FALSE)</f>
        <v>No</v>
      </c>
      <c r="K500" s="2"/>
      <c r="L500" s="15">
        <v>10</v>
      </c>
      <c r="N500" s="15">
        <v>2</v>
      </c>
      <c r="O500" s="17" t="s">
        <v>125</v>
      </c>
      <c r="P500" s="52"/>
      <c r="Q500" s="21">
        <v>7</v>
      </c>
      <c r="R500" s="2">
        <v>0</v>
      </c>
      <c r="S500" s="2">
        <v>0</v>
      </c>
      <c r="T500" s="2">
        <v>0</v>
      </c>
      <c r="U500" s="18">
        <f t="shared" si="26"/>
        <v>7</v>
      </c>
      <c r="V500" s="21">
        <v>0</v>
      </c>
      <c r="W500" s="2">
        <v>0</v>
      </c>
      <c r="X500" s="2">
        <v>0</v>
      </c>
      <c r="Y500" s="2">
        <v>0</v>
      </c>
      <c r="Z500" s="15">
        <f t="shared" si="27"/>
        <v>0</v>
      </c>
      <c r="AA500" s="17">
        <v>0</v>
      </c>
      <c r="AB500" s="22">
        <v>0</v>
      </c>
      <c r="AC500" s="15">
        <v>0</v>
      </c>
      <c r="AD500" s="15">
        <v>1.79</v>
      </c>
      <c r="AE500" s="15">
        <v>0</v>
      </c>
      <c r="AF500" s="15">
        <v>0</v>
      </c>
      <c r="AG500" s="21">
        <v>0</v>
      </c>
      <c r="AH500" s="2">
        <v>0</v>
      </c>
      <c r="AI500" s="2">
        <v>1</v>
      </c>
      <c r="AJ500" s="2">
        <v>0</v>
      </c>
      <c r="AK500" s="17">
        <v>0</v>
      </c>
      <c r="AL500" s="21" t="s">
        <v>200</v>
      </c>
      <c r="AM500" s="37">
        <v>40581</v>
      </c>
      <c r="AN500" s="21"/>
    </row>
    <row r="501" spans="1:40" s="15" customFormat="1" x14ac:dyDescent="0.3">
      <c r="A501" s="2">
        <v>212305</v>
      </c>
      <c r="B501" s="2">
        <v>4</v>
      </c>
      <c r="C501" s="2" t="s">
        <v>190</v>
      </c>
      <c r="D501" s="2" t="s">
        <v>128</v>
      </c>
      <c r="E501" s="15">
        <v>0.5</v>
      </c>
      <c r="H501" s="50">
        <f>VLOOKUP(A501,splits!A:E,5,FALSE)</f>
        <v>1.2517164753033407</v>
      </c>
      <c r="I501" s="2" t="s">
        <v>36</v>
      </c>
      <c r="J501" s="2" t="str">
        <f>VLOOKUP(A501,'1887'!A:K,10,FALSE)</f>
        <v>No</v>
      </c>
      <c r="K501" s="2"/>
      <c r="L501" s="15">
        <v>10</v>
      </c>
      <c r="N501" s="15">
        <v>2</v>
      </c>
      <c r="O501" s="17" t="s">
        <v>125</v>
      </c>
      <c r="P501" s="52"/>
      <c r="Q501" s="21">
        <v>0</v>
      </c>
      <c r="R501" s="2">
        <v>0</v>
      </c>
      <c r="S501" s="2">
        <v>0</v>
      </c>
      <c r="T501" s="2">
        <v>0</v>
      </c>
      <c r="U501" s="18">
        <f t="shared" si="26"/>
        <v>0</v>
      </c>
      <c r="V501" s="21">
        <v>0</v>
      </c>
      <c r="W501" s="2">
        <v>0</v>
      </c>
      <c r="X501" s="2">
        <v>0</v>
      </c>
      <c r="Y501" s="2">
        <v>0</v>
      </c>
      <c r="Z501" s="15">
        <f t="shared" si="27"/>
        <v>0</v>
      </c>
      <c r="AA501" s="17">
        <v>0</v>
      </c>
      <c r="AB501" s="22">
        <v>0</v>
      </c>
      <c r="AC501" s="15">
        <v>0</v>
      </c>
      <c r="AD501" s="15">
        <v>0</v>
      </c>
      <c r="AE501" s="15">
        <v>0</v>
      </c>
      <c r="AF501" s="15">
        <v>0</v>
      </c>
      <c r="AG501" s="21">
        <v>0</v>
      </c>
      <c r="AH501" s="2">
        <v>0</v>
      </c>
      <c r="AI501" s="2">
        <v>0</v>
      </c>
      <c r="AJ501" s="2">
        <v>0</v>
      </c>
      <c r="AK501" s="17">
        <v>0</v>
      </c>
      <c r="AL501" s="21" t="s">
        <v>199</v>
      </c>
      <c r="AM501" s="37">
        <v>40582</v>
      </c>
      <c r="AN501" s="21"/>
    </row>
    <row r="502" spans="1:40" s="15" customFormat="1" x14ac:dyDescent="0.3">
      <c r="A502" s="2">
        <v>212410</v>
      </c>
      <c r="B502" s="2">
        <v>4</v>
      </c>
      <c r="C502" s="2" t="s">
        <v>190</v>
      </c>
      <c r="D502" s="2" t="s">
        <v>128</v>
      </c>
      <c r="E502" s="15">
        <v>0.5</v>
      </c>
      <c r="H502" s="50">
        <f>VLOOKUP(A502,splits!A:E,5,FALSE)</f>
        <v>1.8623180618035968</v>
      </c>
      <c r="I502" s="2" t="s">
        <v>36</v>
      </c>
      <c r="J502" s="2" t="str">
        <f>VLOOKUP(A502,'1887'!A:K,10,FALSE)</f>
        <v>No</v>
      </c>
      <c r="K502" s="2"/>
      <c r="L502" s="15">
        <v>10</v>
      </c>
      <c r="N502" s="15">
        <v>2</v>
      </c>
      <c r="O502" s="17" t="s">
        <v>125</v>
      </c>
      <c r="P502" s="52"/>
      <c r="Q502" s="21">
        <v>1</v>
      </c>
      <c r="R502" s="2">
        <v>0</v>
      </c>
      <c r="S502" s="2">
        <v>0</v>
      </c>
      <c r="T502" s="2">
        <v>0</v>
      </c>
      <c r="U502" s="18">
        <f t="shared" si="26"/>
        <v>1</v>
      </c>
      <c r="V502" s="21">
        <v>0</v>
      </c>
      <c r="W502" s="2">
        <v>0</v>
      </c>
      <c r="X502" s="2">
        <v>0</v>
      </c>
      <c r="Y502" s="2">
        <v>0</v>
      </c>
      <c r="Z502" s="15">
        <f t="shared" si="27"/>
        <v>0</v>
      </c>
      <c r="AA502" s="17">
        <v>0</v>
      </c>
      <c r="AB502" s="22">
        <v>0</v>
      </c>
      <c r="AC502" s="15">
        <v>0</v>
      </c>
      <c r="AD502" s="15">
        <v>0</v>
      </c>
      <c r="AE502" s="15">
        <v>0</v>
      </c>
      <c r="AF502" s="15">
        <v>0</v>
      </c>
      <c r="AG502" s="21">
        <v>0</v>
      </c>
      <c r="AH502" s="2">
        <v>0</v>
      </c>
      <c r="AI502" s="2">
        <v>0</v>
      </c>
      <c r="AJ502" s="2">
        <v>0</v>
      </c>
      <c r="AK502" s="17">
        <v>0</v>
      </c>
      <c r="AL502" s="21" t="s">
        <v>199</v>
      </c>
      <c r="AM502" s="37">
        <v>40582</v>
      </c>
      <c r="AN502" s="21"/>
    </row>
    <row r="503" spans="1:40" s="15" customFormat="1" x14ac:dyDescent="0.3">
      <c r="A503" s="2">
        <v>212500</v>
      </c>
      <c r="B503" s="2">
        <v>4</v>
      </c>
      <c r="C503" s="2" t="s">
        <v>190</v>
      </c>
      <c r="D503" s="2" t="s">
        <v>128</v>
      </c>
      <c r="E503" s="15">
        <v>1</v>
      </c>
      <c r="H503" s="50">
        <f>VLOOKUP(A503,splits!A:E,5,FALSE)</f>
        <v>3.1635334633586107</v>
      </c>
      <c r="I503" s="2" t="s">
        <v>36</v>
      </c>
      <c r="J503" s="2" t="str">
        <f>VLOOKUP(A503,'1887'!A:K,10,FALSE)</f>
        <v>No</v>
      </c>
      <c r="K503" s="2"/>
      <c r="L503" s="15">
        <v>10</v>
      </c>
      <c r="N503" s="15">
        <v>2</v>
      </c>
      <c r="O503" s="17" t="s">
        <v>125</v>
      </c>
      <c r="P503" s="52"/>
      <c r="Q503" s="21">
        <v>9</v>
      </c>
      <c r="R503" s="2">
        <v>0</v>
      </c>
      <c r="S503" s="2">
        <v>0</v>
      </c>
      <c r="T503" s="2">
        <v>0</v>
      </c>
      <c r="U503" s="18">
        <f t="shared" si="26"/>
        <v>9</v>
      </c>
      <c r="V503" s="21">
        <v>0</v>
      </c>
      <c r="W503" s="2">
        <v>0</v>
      </c>
      <c r="X503" s="2">
        <v>0</v>
      </c>
      <c r="Y503" s="2">
        <v>0</v>
      </c>
      <c r="Z503" s="15">
        <f t="shared" si="27"/>
        <v>0</v>
      </c>
      <c r="AA503" s="17">
        <v>0</v>
      </c>
      <c r="AB503" s="22">
        <v>1.46</v>
      </c>
      <c r="AC503" s="15">
        <v>6.64</v>
      </c>
      <c r="AD503" s="15">
        <v>1.79</v>
      </c>
      <c r="AE503" s="15">
        <v>0</v>
      </c>
      <c r="AF503" s="15">
        <v>0</v>
      </c>
      <c r="AG503" s="21">
        <v>1</v>
      </c>
      <c r="AH503" s="2">
        <v>4</v>
      </c>
      <c r="AI503" s="2">
        <v>1</v>
      </c>
      <c r="AJ503" s="2">
        <v>0</v>
      </c>
      <c r="AK503" s="17">
        <v>0</v>
      </c>
      <c r="AL503" s="21" t="s">
        <v>199</v>
      </c>
      <c r="AM503" s="37">
        <v>40582</v>
      </c>
      <c r="AN503" s="21"/>
    </row>
    <row r="504" spans="1:40" s="15" customFormat="1" x14ac:dyDescent="0.3">
      <c r="A504" s="2">
        <v>212620</v>
      </c>
      <c r="B504" s="2">
        <v>4</v>
      </c>
      <c r="C504" s="2" t="s">
        <v>190</v>
      </c>
      <c r="D504" s="2" t="s">
        <v>128</v>
      </c>
      <c r="E504" s="15">
        <v>1</v>
      </c>
      <c r="H504" s="50">
        <f>VLOOKUP(A504,splits!A:E,5,FALSE)</f>
        <v>3.3309032736024862</v>
      </c>
      <c r="I504" s="2" t="s">
        <v>36</v>
      </c>
      <c r="J504" s="2" t="str">
        <f>VLOOKUP(A504,'1887'!A:K,10,FALSE)</f>
        <v>No</v>
      </c>
      <c r="K504" s="2"/>
      <c r="L504" s="15">
        <v>10</v>
      </c>
      <c r="N504" s="15">
        <v>2</v>
      </c>
      <c r="O504" s="17" t="s">
        <v>125</v>
      </c>
      <c r="P504" s="52"/>
      <c r="Q504" s="21">
        <v>0</v>
      </c>
      <c r="R504" s="2">
        <v>0</v>
      </c>
      <c r="S504" s="2">
        <v>0</v>
      </c>
      <c r="T504" s="2">
        <v>0</v>
      </c>
      <c r="U504" s="18">
        <f t="shared" si="26"/>
        <v>0</v>
      </c>
      <c r="V504" s="21">
        <v>0</v>
      </c>
      <c r="W504" s="2">
        <v>0</v>
      </c>
      <c r="X504" s="2">
        <v>0</v>
      </c>
      <c r="Y504" s="2">
        <v>0</v>
      </c>
      <c r="Z504" s="15">
        <f t="shared" si="27"/>
        <v>0</v>
      </c>
      <c r="AA504" s="17">
        <v>0</v>
      </c>
      <c r="AB504" s="22">
        <v>0</v>
      </c>
      <c r="AC504" s="15">
        <v>0</v>
      </c>
      <c r="AD504" s="15">
        <v>0</v>
      </c>
      <c r="AE504" s="15">
        <v>0</v>
      </c>
      <c r="AF504" s="15">
        <v>0</v>
      </c>
      <c r="AG504" s="21">
        <v>0</v>
      </c>
      <c r="AH504" s="2">
        <v>0</v>
      </c>
      <c r="AI504" s="2">
        <v>0</v>
      </c>
      <c r="AJ504" s="2">
        <v>0</v>
      </c>
      <c r="AK504" s="17">
        <v>0</v>
      </c>
      <c r="AL504" s="21" t="s">
        <v>199</v>
      </c>
      <c r="AM504" s="37">
        <v>40582</v>
      </c>
      <c r="AN504" s="21"/>
    </row>
    <row r="505" spans="1:40" s="15" customFormat="1" x14ac:dyDescent="0.3">
      <c r="A505" s="2">
        <v>212700</v>
      </c>
      <c r="B505" s="2">
        <v>4</v>
      </c>
      <c r="C505" s="2" t="s">
        <v>190</v>
      </c>
      <c r="D505" s="2" t="s">
        <v>128</v>
      </c>
      <c r="E505" s="15">
        <v>0.5</v>
      </c>
      <c r="H505" s="50">
        <f>VLOOKUP(A505,splits!A:E,5,FALSE)</f>
        <v>13.663010761901406</v>
      </c>
      <c r="I505" s="2" t="s">
        <v>36</v>
      </c>
      <c r="J505" s="2" t="str">
        <f>VLOOKUP(A505,'1887'!A:K,10,FALSE)</f>
        <v>No</v>
      </c>
      <c r="K505" s="2"/>
      <c r="L505" s="15">
        <v>4</v>
      </c>
      <c r="N505" s="15">
        <v>2</v>
      </c>
      <c r="O505" s="17" t="s">
        <v>125</v>
      </c>
      <c r="P505" s="52"/>
      <c r="Q505" s="21">
        <v>6</v>
      </c>
      <c r="R505" s="2">
        <v>0</v>
      </c>
      <c r="S505" s="2">
        <v>0</v>
      </c>
      <c r="T505" s="2">
        <v>0</v>
      </c>
      <c r="U505" s="18">
        <f t="shared" si="26"/>
        <v>6</v>
      </c>
      <c r="V505" s="21">
        <v>0</v>
      </c>
      <c r="W505" s="2">
        <v>0</v>
      </c>
      <c r="X505" s="2">
        <v>0</v>
      </c>
      <c r="Y505" s="2">
        <v>0</v>
      </c>
      <c r="Z505" s="15">
        <f t="shared" si="27"/>
        <v>0</v>
      </c>
      <c r="AA505" s="17">
        <v>0</v>
      </c>
      <c r="AB505" s="22">
        <v>1.46</v>
      </c>
      <c r="AC505" s="15">
        <v>0</v>
      </c>
      <c r="AD505" s="15">
        <v>1.79</v>
      </c>
      <c r="AE505" s="15">
        <v>0</v>
      </c>
      <c r="AF505" s="15">
        <v>0</v>
      </c>
      <c r="AG505" s="21">
        <v>1</v>
      </c>
      <c r="AH505" s="2">
        <v>0</v>
      </c>
      <c r="AI505" s="2">
        <v>1</v>
      </c>
      <c r="AJ505" s="2">
        <v>0</v>
      </c>
      <c r="AK505" s="17">
        <v>0</v>
      </c>
      <c r="AL505" s="21" t="s">
        <v>199</v>
      </c>
      <c r="AM505" s="37">
        <v>40582</v>
      </c>
      <c r="AN505" s="21"/>
    </row>
    <row r="506" spans="1:40" s="15" customFormat="1" x14ac:dyDescent="0.3">
      <c r="A506" s="2">
        <v>212800</v>
      </c>
      <c r="B506" s="2">
        <v>4</v>
      </c>
      <c r="C506" s="2" t="s">
        <v>190</v>
      </c>
      <c r="D506" s="2" t="s">
        <v>128</v>
      </c>
      <c r="E506" s="15">
        <v>2</v>
      </c>
      <c r="H506" s="50">
        <f>VLOOKUP(A506,splits!A:E,5,FALSE)</f>
        <v>6.9368423380805959</v>
      </c>
      <c r="I506" s="2" t="s">
        <v>36</v>
      </c>
      <c r="J506" s="2" t="str">
        <f>VLOOKUP(A506,'1887'!A:K,10,FALSE)</f>
        <v>No</v>
      </c>
      <c r="K506" s="2"/>
      <c r="L506" s="15">
        <v>10</v>
      </c>
      <c r="N506" s="15">
        <v>2</v>
      </c>
      <c r="O506" s="17" t="s">
        <v>125</v>
      </c>
      <c r="P506" s="52"/>
      <c r="Q506" s="21">
        <v>4</v>
      </c>
      <c r="R506" s="2">
        <v>0</v>
      </c>
      <c r="S506" s="2">
        <v>0</v>
      </c>
      <c r="T506" s="2">
        <v>0</v>
      </c>
      <c r="U506" s="18">
        <f t="shared" si="26"/>
        <v>4</v>
      </c>
      <c r="V506" s="21">
        <v>0</v>
      </c>
      <c r="W506" s="2">
        <v>0</v>
      </c>
      <c r="X506" s="2">
        <v>0</v>
      </c>
      <c r="Y506" s="2">
        <v>0</v>
      </c>
      <c r="Z506" s="15">
        <f t="shared" si="27"/>
        <v>0</v>
      </c>
      <c r="AA506" s="17">
        <v>0</v>
      </c>
      <c r="AB506" s="22">
        <v>0</v>
      </c>
      <c r="AC506" s="15">
        <v>1.66</v>
      </c>
      <c r="AD506" s="15">
        <v>1.79</v>
      </c>
      <c r="AE506" s="15">
        <v>0</v>
      </c>
      <c r="AF506" s="15">
        <v>0</v>
      </c>
      <c r="AG506" s="21">
        <v>0</v>
      </c>
      <c r="AH506" s="2">
        <v>1</v>
      </c>
      <c r="AI506" s="2">
        <v>1</v>
      </c>
      <c r="AJ506" s="2">
        <v>0</v>
      </c>
      <c r="AK506" s="17">
        <v>0</v>
      </c>
      <c r="AL506" s="21" t="s">
        <v>199</v>
      </c>
      <c r="AM506" s="37">
        <v>40582</v>
      </c>
      <c r="AN506" s="21"/>
    </row>
    <row r="507" spans="1:40" s="15" customFormat="1" x14ac:dyDescent="0.3">
      <c r="A507" s="2">
        <v>212900</v>
      </c>
      <c r="B507" s="2">
        <v>4</v>
      </c>
      <c r="C507" s="2" t="s">
        <v>190</v>
      </c>
      <c r="D507" s="2" t="s">
        <v>128</v>
      </c>
      <c r="E507" s="15">
        <v>1</v>
      </c>
      <c r="H507" s="50">
        <f>VLOOKUP(A507,splits!A:E,5,FALSE)</f>
        <v>3.3200220698366589</v>
      </c>
      <c r="I507" s="2" t="s">
        <v>36</v>
      </c>
      <c r="J507" s="2" t="str">
        <f>VLOOKUP(A507,'1887'!A:K,10,FALSE)</f>
        <v>No</v>
      </c>
      <c r="K507" s="2"/>
      <c r="L507" s="15">
        <v>10</v>
      </c>
      <c r="N507" s="15">
        <v>2</v>
      </c>
      <c r="O507" s="17" t="s">
        <v>125</v>
      </c>
      <c r="P507" s="52"/>
      <c r="Q507" s="21">
        <v>5</v>
      </c>
      <c r="R507" s="2">
        <v>0</v>
      </c>
      <c r="S507" s="2">
        <v>0</v>
      </c>
      <c r="T507" s="2">
        <v>0</v>
      </c>
      <c r="U507" s="18">
        <f t="shared" si="26"/>
        <v>5</v>
      </c>
      <c r="V507" s="21">
        <v>0</v>
      </c>
      <c r="W507" s="2">
        <v>0</v>
      </c>
      <c r="X507" s="2">
        <v>0</v>
      </c>
      <c r="Y507" s="2">
        <v>0</v>
      </c>
      <c r="Z507" s="15">
        <f t="shared" si="27"/>
        <v>0</v>
      </c>
      <c r="AA507" s="17">
        <v>0</v>
      </c>
      <c r="AB507" s="22">
        <v>0</v>
      </c>
      <c r="AC507" s="15">
        <v>1.66</v>
      </c>
      <c r="AD507" s="15">
        <v>0</v>
      </c>
      <c r="AE507" s="15">
        <v>0</v>
      </c>
      <c r="AF507" s="15">
        <v>1.93</v>
      </c>
      <c r="AG507" s="21">
        <v>0</v>
      </c>
      <c r="AH507" s="2">
        <v>1</v>
      </c>
      <c r="AI507" s="2">
        <v>0</v>
      </c>
      <c r="AJ507" s="2">
        <v>0</v>
      </c>
      <c r="AK507" s="17">
        <v>1</v>
      </c>
      <c r="AL507" s="21" t="s">
        <v>199</v>
      </c>
      <c r="AM507" s="37">
        <v>40582</v>
      </c>
      <c r="AN507" s="21"/>
    </row>
    <row r="508" spans="1:40" s="15" customFormat="1" x14ac:dyDescent="0.3">
      <c r="A508" s="2">
        <v>213201</v>
      </c>
      <c r="B508" s="2">
        <v>4</v>
      </c>
      <c r="C508" s="2" t="s">
        <v>190</v>
      </c>
      <c r="D508" s="2" t="s">
        <v>128</v>
      </c>
      <c r="E508" s="15">
        <v>1</v>
      </c>
      <c r="H508" s="50">
        <f>VLOOKUP(A508,splits!A:E,5,FALSE)</f>
        <v>3.7330760842338906</v>
      </c>
      <c r="I508" s="2" t="s">
        <v>36</v>
      </c>
      <c r="J508" s="2" t="str">
        <f>VLOOKUP(A508,'1887'!A:K,10,FALSE)</f>
        <v>No</v>
      </c>
      <c r="K508" s="2"/>
      <c r="L508" s="15">
        <v>1</v>
      </c>
      <c r="N508" s="15">
        <v>2</v>
      </c>
      <c r="O508" s="17" t="s">
        <v>125</v>
      </c>
      <c r="P508" s="52"/>
      <c r="Q508" s="21">
        <v>2</v>
      </c>
      <c r="R508" s="2">
        <v>0</v>
      </c>
      <c r="S508" s="2">
        <v>0</v>
      </c>
      <c r="T508" s="2">
        <v>0</v>
      </c>
      <c r="U508" s="18">
        <f t="shared" si="26"/>
        <v>2</v>
      </c>
      <c r="V508" s="21">
        <v>0</v>
      </c>
      <c r="W508" s="2">
        <v>0</v>
      </c>
      <c r="X508" s="2">
        <v>0</v>
      </c>
      <c r="Y508" s="2">
        <v>0</v>
      </c>
      <c r="Z508" s="15">
        <f t="shared" si="27"/>
        <v>0</v>
      </c>
      <c r="AA508" s="17">
        <v>0</v>
      </c>
      <c r="AB508" s="22">
        <v>0</v>
      </c>
      <c r="AC508" s="15">
        <v>1.66</v>
      </c>
      <c r="AD508" s="15">
        <v>1.79</v>
      </c>
      <c r="AE508" s="15">
        <v>0</v>
      </c>
      <c r="AF508" s="15">
        <v>0</v>
      </c>
      <c r="AG508" s="21">
        <v>0</v>
      </c>
      <c r="AH508" s="2">
        <v>1</v>
      </c>
      <c r="AI508" s="2">
        <v>1</v>
      </c>
      <c r="AJ508" s="2">
        <v>0</v>
      </c>
      <c r="AK508" s="17">
        <v>0</v>
      </c>
      <c r="AL508" s="21" t="s">
        <v>199</v>
      </c>
      <c r="AM508" s="37">
        <v>40582</v>
      </c>
      <c r="AN508" s="21"/>
    </row>
    <row r="509" spans="1:40" s="15" customFormat="1" x14ac:dyDescent="0.3">
      <c r="A509" s="2">
        <v>213202</v>
      </c>
      <c r="B509" s="2">
        <v>4</v>
      </c>
      <c r="C509" s="2" t="s">
        <v>190</v>
      </c>
      <c r="D509" s="2" t="s">
        <v>128</v>
      </c>
      <c r="E509" s="15">
        <v>1</v>
      </c>
      <c r="H509" s="50">
        <f>VLOOKUP(A509,splits!A:E,5,FALSE)</f>
        <v>3.7479725886424222</v>
      </c>
      <c r="I509" s="2" t="s">
        <v>36</v>
      </c>
      <c r="J509" s="2" t="str">
        <f>VLOOKUP(A509,'1887'!A:K,10,FALSE)</f>
        <v>No</v>
      </c>
      <c r="K509" s="2"/>
      <c r="L509" s="15">
        <v>10</v>
      </c>
      <c r="N509" s="15">
        <v>2</v>
      </c>
      <c r="O509" s="17" t="s">
        <v>125</v>
      </c>
      <c r="P509" s="52"/>
      <c r="Q509" s="21">
        <v>4</v>
      </c>
      <c r="R509" s="2">
        <v>0</v>
      </c>
      <c r="S509" s="2">
        <v>0</v>
      </c>
      <c r="T509" s="2">
        <v>0</v>
      </c>
      <c r="U509" s="18">
        <f t="shared" si="26"/>
        <v>4</v>
      </c>
      <c r="V509" s="21">
        <v>0</v>
      </c>
      <c r="W509" s="2">
        <v>0</v>
      </c>
      <c r="X509" s="2">
        <v>0</v>
      </c>
      <c r="Y509" s="2">
        <v>0</v>
      </c>
      <c r="Z509" s="15">
        <f t="shared" si="27"/>
        <v>0</v>
      </c>
      <c r="AA509" s="17">
        <v>0</v>
      </c>
      <c r="AB509" s="22">
        <v>1.46</v>
      </c>
      <c r="AC509" s="15">
        <v>0</v>
      </c>
      <c r="AD509" s="15">
        <v>0</v>
      </c>
      <c r="AE509" s="15">
        <v>0</v>
      </c>
      <c r="AF509" s="15">
        <v>1.93</v>
      </c>
      <c r="AG509" s="21">
        <v>1</v>
      </c>
      <c r="AH509" s="2">
        <v>0</v>
      </c>
      <c r="AI509" s="2">
        <v>0</v>
      </c>
      <c r="AJ509" s="2">
        <v>0</v>
      </c>
      <c r="AK509" s="17">
        <v>1</v>
      </c>
      <c r="AL509" s="21" t="s">
        <v>199</v>
      </c>
      <c r="AM509" s="37">
        <v>40582</v>
      </c>
      <c r="AN509" s="21"/>
    </row>
    <row r="510" spans="1:40" s="15" customFormat="1" x14ac:dyDescent="0.3">
      <c r="A510" s="2">
        <v>213401</v>
      </c>
      <c r="B510" s="2">
        <v>4</v>
      </c>
      <c r="C510" s="2" t="s">
        <v>160</v>
      </c>
      <c r="D510" s="15" t="s">
        <v>128</v>
      </c>
      <c r="E510" s="15">
        <v>0.5</v>
      </c>
      <c r="H510" s="50">
        <f>VLOOKUP(A510,splits!A:E,5,FALSE)</f>
        <v>1.8695664810325152</v>
      </c>
      <c r="I510" s="2" t="s">
        <v>36</v>
      </c>
      <c r="J510" s="2" t="str">
        <f>VLOOKUP(A510,'1887'!A:K,10,FALSE)</f>
        <v>No</v>
      </c>
      <c r="K510" s="2"/>
      <c r="L510" s="15">
        <v>1</v>
      </c>
      <c r="N510" s="15">
        <v>2</v>
      </c>
      <c r="O510" s="17" t="s">
        <v>125</v>
      </c>
      <c r="P510" s="52"/>
      <c r="Q510" s="21">
        <v>1</v>
      </c>
      <c r="R510" s="2">
        <v>0</v>
      </c>
      <c r="S510" s="2">
        <v>0</v>
      </c>
      <c r="T510" s="2">
        <v>0</v>
      </c>
      <c r="U510" s="18">
        <f t="shared" si="26"/>
        <v>1</v>
      </c>
      <c r="V510" s="21">
        <v>0</v>
      </c>
      <c r="W510" s="2">
        <v>0</v>
      </c>
      <c r="X510" s="2">
        <v>0</v>
      </c>
      <c r="Y510" s="2">
        <v>0</v>
      </c>
      <c r="Z510" s="15">
        <f t="shared" si="27"/>
        <v>0</v>
      </c>
      <c r="AA510" s="17">
        <v>0</v>
      </c>
      <c r="AB510" s="22">
        <v>0</v>
      </c>
      <c r="AC510" s="15">
        <v>0</v>
      </c>
      <c r="AD510" s="15">
        <v>0</v>
      </c>
      <c r="AE510" s="15">
        <v>0</v>
      </c>
      <c r="AF510" s="15">
        <v>1.93</v>
      </c>
      <c r="AG510" s="21">
        <v>0</v>
      </c>
      <c r="AH510" s="2">
        <v>0</v>
      </c>
      <c r="AI510" s="2">
        <v>0</v>
      </c>
      <c r="AJ510" s="2">
        <v>0</v>
      </c>
      <c r="AK510" s="17">
        <v>1</v>
      </c>
      <c r="AL510" s="21" t="s">
        <v>200</v>
      </c>
      <c r="AM510" s="37">
        <v>40581</v>
      </c>
      <c r="AN510" s="21"/>
    </row>
    <row r="511" spans="1:40" s="15" customFormat="1" x14ac:dyDescent="0.3">
      <c r="A511" s="2">
        <v>214000</v>
      </c>
      <c r="B511" s="2">
        <v>4</v>
      </c>
      <c r="C511" s="2" t="s">
        <v>190</v>
      </c>
      <c r="D511" s="2" t="s">
        <v>128</v>
      </c>
      <c r="E511" s="15">
        <v>0.5</v>
      </c>
      <c r="H511" s="50">
        <f>VLOOKUP(A511,splits!A:E,5,FALSE)</f>
        <v>9.6146303053231392</v>
      </c>
      <c r="I511" s="2" t="s">
        <v>36</v>
      </c>
      <c r="J511" s="2" t="str">
        <f>VLOOKUP(A511,'1887'!A:K,10,FALSE)</f>
        <v>No</v>
      </c>
      <c r="K511" s="2"/>
      <c r="L511" s="15">
        <v>5</v>
      </c>
      <c r="N511" s="15">
        <v>3</v>
      </c>
      <c r="O511" s="17" t="s">
        <v>125</v>
      </c>
      <c r="P511" s="52"/>
      <c r="Q511" s="21">
        <v>3</v>
      </c>
      <c r="R511" s="2">
        <v>0</v>
      </c>
      <c r="S511" s="2">
        <v>0</v>
      </c>
      <c r="T511" s="2">
        <v>0</v>
      </c>
      <c r="U511" s="18">
        <f t="shared" si="26"/>
        <v>3</v>
      </c>
      <c r="V511" s="21">
        <v>0</v>
      </c>
      <c r="W511" s="2">
        <v>0</v>
      </c>
      <c r="X511" s="2">
        <v>0</v>
      </c>
      <c r="Y511" s="2">
        <v>0</v>
      </c>
      <c r="Z511" s="15">
        <f t="shared" si="27"/>
        <v>0</v>
      </c>
      <c r="AA511" s="17">
        <v>0</v>
      </c>
      <c r="AB511" s="22">
        <v>0</v>
      </c>
      <c r="AC511" s="15">
        <v>0</v>
      </c>
      <c r="AD511" s="15">
        <v>0</v>
      </c>
      <c r="AE511" s="15">
        <v>0</v>
      </c>
      <c r="AF511" s="15">
        <v>0</v>
      </c>
      <c r="AG511" s="21">
        <v>0</v>
      </c>
      <c r="AH511" s="2">
        <v>0</v>
      </c>
      <c r="AI511" s="2">
        <v>0</v>
      </c>
      <c r="AJ511" s="2">
        <v>0</v>
      </c>
      <c r="AK511" s="17">
        <v>0</v>
      </c>
      <c r="AL511" s="21" t="s">
        <v>199</v>
      </c>
      <c r="AM511" s="37">
        <v>40582</v>
      </c>
      <c r="AN511" s="21"/>
    </row>
    <row r="512" spans="1:40" s="15" customFormat="1" x14ac:dyDescent="0.3">
      <c r="A512" s="2">
        <v>214100</v>
      </c>
      <c r="B512" s="2">
        <v>4</v>
      </c>
      <c r="C512" s="2" t="s">
        <v>190</v>
      </c>
      <c r="D512" s="2" t="s">
        <v>128</v>
      </c>
      <c r="E512" s="15">
        <v>0.5</v>
      </c>
      <c r="H512" s="50">
        <f>VLOOKUP(A512,splits!A:E,5,FALSE)</f>
        <v>12.198003902523004</v>
      </c>
      <c r="I512" s="2" t="s">
        <v>36</v>
      </c>
      <c r="J512" s="2" t="str">
        <f>VLOOKUP(A512,'1887'!A:K,10,FALSE)</f>
        <v>No</v>
      </c>
      <c r="K512" s="2"/>
      <c r="L512" s="15">
        <v>4</v>
      </c>
      <c r="N512" s="15">
        <v>3</v>
      </c>
      <c r="O512" s="17" t="s">
        <v>125</v>
      </c>
      <c r="P512" s="52"/>
      <c r="Q512" s="21">
        <v>3</v>
      </c>
      <c r="R512" s="2">
        <v>0</v>
      </c>
      <c r="S512" s="2">
        <v>0</v>
      </c>
      <c r="T512" s="2">
        <v>0</v>
      </c>
      <c r="U512" s="18">
        <f t="shared" si="26"/>
        <v>3</v>
      </c>
      <c r="V512" s="21">
        <v>0</v>
      </c>
      <c r="W512" s="2">
        <v>0</v>
      </c>
      <c r="X512" s="2">
        <v>0</v>
      </c>
      <c r="Y512" s="2">
        <v>0</v>
      </c>
      <c r="Z512" s="15">
        <f t="shared" si="27"/>
        <v>0</v>
      </c>
      <c r="AA512" s="17">
        <v>0</v>
      </c>
      <c r="AB512" s="22">
        <v>0</v>
      </c>
      <c r="AC512" s="15">
        <v>0</v>
      </c>
      <c r="AD512" s="15">
        <v>0</v>
      </c>
      <c r="AE512" s="15">
        <v>0</v>
      </c>
      <c r="AF512" s="15">
        <v>0</v>
      </c>
      <c r="AG512" s="21">
        <v>0</v>
      </c>
      <c r="AH512" s="2">
        <v>0</v>
      </c>
      <c r="AI512" s="2">
        <v>0</v>
      </c>
      <c r="AJ512" s="2">
        <v>0</v>
      </c>
      <c r="AK512" s="17">
        <v>0</v>
      </c>
      <c r="AL512" s="21" t="s">
        <v>199</v>
      </c>
      <c r="AM512" s="37">
        <v>40582</v>
      </c>
      <c r="AN512" s="21"/>
    </row>
    <row r="513" spans="1:40" s="15" customFormat="1" x14ac:dyDescent="0.3">
      <c r="A513" s="2">
        <v>214400</v>
      </c>
      <c r="B513" s="2">
        <v>4</v>
      </c>
      <c r="C513" s="2" t="s">
        <v>191</v>
      </c>
      <c r="D513" s="2" t="s">
        <v>128</v>
      </c>
      <c r="E513" s="15">
        <v>1</v>
      </c>
      <c r="H513" s="50">
        <f>VLOOKUP(A513,splits!A:E,5,FALSE)</f>
        <v>3.5560620959932221</v>
      </c>
      <c r="I513" s="2" t="s">
        <v>36</v>
      </c>
      <c r="J513" s="2" t="str">
        <f>VLOOKUP(A513,'1887'!A:K,10,FALSE)</f>
        <v>No</v>
      </c>
      <c r="K513" s="2"/>
      <c r="L513" s="15">
        <v>5</v>
      </c>
      <c r="N513" s="15">
        <v>3</v>
      </c>
      <c r="O513" s="17" t="s">
        <v>125</v>
      </c>
      <c r="P513" s="52"/>
      <c r="Q513" s="21">
        <v>2</v>
      </c>
      <c r="R513" s="2">
        <v>0</v>
      </c>
      <c r="S513" s="2">
        <v>0</v>
      </c>
      <c r="T513" s="2">
        <v>0</v>
      </c>
      <c r="U513" s="18">
        <f t="shared" si="26"/>
        <v>2</v>
      </c>
      <c r="V513" s="21">
        <v>0</v>
      </c>
      <c r="W513" s="2">
        <v>0</v>
      </c>
      <c r="X513" s="2">
        <v>0</v>
      </c>
      <c r="Y513" s="2">
        <v>0</v>
      </c>
      <c r="Z513" s="15">
        <f t="shared" si="27"/>
        <v>0</v>
      </c>
      <c r="AA513" s="17">
        <v>0</v>
      </c>
      <c r="AB513" s="22">
        <v>0</v>
      </c>
      <c r="AC513" s="15">
        <v>0</v>
      </c>
      <c r="AD513" s="15">
        <v>1.79</v>
      </c>
      <c r="AE513" s="15">
        <v>0</v>
      </c>
      <c r="AF513" s="15">
        <v>1.93</v>
      </c>
      <c r="AG513" s="21">
        <v>0</v>
      </c>
      <c r="AH513" s="2">
        <v>0</v>
      </c>
      <c r="AI513" s="2">
        <v>1</v>
      </c>
      <c r="AJ513" s="2">
        <v>0</v>
      </c>
      <c r="AK513" s="17">
        <v>1</v>
      </c>
      <c r="AL513" s="21" t="s">
        <v>199</v>
      </c>
      <c r="AM513" s="37">
        <v>40582</v>
      </c>
      <c r="AN513" s="21"/>
    </row>
    <row r="514" spans="1:40" s="15" customFormat="1" x14ac:dyDescent="0.3">
      <c r="A514" s="2">
        <v>214500</v>
      </c>
      <c r="B514" s="2">
        <v>4</v>
      </c>
      <c r="C514" s="2" t="s">
        <v>191</v>
      </c>
      <c r="D514" s="2" t="s">
        <v>128</v>
      </c>
      <c r="E514" s="15">
        <v>0.5</v>
      </c>
      <c r="H514" s="50">
        <f>VLOOKUP(A514,splits!A:E,5,FALSE)</f>
        <v>10.067550252656707</v>
      </c>
      <c r="I514" s="2" t="s">
        <v>36</v>
      </c>
      <c r="J514" s="2" t="str">
        <f>VLOOKUP(A514,'1887'!A:K,10,FALSE)</f>
        <v>No</v>
      </c>
      <c r="K514" s="2"/>
      <c r="L514" s="15">
        <v>4</v>
      </c>
      <c r="N514" s="15">
        <v>3</v>
      </c>
      <c r="O514" s="17" t="s">
        <v>125</v>
      </c>
      <c r="P514" s="52"/>
      <c r="Q514" s="21">
        <v>6</v>
      </c>
      <c r="R514" s="2">
        <v>0</v>
      </c>
      <c r="S514" s="2">
        <v>0</v>
      </c>
      <c r="T514" s="2">
        <v>0</v>
      </c>
      <c r="U514" s="18">
        <f t="shared" ref="U514:U577" si="28">SUM(Q514:T514)</f>
        <v>6</v>
      </c>
      <c r="V514" s="21">
        <v>0</v>
      </c>
      <c r="W514" s="2">
        <v>0</v>
      </c>
      <c r="X514" s="2">
        <v>0</v>
      </c>
      <c r="Y514" s="2">
        <v>0</v>
      </c>
      <c r="Z514" s="15">
        <f t="shared" si="27"/>
        <v>0</v>
      </c>
      <c r="AA514" s="17">
        <v>0</v>
      </c>
      <c r="AB514" s="22">
        <v>1.46</v>
      </c>
      <c r="AC514" s="15">
        <v>1.66</v>
      </c>
      <c r="AD514" s="15">
        <v>0</v>
      </c>
      <c r="AE514" s="15">
        <v>0</v>
      </c>
      <c r="AF514" s="15">
        <v>0</v>
      </c>
      <c r="AG514" s="21">
        <v>1</v>
      </c>
      <c r="AH514" s="2">
        <v>1</v>
      </c>
      <c r="AI514" s="2">
        <v>0</v>
      </c>
      <c r="AJ514" s="2">
        <v>0</v>
      </c>
      <c r="AK514" s="17">
        <v>0</v>
      </c>
      <c r="AL514" s="21" t="s">
        <v>199</v>
      </c>
      <c r="AM514" s="37">
        <v>40582</v>
      </c>
      <c r="AN514" s="21"/>
    </row>
    <row r="515" spans="1:40" s="15" customFormat="1" x14ac:dyDescent="0.3">
      <c r="A515" s="2">
        <v>214600</v>
      </c>
      <c r="B515" s="2">
        <v>4</v>
      </c>
      <c r="C515" s="2" t="s">
        <v>191</v>
      </c>
      <c r="D515" s="2" t="s">
        <v>128</v>
      </c>
      <c r="E515" s="15">
        <v>2</v>
      </c>
      <c r="F515" s="50">
        <f>G515*H515/E515</f>
        <v>3.3974446718113822</v>
      </c>
      <c r="G515" s="15">
        <v>1</v>
      </c>
      <c r="H515" s="50">
        <f>VLOOKUP(A515,splits!A:E,5,FALSE)</f>
        <v>6.7948893436227644</v>
      </c>
      <c r="I515" s="2" t="s">
        <v>36</v>
      </c>
      <c r="J515" s="2" t="str">
        <f>VLOOKUP(A515,'1887'!A:K,10,FALSE)</f>
        <v>No</v>
      </c>
      <c r="K515" s="2"/>
      <c r="L515" s="15">
        <v>5</v>
      </c>
      <c r="N515" s="15">
        <v>3</v>
      </c>
      <c r="O515" s="17" t="s">
        <v>125</v>
      </c>
      <c r="P515" s="52"/>
      <c r="Q515" s="21">
        <v>6</v>
      </c>
      <c r="R515" s="2">
        <v>0</v>
      </c>
      <c r="S515" s="2">
        <v>0</v>
      </c>
      <c r="T515" s="2">
        <v>0</v>
      </c>
      <c r="U515" s="18">
        <f t="shared" si="28"/>
        <v>6</v>
      </c>
      <c r="V515" s="21">
        <v>0</v>
      </c>
      <c r="W515" s="2">
        <v>0</v>
      </c>
      <c r="X515" s="2">
        <v>0</v>
      </c>
      <c r="Y515" s="2">
        <v>0</v>
      </c>
      <c r="Z515" s="15">
        <f t="shared" si="27"/>
        <v>0</v>
      </c>
      <c r="AA515" s="17">
        <v>0</v>
      </c>
      <c r="AB515" s="22">
        <v>0</v>
      </c>
      <c r="AC515" s="15">
        <v>0</v>
      </c>
      <c r="AD515" s="15">
        <v>0</v>
      </c>
      <c r="AE515" s="15">
        <v>0</v>
      </c>
      <c r="AF515" s="15">
        <v>3.86</v>
      </c>
      <c r="AG515" s="21">
        <v>0</v>
      </c>
      <c r="AH515" s="2">
        <v>0</v>
      </c>
      <c r="AI515" s="2">
        <v>0</v>
      </c>
      <c r="AJ515" s="2">
        <v>0</v>
      </c>
      <c r="AK515" s="17">
        <v>2</v>
      </c>
      <c r="AL515" s="21" t="s">
        <v>199</v>
      </c>
      <c r="AM515" s="37">
        <v>40582</v>
      </c>
      <c r="AN515" s="21"/>
    </row>
    <row r="516" spans="1:40" s="15" customFormat="1" x14ac:dyDescent="0.3">
      <c r="A516" s="2">
        <v>214900</v>
      </c>
      <c r="B516" s="2">
        <v>4</v>
      </c>
      <c r="C516" s="2" t="s">
        <v>191</v>
      </c>
      <c r="D516" s="2" t="s">
        <v>128</v>
      </c>
      <c r="E516" s="15">
        <v>0.5</v>
      </c>
      <c r="F516" s="50">
        <f>H516</f>
        <v>9.5041480219007699</v>
      </c>
      <c r="G516" s="15">
        <f>E516</f>
        <v>0.5</v>
      </c>
      <c r="H516" s="50">
        <f>VLOOKUP(A516,splits!A:E,5,FALSE)</f>
        <v>9.5041480219007699</v>
      </c>
      <c r="I516" s="2" t="s">
        <v>36</v>
      </c>
      <c r="J516" s="2" t="str">
        <f>VLOOKUP(A516,'1887'!A:K,10,FALSE)</f>
        <v>No</v>
      </c>
      <c r="K516" s="2"/>
      <c r="L516" s="15">
        <v>5</v>
      </c>
      <c r="N516" s="15">
        <v>3</v>
      </c>
      <c r="O516" s="17" t="s">
        <v>125</v>
      </c>
      <c r="P516" s="52"/>
      <c r="Q516" s="21">
        <v>8</v>
      </c>
      <c r="R516" s="2">
        <v>0</v>
      </c>
      <c r="S516" s="2">
        <v>0</v>
      </c>
      <c r="T516" s="2">
        <v>0</v>
      </c>
      <c r="U516" s="18">
        <f t="shared" si="28"/>
        <v>8</v>
      </c>
      <c r="V516" s="21">
        <v>0</v>
      </c>
      <c r="W516" s="2">
        <v>0</v>
      </c>
      <c r="X516" s="2">
        <v>0</v>
      </c>
      <c r="Y516" s="2">
        <v>0</v>
      </c>
      <c r="Z516" s="15">
        <f t="shared" si="27"/>
        <v>0</v>
      </c>
      <c r="AA516" s="17">
        <v>0</v>
      </c>
      <c r="AB516" s="22">
        <v>0</v>
      </c>
      <c r="AC516" s="15">
        <v>0</v>
      </c>
      <c r="AD516" s="15">
        <v>0</v>
      </c>
      <c r="AE516" s="15">
        <v>0</v>
      </c>
      <c r="AF516" s="15">
        <v>3.86</v>
      </c>
      <c r="AG516" s="21">
        <v>0</v>
      </c>
      <c r="AH516" s="2">
        <v>0</v>
      </c>
      <c r="AI516" s="2">
        <v>0</v>
      </c>
      <c r="AJ516" s="2">
        <v>0</v>
      </c>
      <c r="AK516" s="17">
        <v>2</v>
      </c>
      <c r="AL516" s="21" t="s">
        <v>210</v>
      </c>
      <c r="AM516" s="37">
        <v>40613</v>
      </c>
      <c r="AN516" s="21"/>
    </row>
    <row r="517" spans="1:40" s="15" customFormat="1" x14ac:dyDescent="0.3">
      <c r="A517" s="15">
        <v>215100</v>
      </c>
      <c r="B517" s="15">
        <v>4</v>
      </c>
      <c r="C517" s="2" t="s">
        <v>191</v>
      </c>
      <c r="D517" s="15" t="s">
        <v>128</v>
      </c>
      <c r="E517" s="15">
        <v>2</v>
      </c>
      <c r="F517" s="50">
        <f>H517</f>
        <v>5.9743550144205404</v>
      </c>
      <c r="G517" s="15">
        <f>E517</f>
        <v>2</v>
      </c>
      <c r="H517" s="50">
        <f>VLOOKUP(A517,splits!A:E,5,FALSE)</f>
        <v>5.9743550144205404</v>
      </c>
      <c r="I517" s="2" t="s">
        <v>36</v>
      </c>
      <c r="J517" s="2" t="str">
        <f>VLOOKUP(A517,'1887'!A:K,10,FALSE)</f>
        <v>No</v>
      </c>
      <c r="K517" s="2"/>
      <c r="L517" s="15">
        <v>4</v>
      </c>
      <c r="N517" s="15">
        <v>3</v>
      </c>
      <c r="O517" s="17" t="s">
        <v>125</v>
      </c>
      <c r="P517" s="52"/>
      <c r="Q517" s="22">
        <v>13</v>
      </c>
      <c r="R517" s="15">
        <v>0</v>
      </c>
      <c r="S517" s="15">
        <v>0</v>
      </c>
      <c r="T517" s="15">
        <v>0</v>
      </c>
      <c r="U517" s="18">
        <f t="shared" si="28"/>
        <v>13</v>
      </c>
      <c r="V517" s="22">
        <v>0</v>
      </c>
      <c r="W517" s="15">
        <v>0</v>
      </c>
      <c r="X517" s="15">
        <v>0</v>
      </c>
      <c r="Y517" s="15">
        <v>0</v>
      </c>
      <c r="Z517" s="15">
        <f t="shared" si="27"/>
        <v>0</v>
      </c>
      <c r="AA517" s="18">
        <v>0</v>
      </c>
      <c r="AB517" s="22">
        <v>4.38</v>
      </c>
      <c r="AC517" s="15">
        <v>1.66</v>
      </c>
      <c r="AD517" s="15">
        <v>1.79</v>
      </c>
      <c r="AE517" s="15">
        <v>0</v>
      </c>
      <c r="AF517" s="15">
        <v>3.86</v>
      </c>
      <c r="AG517" s="22">
        <v>3</v>
      </c>
      <c r="AH517" s="15">
        <v>1</v>
      </c>
      <c r="AI517" s="15">
        <v>1</v>
      </c>
      <c r="AJ517" s="15">
        <v>0</v>
      </c>
      <c r="AK517" s="18">
        <v>2</v>
      </c>
      <c r="AL517" s="21" t="s">
        <v>210</v>
      </c>
      <c r="AM517" s="37">
        <v>40613</v>
      </c>
      <c r="AN517" s="21"/>
    </row>
    <row r="518" spans="1:40" s="15" customFormat="1" x14ac:dyDescent="0.3">
      <c r="A518" s="15">
        <v>216100</v>
      </c>
      <c r="B518" s="15">
        <v>4</v>
      </c>
      <c r="C518" s="2" t="s">
        <v>190</v>
      </c>
      <c r="D518" s="15" t="s">
        <v>128</v>
      </c>
      <c r="E518" s="15">
        <v>2</v>
      </c>
      <c r="H518" s="50">
        <f>VLOOKUP(A518,splits!A:E,5,FALSE)</f>
        <v>7.5609855912423463</v>
      </c>
      <c r="I518" s="2" t="s">
        <v>36</v>
      </c>
      <c r="J518" s="2" t="str">
        <f>VLOOKUP(A518,'1887'!A:K,10,FALSE)</f>
        <v>No</v>
      </c>
      <c r="K518" s="2"/>
      <c r="L518" s="15">
        <v>4</v>
      </c>
      <c r="N518" s="15">
        <v>2</v>
      </c>
      <c r="O518" s="17" t="s">
        <v>125</v>
      </c>
      <c r="P518" s="52"/>
      <c r="Q518" s="22">
        <v>2</v>
      </c>
      <c r="R518" s="15">
        <v>0</v>
      </c>
      <c r="S518" s="15">
        <v>0</v>
      </c>
      <c r="T518" s="15">
        <v>0</v>
      </c>
      <c r="U518" s="18">
        <f t="shared" si="28"/>
        <v>2</v>
      </c>
      <c r="V518" s="22">
        <v>0</v>
      </c>
      <c r="W518" s="15">
        <v>0</v>
      </c>
      <c r="X518" s="15">
        <v>0</v>
      </c>
      <c r="Y518" s="15">
        <v>0</v>
      </c>
      <c r="Z518" s="15">
        <f t="shared" si="27"/>
        <v>0</v>
      </c>
      <c r="AA518" s="18">
        <v>0</v>
      </c>
      <c r="AB518" s="22">
        <v>0</v>
      </c>
      <c r="AC518" s="15">
        <v>0</v>
      </c>
      <c r="AD518" s="15">
        <v>0</v>
      </c>
      <c r="AE518" s="15">
        <v>0</v>
      </c>
      <c r="AF518" s="15">
        <v>0</v>
      </c>
      <c r="AG518" s="22">
        <v>0</v>
      </c>
      <c r="AH518" s="15">
        <v>0</v>
      </c>
      <c r="AI518" s="15">
        <v>0</v>
      </c>
      <c r="AJ518" s="15">
        <v>0</v>
      </c>
      <c r="AK518" s="18">
        <v>0</v>
      </c>
      <c r="AL518" s="21" t="s">
        <v>199</v>
      </c>
      <c r="AM518" s="37">
        <v>40582</v>
      </c>
      <c r="AN518" s="21"/>
    </row>
    <row r="519" spans="1:40" s="15" customFormat="1" x14ac:dyDescent="0.3">
      <c r="A519" s="15">
        <v>216200</v>
      </c>
      <c r="B519" s="15">
        <v>4</v>
      </c>
      <c r="C519" s="2" t="s">
        <v>191</v>
      </c>
      <c r="D519" s="15" t="s">
        <v>128</v>
      </c>
      <c r="E519" s="15">
        <v>0.5</v>
      </c>
      <c r="H519" s="50">
        <f>VLOOKUP(A519,splits!A:E,5,FALSE)</f>
        <v>10.958656193619138</v>
      </c>
      <c r="I519" s="2" t="s">
        <v>36</v>
      </c>
      <c r="J519" s="2" t="str">
        <f>VLOOKUP(A519,'1887'!A:K,10,FALSE)</f>
        <v>No</v>
      </c>
      <c r="K519" s="2"/>
      <c r="L519" s="15">
        <v>4</v>
      </c>
      <c r="N519" s="15">
        <v>2</v>
      </c>
      <c r="O519" s="17" t="s">
        <v>125</v>
      </c>
      <c r="P519" s="52"/>
      <c r="Q519" s="22">
        <v>2</v>
      </c>
      <c r="R519" s="15">
        <v>0</v>
      </c>
      <c r="S519" s="15">
        <v>0</v>
      </c>
      <c r="T519" s="15">
        <v>0</v>
      </c>
      <c r="U519" s="18">
        <f t="shared" si="28"/>
        <v>2</v>
      </c>
      <c r="V519" s="22">
        <v>0</v>
      </c>
      <c r="W519" s="15">
        <v>0</v>
      </c>
      <c r="X519" s="15">
        <v>0</v>
      </c>
      <c r="Y519" s="15">
        <v>0</v>
      </c>
      <c r="Z519" s="15">
        <f t="shared" si="27"/>
        <v>0</v>
      </c>
      <c r="AA519" s="18">
        <v>0</v>
      </c>
      <c r="AB519" s="22">
        <v>0</v>
      </c>
      <c r="AC519" s="15">
        <v>4.9799999999999995</v>
      </c>
      <c r="AD519" s="15">
        <v>1.79</v>
      </c>
      <c r="AE519" s="15">
        <v>0</v>
      </c>
      <c r="AF519" s="15">
        <v>0</v>
      </c>
      <c r="AG519" s="22">
        <v>0</v>
      </c>
      <c r="AH519" s="15">
        <v>3</v>
      </c>
      <c r="AI519" s="15">
        <v>1</v>
      </c>
      <c r="AJ519" s="15">
        <v>0</v>
      </c>
      <c r="AK519" s="18">
        <v>0</v>
      </c>
      <c r="AL519" s="21" t="s">
        <v>199</v>
      </c>
      <c r="AM519" s="37">
        <v>40582</v>
      </c>
      <c r="AN519" s="21"/>
    </row>
    <row r="520" spans="1:40" s="15" customFormat="1" x14ac:dyDescent="0.3">
      <c r="A520" s="15">
        <v>216300</v>
      </c>
      <c r="B520" s="15">
        <v>4</v>
      </c>
      <c r="C520" s="2" t="s">
        <v>191</v>
      </c>
      <c r="D520" s="15" t="s">
        <v>128</v>
      </c>
      <c r="E520" s="15">
        <v>0.5</v>
      </c>
      <c r="H520" s="50">
        <f>VLOOKUP(A520,splits!A:E,5,FALSE)</f>
        <v>14.668691088408238</v>
      </c>
      <c r="I520" s="2" t="s">
        <v>36</v>
      </c>
      <c r="J520" s="2" t="str">
        <f>VLOOKUP(A520,'1887'!A:K,10,FALSE)</f>
        <v>No</v>
      </c>
      <c r="K520" s="2"/>
      <c r="L520" s="15">
        <v>10</v>
      </c>
      <c r="N520" s="15">
        <v>2</v>
      </c>
      <c r="O520" s="17" t="s">
        <v>125</v>
      </c>
      <c r="P520" s="52"/>
      <c r="Q520" s="22">
        <v>3</v>
      </c>
      <c r="R520" s="15">
        <v>0</v>
      </c>
      <c r="S520" s="15">
        <v>0</v>
      </c>
      <c r="T520" s="15">
        <v>0</v>
      </c>
      <c r="U520" s="18">
        <f t="shared" si="28"/>
        <v>3</v>
      </c>
      <c r="V520" s="22">
        <v>0</v>
      </c>
      <c r="W520" s="15">
        <v>0</v>
      </c>
      <c r="X520" s="15">
        <v>0</v>
      </c>
      <c r="Y520" s="15">
        <v>0</v>
      </c>
      <c r="Z520" s="15">
        <f t="shared" si="27"/>
        <v>0</v>
      </c>
      <c r="AA520" s="18">
        <v>0</v>
      </c>
      <c r="AB520" s="22">
        <v>0</v>
      </c>
      <c r="AC520" s="15">
        <v>1.66</v>
      </c>
      <c r="AD520" s="15">
        <v>3.58</v>
      </c>
      <c r="AE520" s="15">
        <v>1.62</v>
      </c>
      <c r="AF520" s="15">
        <v>0</v>
      </c>
      <c r="AG520" s="22">
        <v>0</v>
      </c>
      <c r="AH520" s="15">
        <v>1</v>
      </c>
      <c r="AI520" s="15">
        <v>2</v>
      </c>
      <c r="AJ520" s="15">
        <v>1</v>
      </c>
      <c r="AK520" s="18">
        <v>0</v>
      </c>
      <c r="AL520" s="21" t="s">
        <v>199</v>
      </c>
      <c r="AM520" s="37">
        <v>40582</v>
      </c>
      <c r="AN520" s="21"/>
    </row>
    <row r="521" spans="1:40" s="15" customFormat="1" x14ac:dyDescent="0.3">
      <c r="A521" s="15">
        <v>216700</v>
      </c>
      <c r="B521" s="15">
        <v>4</v>
      </c>
      <c r="C521" s="2" t="s">
        <v>191</v>
      </c>
      <c r="D521" s="15" t="s">
        <v>128</v>
      </c>
      <c r="E521" s="15">
        <v>0.5</v>
      </c>
      <c r="H521" s="50">
        <f>VLOOKUP(A521,splits!A:E,5,FALSE)</f>
        <v>8.3950272874162639</v>
      </c>
      <c r="I521" s="2" t="s">
        <v>36</v>
      </c>
      <c r="J521" s="2" t="str">
        <f>VLOOKUP(A521,'1887'!A:K,10,FALSE)</f>
        <v>No</v>
      </c>
      <c r="K521" s="2"/>
      <c r="L521" s="15">
        <v>10</v>
      </c>
      <c r="N521" s="15">
        <v>2</v>
      </c>
      <c r="O521" s="17" t="s">
        <v>125</v>
      </c>
      <c r="P521" s="52"/>
      <c r="Q521" s="22">
        <v>1</v>
      </c>
      <c r="R521" s="15">
        <v>0</v>
      </c>
      <c r="S521" s="15">
        <v>0</v>
      </c>
      <c r="T521" s="15">
        <v>0</v>
      </c>
      <c r="U521" s="18">
        <f t="shared" si="28"/>
        <v>1</v>
      </c>
      <c r="V521" s="22">
        <v>0</v>
      </c>
      <c r="W521" s="15">
        <v>0</v>
      </c>
      <c r="X521" s="15">
        <v>0</v>
      </c>
      <c r="Y521" s="15">
        <v>0</v>
      </c>
      <c r="Z521" s="15">
        <f t="shared" si="27"/>
        <v>0</v>
      </c>
      <c r="AA521" s="18">
        <v>0</v>
      </c>
      <c r="AB521" s="22">
        <v>0</v>
      </c>
      <c r="AC521" s="15">
        <v>0</v>
      </c>
      <c r="AD521" s="15">
        <v>0</v>
      </c>
      <c r="AE521" s="15">
        <v>0</v>
      </c>
      <c r="AF521" s="15">
        <v>0</v>
      </c>
      <c r="AG521" s="22">
        <v>0</v>
      </c>
      <c r="AH521" s="15">
        <v>0</v>
      </c>
      <c r="AI521" s="15">
        <v>0</v>
      </c>
      <c r="AJ521" s="15">
        <v>0</v>
      </c>
      <c r="AK521" s="18">
        <v>0</v>
      </c>
      <c r="AL521" s="21" t="s">
        <v>199</v>
      </c>
      <c r="AM521" s="37">
        <v>40582</v>
      </c>
      <c r="AN521" s="21"/>
    </row>
    <row r="522" spans="1:40" s="15" customFormat="1" x14ac:dyDescent="0.3">
      <c r="A522" s="15">
        <v>216800</v>
      </c>
      <c r="B522" s="15">
        <v>4</v>
      </c>
      <c r="C522" s="2" t="s">
        <v>191</v>
      </c>
      <c r="D522" s="15" t="s">
        <v>128</v>
      </c>
      <c r="E522" s="15">
        <v>2</v>
      </c>
      <c r="H522" s="50">
        <f>VLOOKUP(A522,splits!A:E,5,FALSE)</f>
        <v>7.4987063023136162</v>
      </c>
      <c r="I522" s="2" t="s">
        <v>36</v>
      </c>
      <c r="J522" s="2" t="str">
        <f>VLOOKUP(A522,'1887'!A:K,10,FALSE)</f>
        <v>No</v>
      </c>
      <c r="K522" s="2"/>
      <c r="L522" s="15">
        <v>5</v>
      </c>
      <c r="N522" s="15">
        <v>2</v>
      </c>
      <c r="O522" s="17" t="s">
        <v>125</v>
      </c>
      <c r="P522" s="52"/>
      <c r="Q522" s="22">
        <v>0</v>
      </c>
      <c r="R522" s="15">
        <v>0</v>
      </c>
      <c r="S522" s="15">
        <v>0</v>
      </c>
      <c r="T522" s="15">
        <v>0</v>
      </c>
      <c r="U522" s="18">
        <f t="shared" si="28"/>
        <v>0</v>
      </c>
      <c r="V522" s="22">
        <v>0</v>
      </c>
      <c r="W522" s="15">
        <v>0</v>
      </c>
      <c r="X522" s="15">
        <v>0</v>
      </c>
      <c r="Y522" s="15">
        <v>0</v>
      </c>
      <c r="Z522" s="15">
        <f t="shared" si="27"/>
        <v>0</v>
      </c>
      <c r="AA522" s="18">
        <v>0</v>
      </c>
      <c r="AB522" s="22">
        <v>0</v>
      </c>
      <c r="AC522" s="15">
        <v>0</v>
      </c>
      <c r="AD522" s="15">
        <v>0</v>
      </c>
      <c r="AE522" s="15">
        <v>0</v>
      </c>
      <c r="AF522" s="15">
        <v>0</v>
      </c>
      <c r="AG522" s="22">
        <v>0</v>
      </c>
      <c r="AH522" s="15">
        <v>0</v>
      </c>
      <c r="AI522" s="15">
        <v>0</v>
      </c>
      <c r="AJ522" s="15">
        <v>0</v>
      </c>
      <c r="AK522" s="18">
        <v>0</v>
      </c>
      <c r="AL522" s="21" t="s">
        <v>199</v>
      </c>
      <c r="AM522" s="37">
        <v>40582</v>
      </c>
      <c r="AN522" s="21"/>
    </row>
    <row r="523" spans="1:40" s="15" customFormat="1" x14ac:dyDescent="0.3">
      <c r="A523" s="15">
        <v>216900</v>
      </c>
      <c r="B523" s="15">
        <v>4</v>
      </c>
      <c r="C523" s="2" t="s">
        <v>191</v>
      </c>
      <c r="D523" s="15" t="s">
        <v>128</v>
      </c>
      <c r="E523" s="15">
        <v>0.5</v>
      </c>
      <c r="H523" s="50">
        <f>VLOOKUP(A523,splits!A:E,5,FALSE)</f>
        <v>12.207393069782601</v>
      </c>
      <c r="I523" s="2" t="s">
        <v>36</v>
      </c>
      <c r="J523" s="2" t="str">
        <f>VLOOKUP(A523,'1887'!A:K,10,FALSE)</f>
        <v>No</v>
      </c>
      <c r="K523" s="2"/>
      <c r="L523" s="15">
        <v>10</v>
      </c>
      <c r="N523" s="15">
        <v>2</v>
      </c>
      <c r="O523" s="17" t="s">
        <v>125</v>
      </c>
      <c r="P523" s="52"/>
      <c r="Q523" s="22">
        <v>0</v>
      </c>
      <c r="R523" s="15">
        <v>0</v>
      </c>
      <c r="S523" s="15">
        <v>0</v>
      </c>
      <c r="T523" s="15">
        <v>0</v>
      </c>
      <c r="U523" s="18">
        <f t="shared" si="28"/>
        <v>0</v>
      </c>
      <c r="V523" s="22">
        <v>0</v>
      </c>
      <c r="W523" s="15">
        <v>0</v>
      </c>
      <c r="X523" s="15">
        <v>0</v>
      </c>
      <c r="Y523" s="15">
        <v>0</v>
      </c>
      <c r="Z523" s="15">
        <f t="shared" si="27"/>
        <v>0</v>
      </c>
      <c r="AA523" s="18">
        <v>0</v>
      </c>
      <c r="AB523" s="22">
        <v>0</v>
      </c>
      <c r="AC523" s="15">
        <v>0</v>
      </c>
      <c r="AD523" s="15">
        <v>0</v>
      </c>
      <c r="AE523" s="15">
        <v>0</v>
      </c>
      <c r="AF523" s="15">
        <v>0</v>
      </c>
      <c r="AG523" s="22">
        <v>0</v>
      </c>
      <c r="AH523" s="15">
        <v>0</v>
      </c>
      <c r="AI523" s="15">
        <v>0</v>
      </c>
      <c r="AJ523" s="15">
        <v>0</v>
      </c>
      <c r="AK523" s="18">
        <v>0</v>
      </c>
      <c r="AL523" s="21" t="s">
        <v>199</v>
      </c>
      <c r="AM523" s="37">
        <v>40582</v>
      </c>
      <c r="AN523" s="22"/>
    </row>
    <row r="524" spans="1:40" s="15" customFormat="1" x14ac:dyDescent="0.3">
      <c r="A524" s="15">
        <v>217100</v>
      </c>
      <c r="B524" s="15">
        <v>4</v>
      </c>
      <c r="C524" s="2" t="s">
        <v>191</v>
      </c>
      <c r="D524" s="15" t="s">
        <v>128</v>
      </c>
      <c r="E524" s="15">
        <v>0.5</v>
      </c>
      <c r="F524" s="50">
        <f>H524</f>
        <v>9.4554133822152568</v>
      </c>
      <c r="G524" s="15">
        <f>E524</f>
        <v>0.5</v>
      </c>
      <c r="H524" s="50">
        <f>VLOOKUP(A524,splits!A:E,5,FALSE)</f>
        <v>9.4554133822152568</v>
      </c>
      <c r="I524" s="2" t="s">
        <v>36</v>
      </c>
      <c r="J524" s="2" t="str">
        <f>VLOOKUP(A524,'1887'!A:K,10,FALSE)</f>
        <v>No</v>
      </c>
      <c r="K524" s="2"/>
      <c r="L524" s="15">
        <v>10</v>
      </c>
      <c r="N524" s="15">
        <v>2</v>
      </c>
      <c r="O524" s="17" t="s">
        <v>125</v>
      </c>
      <c r="P524" s="52"/>
      <c r="Q524" s="22">
        <v>4</v>
      </c>
      <c r="R524" s="15">
        <v>0</v>
      </c>
      <c r="S524" s="15">
        <v>0</v>
      </c>
      <c r="T524" s="15">
        <v>0</v>
      </c>
      <c r="U524" s="18">
        <f t="shared" si="28"/>
        <v>4</v>
      </c>
      <c r="V524" s="22">
        <v>0</v>
      </c>
      <c r="W524" s="15">
        <v>0</v>
      </c>
      <c r="X524" s="15">
        <v>0</v>
      </c>
      <c r="Y524" s="15">
        <v>0</v>
      </c>
      <c r="Z524" s="15">
        <f t="shared" si="27"/>
        <v>0</v>
      </c>
      <c r="AA524" s="18">
        <f>SUM(V524:Z524)</f>
        <v>0</v>
      </c>
      <c r="AB524" s="22">
        <v>0</v>
      </c>
      <c r="AC524" s="15">
        <v>0</v>
      </c>
      <c r="AD524" s="15">
        <v>0</v>
      </c>
      <c r="AE524" s="15">
        <v>0</v>
      </c>
      <c r="AF524" s="15">
        <v>0</v>
      </c>
      <c r="AG524" s="22">
        <v>0</v>
      </c>
      <c r="AH524" s="15">
        <v>0</v>
      </c>
      <c r="AI524" s="15">
        <v>0</v>
      </c>
      <c r="AJ524" s="15">
        <v>0</v>
      </c>
      <c r="AK524" s="18">
        <v>0</v>
      </c>
      <c r="AL524" s="22" t="s">
        <v>210</v>
      </c>
      <c r="AM524" s="36">
        <v>40610</v>
      </c>
      <c r="AN524" s="22"/>
    </row>
    <row r="525" spans="1:40" s="15" customFormat="1" x14ac:dyDescent="0.3">
      <c r="A525" s="15">
        <v>217200</v>
      </c>
      <c r="B525" s="15">
        <v>4</v>
      </c>
      <c r="C525" s="2" t="s">
        <v>190</v>
      </c>
      <c r="D525" s="15" t="s">
        <v>128</v>
      </c>
      <c r="E525" s="15">
        <v>0.5</v>
      </c>
      <c r="H525" s="50">
        <f>VLOOKUP(A525,splits!A:E,5,FALSE)</f>
        <v>10.338074143032978</v>
      </c>
      <c r="I525" s="2" t="s">
        <v>36</v>
      </c>
      <c r="J525" s="2" t="str">
        <f>VLOOKUP(A525,'1887'!A:K,10,FALSE)</f>
        <v>No</v>
      </c>
      <c r="K525" s="2"/>
      <c r="L525" s="15">
        <v>10</v>
      </c>
      <c r="N525" s="15">
        <v>2</v>
      </c>
      <c r="O525" s="17" t="s">
        <v>125</v>
      </c>
      <c r="P525" s="52"/>
      <c r="Q525" s="22">
        <v>18</v>
      </c>
      <c r="R525" s="15">
        <v>0</v>
      </c>
      <c r="S525" s="15">
        <v>0</v>
      </c>
      <c r="T525" s="15">
        <v>0</v>
      </c>
      <c r="U525" s="18">
        <f t="shared" si="28"/>
        <v>18</v>
      </c>
      <c r="V525" s="22">
        <v>0</v>
      </c>
      <c r="W525" s="15">
        <v>0</v>
      </c>
      <c r="X525" s="15">
        <v>0</v>
      </c>
      <c r="Y525" s="15">
        <v>0</v>
      </c>
      <c r="Z525" s="15">
        <f t="shared" ref="Z525:Z588" si="29">SUM(V525:Y525)</f>
        <v>0</v>
      </c>
      <c r="AA525" s="18">
        <v>0</v>
      </c>
      <c r="AB525" s="22">
        <v>4.38</v>
      </c>
      <c r="AC525" s="15">
        <v>4.9799999999999995</v>
      </c>
      <c r="AD525" s="15">
        <v>1.79</v>
      </c>
      <c r="AE525" s="15">
        <v>0</v>
      </c>
      <c r="AF525" s="15">
        <v>0</v>
      </c>
      <c r="AG525" s="22">
        <v>3</v>
      </c>
      <c r="AH525" s="15">
        <v>3</v>
      </c>
      <c r="AI525" s="15">
        <v>1</v>
      </c>
      <c r="AJ525" s="15">
        <v>0</v>
      </c>
      <c r="AK525" s="18">
        <v>0</v>
      </c>
      <c r="AL525" s="21" t="s">
        <v>199</v>
      </c>
      <c r="AM525" s="37">
        <v>40582</v>
      </c>
      <c r="AN525" s="22"/>
    </row>
    <row r="526" spans="1:40" s="15" customFormat="1" x14ac:dyDescent="0.3">
      <c r="A526" s="15">
        <v>218110</v>
      </c>
      <c r="B526" s="15">
        <v>4</v>
      </c>
      <c r="C526" s="2" t="s">
        <v>190</v>
      </c>
      <c r="D526" s="15" t="s">
        <v>128</v>
      </c>
      <c r="E526" s="15">
        <v>2</v>
      </c>
      <c r="H526" s="50">
        <f>VLOOKUP(A526,splits!A:E,5,FALSE)</f>
        <v>5.4134887237733951</v>
      </c>
      <c r="I526" s="2" t="s">
        <v>36</v>
      </c>
      <c r="J526" s="2" t="str">
        <f>VLOOKUP(A526,'1887'!A:K,10,FALSE)</f>
        <v>No</v>
      </c>
      <c r="K526" s="2"/>
      <c r="L526" s="15">
        <v>10</v>
      </c>
      <c r="N526" s="15">
        <v>2</v>
      </c>
      <c r="O526" s="17" t="s">
        <v>125</v>
      </c>
      <c r="P526" s="52"/>
      <c r="Q526" s="22">
        <v>7</v>
      </c>
      <c r="R526" s="15">
        <v>0</v>
      </c>
      <c r="S526" s="15">
        <v>0</v>
      </c>
      <c r="T526" s="15">
        <v>0</v>
      </c>
      <c r="U526" s="18">
        <f t="shared" si="28"/>
        <v>7</v>
      </c>
      <c r="V526" s="22">
        <v>0</v>
      </c>
      <c r="W526" s="15">
        <v>0</v>
      </c>
      <c r="X526" s="15">
        <v>0</v>
      </c>
      <c r="Y526" s="15">
        <v>0</v>
      </c>
      <c r="Z526" s="15">
        <f t="shared" si="29"/>
        <v>0</v>
      </c>
      <c r="AA526" s="18">
        <v>0</v>
      </c>
      <c r="AB526" s="22">
        <v>0</v>
      </c>
      <c r="AC526" s="15">
        <v>0</v>
      </c>
      <c r="AD526" s="15">
        <v>0</v>
      </c>
      <c r="AE526" s="15">
        <v>0</v>
      </c>
      <c r="AF526" s="15">
        <v>0</v>
      </c>
      <c r="AG526" s="22">
        <v>0</v>
      </c>
      <c r="AH526" s="15">
        <v>0</v>
      </c>
      <c r="AI526" s="15">
        <v>0</v>
      </c>
      <c r="AJ526" s="15">
        <v>0</v>
      </c>
      <c r="AK526" s="18">
        <v>0</v>
      </c>
      <c r="AL526" s="21" t="s">
        <v>199</v>
      </c>
      <c r="AM526" s="37">
        <v>40582</v>
      </c>
      <c r="AN526" s="22"/>
    </row>
    <row r="527" spans="1:40" s="15" customFormat="1" x14ac:dyDescent="0.3">
      <c r="A527" s="15">
        <v>218120</v>
      </c>
      <c r="B527" s="15">
        <v>4</v>
      </c>
      <c r="C527" s="2" t="s">
        <v>190</v>
      </c>
      <c r="D527" s="15" t="s">
        <v>128</v>
      </c>
      <c r="E527" s="15">
        <v>2</v>
      </c>
      <c r="H527" s="50">
        <f>VLOOKUP(A527,splits!A:E,5,FALSE)</f>
        <v>5.3513429053767068</v>
      </c>
      <c r="I527" s="2" t="s">
        <v>36</v>
      </c>
      <c r="J527" s="2" t="str">
        <f>VLOOKUP(A527,'1887'!A:K,10,FALSE)</f>
        <v>No</v>
      </c>
      <c r="K527" s="2"/>
      <c r="L527" s="15">
        <v>10</v>
      </c>
      <c r="N527" s="15">
        <v>2</v>
      </c>
      <c r="O527" s="17" t="s">
        <v>125</v>
      </c>
      <c r="P527" s="52"/>
      <c r="Q527" s="22">
        <v>4</v>
      </c>
      <c r="R527" s="15">
        <v>0</v>
      </c>
      <c r="S527" s="15">
        <v>0</v>
      </c>
      <c r="T527" s="15">
        <v>0</v>
      </c>
      <c r="U527" s="18">
        <f t="shared" si="28"/>
        <v>4</v>
      </c>
      <c r="V527" s="22">
        <v>0</v>
      </c>
      <c r="W527" s="15">
        <v>0</v>
      </c>
      <c r="X527" s="15">
        <v>0</v>
      </c>
      <c r="Y527" s="15">
        <v>0</v>
      </c>
      <c r="Z527" s="15">
        <f t="shared" si="29"/>
        <v>0</v>
      </c>
      <c r="AA527" s="18">
        <v>0</v>
      </c>
      <c r="AB527" s="22">
        <v>5.84</v>
      </c>
      <c r="AC527" s="15">
        <v>0</v>
      </c>
      <c r="AD527" s="15">
        <v>5.37</v>
      </c>
      <c r="AE527" s="15">
        <v>0</v>
      </c>
      <c r="AF527" s="15">
        <v>0</v>
      </c>
      <c r="AG527" s="22">
        <v>4</v>
      </c>
      <c r="AH527" s="15">
        <v>0</v>
      </c>
      <c r="AI527" s="15">
        <v>3</v>
      </c>
      <c r="AJ527" s="15">
        <v>0</v>
      </c>
      <c r="AK527" s="18">
        <v>0</v>
      </c>
      <c r="AL527" s="21" t="s">
        <v>199</v>
      </c>
      <c r="AM527" s="37">
        <v>40582</v>
      </c>
      <c r="AN527" s="22"/>
    </row>
    <row r="528" spans="1:40" s="15" customFormat="1" x14ac:dyDescent="0.3">
      <c r="A528" s="15">
        <v>218210</v>
      </c>
      <c r="B528" s="15">
        <v>4</v>
      </c>
      <c r="C528" s="2" t="s">
        <v>190</v>
      </c>
      <c r="D528" s="15" t="s">
        <v>128</v>
      </c>
      <c r="E528" s="15">
        <v>2</v>
      </c>
      <c r="H528" s="50">
        <f>VLOOKUP(A528,splits!A:E,5,FALSE)</f>
        <v>4.4548698086062561</v>
      </c>
      <c r="I528" s="2" t="s">
        <v>36</v>
      </c>
      <c r="J528" s="2" t="str">
        <f>VLOOKUP(A528,'1887'!A:K,10,FALSE)</f>
        <v>No</v>
      </c>
      <c r="K528" s="2"/>
      <c r="L528" s="15">
        <v>10</v>
      </c>
      <c r="N528" s="15">
        <v>2</v>
      </c>
      <c r="O528" s="17" t="s">
        <v>125</v>
      </c>
      <c r="P528" s="52"/>
      <c r="Q528" s="22">
        <v>2</v>
      </c>
      <c r="R528" s="15">
        <v>0</v>
      </c>
      <c r="S528" s="15">
        <v>0</v>
      </c>
      <c r="T528" s="15">
        <v>0</v>
      </c>
      <c r="U528" s="18">
        <f t="shared" si="28"/>
        <v>2</v>
      </c>
      <c r="V528" s="22">
        <v>0</v>
      </c>
      <c r="W528" s="15">
        <v>0</v>
      </c>
      <c r="X528" s="15">
        <v>0</v>
      </c>
      <c r="Y528" s="15">
        <v>0</v>
      </c>
      <c r="Z528" s="15">
        <f t="shared" si="29"/>
        <v>0</v>
      </c>
      <c r="AA528" s="18">
        <v>0</v>
      </c>
      <c r="AB528" s="22">
        <v>1.46</v>
      </c>
      <c r="AC528" s="15">
        <v>0</v>
      </c>
      <c r="AD528" s="15">
        <v>1.79</v>
      </c>
      <c r="AE528" s="15">
        <v>0</v>
      </c>
      <c r="AF528" s="15">
        <v>0</v>
      </c>
      <c r="AG528" s="22">
        <v>1</v>
      </c>
      <c r="AH528" s="15">
        <v>0</v>
      </c>
      <c r="AI528" s="15">
        <v>1</v>
      </c>
      <c r="AJ528" s="15">
        <v>0</v>
      </c>
      <c r="AK528" s="18">
        <v>0</v>
      </c>
      <c r="AL528" s="21" t="s">
        <v>199</v>
      </c>
      <c r="AM528" s="37">
        <v>40582</v>
      </c>
      <c r="AN528" s="22"/>
    </row>
    <row r="529" spans="1:40" s="15" customFormat="1" x14ac:dyDescent="0.3">
      <c r="A529" s="15">
        <v>218300</v>
      </c>
      <c r="B529" s="15">
        <v>4</v>
      </c>
      <c r="C529" s="2" t="s">
        <v>191</v>
      </c>
      <c r="D529" s="15" t="s">
        <v>128</v>
      </c>
      <c r="E529" s="15">
        <v>0.5</v>
      </c>
      <c r="H529" s="50">
        <f>VLOOKUP(A529,splits!A:E,5,FALSE)</f>
        <v>10.796903330402467</v>
      </c>
      <c r="I529" s="2" t="s">
        <v>36</v>
      </c>
      <c r="J529" s="2" t="str">
        <f>VLOOKUP(A529,'1887'!A:K,10,FALSE)</f>
        <v>No</v>
      </c>
      <c r="K529" s="2"/>
      <c r="L529" s="15">
        <v>10</v>
      </c>
      <c r="N529" s="15">
        <v>2</v>
      </c>
      <c r="O529" s="17" t="s">
        <v>125</v>
      </c>
      <c r="P529" s="52"/>
      <c r="Q529" s="22">
        <v>4</v>
      </c>
      <c r="R529" s="15">
        <v>1</v>
      </c>
      <c r="S529" s="15">
        <v>0</v>
      </c>
      <c r="T529" s="15">
        <v>0</v>
      </c>
      <c r="U529" s="18">
        <f t="shared" si="28"/>
        <v>5</v>
      </c>
      <c r="V529" s="22">
        <v>0</v>
      </c>
      <c r="W529" s="15">
        <v>0</v>
      </c>
      <c r="X529" s="15">
        <v>0</v>
      </c>
      <c r="Y529" s="15">
        <v>0</v>
      </c>
      <c r="Z529" s="15">
        <f t="shared" si="29"/>
        <v>0</v>
      </c>
      <c r="AA529" s="18">
        <v>0</v>
      </c>
      <c r="AB529" s="22">
        <v>1.46</v>
      </c>
      <c r="AC529" s="15">
        <v>4.9799999999999995</v>
      </c>
      <c r="AD529" s="15">
        <v>12.530000000000001</v>
      </c>
      <c r="AE529" s="15">
        <v>0</v>
      </c>
      <c r="AF529" s="15">
        <v>0</v>
      </c>
      <c r="AG529" s="22">
        <v>1</v>
      </c>
      <c r="AH529" s="15">
        <v>3</v>
      </c>
      <c r="AI529" s="15">
        <v>7</v>
      </c>
      <c r="AJ529" s="15">
        <v>0</v>
      </c>
      <c r="AK529" s="18">
        <v>0</v>
      </c>
      <c r="AL529" s="21" t="s">
        <v>199</v>
      </c>
      <c r="AM529" s="37">
        <v>40582</v>
      </c>
      <c r="AN529" s="22"/>
    </row>
    <row r="530" spans="1:40" s="15" customFormat="1" x14ac:dyDescent="0.3">
      <c r="A530" s="15">
        <v>218400</v>
      </c>
      <c r="B530" s="15">
        <v>4</v>
      </c>
      <c r="C530" s="2" t="s">
        <v>191</v>
      </c>
      <c r="D530" s="15" t="s">
        <v>128</v>
      </c>
      <c r="E530" s="15">
        <v>0.5</v>
      </c>
      <c r="H530" s="50">
        <f>VLOOKUP(A530,splits!A:E,5,FALSE)</f>
        <v>10.269219007053552</v>
      </c>
      <c r="I530" s="2" t="s">
        <v>36</v>
      </c>
      <c r="J530" s="2" t="str">
        <f>VLOOKUP(A530,'1887'!A:K,10,FALSE)</f>
        <v>No</v>
      </c>
      <c r="K530" s="2"/>
      <c r="L530" s="15">
        <v>10</v>
      </c>
      <c r="N530" s="15">
        <v>2</v>
      </c>
      <c r="O530" s="17" t="s">
        <v>125</v>
      </c>
      <c r="P530" s="52"/>
      <c r="Q530" s="22">
        <v>3</v>
      </c>
      <c r="R530" s="15">
        <v>0</v>
      </c>
      <c r="S530" s="15">
        <v>0</v>
      </c>
      <c r="T530" s="15">
        <v>0</v>
      </c>
      <c r="U530" s="18">
        <f t="shared" si="28"/>
        <v>3</v>
      </c>
      <c r="V530" s="22">
        <v>0</v>
      </c>
      <c r="W530" s="15">
        <v>0</v>
      </c>
      <c r="X530" s="15">
        <v>0</v>
      </c>
      <c r="Y530" s="15">
        <v>0</v>
      </c>
      <c r="Z530" s="15">
        <f t="shared" si="29"/>
        <v>0</v>
      </c>
      <c r="AA530" s="18">
        <v>0</v>
      </c>
      <c r="AB530" s="22">
        <v>1.46</v>
      </c>
      <c r="AC530" s="15">
        <v>4.9799999999999995</v>
      </c>
      <c r="AD530" s="15">
        <v>7.16</v>
      </c>
      <c r="AE530" s="15">
        <v>0</v>
      </c>
      <c r="AF530" s="15">
        <v>0</v>
      </c>
      <c r="AG530" s="22">
        <v>1</v>
      </c>
      <c r="AH530" s="15">
        <v>3</v>
      </c>
      <c r="AI530" s="15">
        <v>4</v>
      </c>
      <c r="AJ530" s="15">
        <v>0</v>
      </c>
      <c r="AK530" s="18">
        <v>0</v>
      </c>
      <c r="AL530" s="21" t="s">
        <v>199</v>
      </c>
      <c r="AM530" s="37">
        <v>40582</v>
      </c>
      <c r="AN530" s="21"/>
    </row>
    <row r="531" spans="1:40" s="15" customFormat="1" x14ac:dyDescent="0.3">
      <c r="A531" s="15">
        <v>218600</v>
      </c>
      <c r="B531" s="15">
        <v>4</v>
      </c>
      <c r="C531" s="2" t="s">
        <v>191</v>
      </c>
      <c r="D531" s="15" t="s">
        <v>128</v>
      </c>
      <c r="E531" s="15">
        <v>0.5</v>
      </c>
      <c r="H531" s="50">
        <f>VLOOKUP(A531,splits!A:E,5,FALSE)</f>
        <v>8.3393924449178307</v>
      </c>
      <c r="I531" s="2" t="s">
        <v>36</v>
      </c>
      <c r="J531" s="2" t="str">
        <f>VLOOKUP(A531,'1887'!A:K,10,FALSE)</f>
        <v>No</v>
      </c>
      <c r="K531" s="2"/>
      <c r="L531" s="15">
        <v>10</v>
      </c>
      <c r="N531" s="15">
        <v>2</v>
      </c>
      <c r="O531" s="17" t="s">
        <v>125</v>
      </c>
      <c r="P531" s="52"/>
      <c r="Q531" s="22">
        <v>1</v>
      </c>
      <c r="R531" s="15">
        <v>0</v>
      </c>
      <c r="S531" s="15">
        <v>0</v>
      </c>
      <c r="T531" s="15">
        <v>0</v>
      </c>
      <c r="U531" s="18">
        <f t="shared" si="28"/>
        <v>1</v>
      </c>
      <c r="V531" s="22">
        <v>0</v>
      </c>
      <c r="W531" s="15">
        <v>0</v>
      </c>
      <c r="X531" s="15">
        <v>0</v>
      </c>
      <c r="Y531" s="15">
        <v>0</v>
      </c>
      <c r="Z531" s="15">
        <f t="shared" si="29"/>
        <v>0</v>
      </c>
      <c r="AA531" s="18">
        <v>0</v>
      </c>
      <c r="AB531" s="22">
        <v>0</v>
      </c>
      <c r="AC531" s="15">
        <v>4.9799999999999995</v>
      </c>
      <c r="AD531" s="15">
        <v>1.79</v>
      </c>
      <c r="AE531" s="15">
        <v>0</v>
      </c>
      <c r="AF531" s="15">
        <v>0</v>
      </c>
      <c r="AG531" s="22">
        <v>0</v>
      </c>
      <c r="AH531" s="15">
        <v>3</v>
      </c>
      <c r="AI531" s="15">
        <v>1</v>
      </c>
      <c r="AJ531" s="15">
        <v>0</v>
      </c>
      <c r="AK531" s="18">
        <v>0</v>
      </c>
      <c r="AL531" s="21" t="s">
        <v>199</v>
      </c>
      <c r="AM531" s="37">
        <v>40582</v>
      </c>
      <c r="AN531" s="21"/>
    </row>
    <row r="532" spans="1:40" s="15" customFormat="1" x14ac:dyDescent="0.3">
      <c r="A532" s="15">
        <v>219900</v>
      </c>
      <c r="B532" s="15">
        <v>4</v>
      </c>
      <c r="C532" s="2" t="s">
        <v>191</v>
      </c>
      <c r="D532" s="15" t="s">
        <v>128</v>
      </c>
      <c r="E532" s="15">
        <v>0.5</v>
      </c>
      <c r="H532" s="50">
        <f>VLOOKUP(A532,splits!A:E,5,FALSE)</f>
        <v>9.8107417643272115</v>
      </c>
      <c r="I532" s="2" t="s">
        <v>36</v>
      </c>
      <c r="J532" s="2" t="str">
        <f>VLOOKUP(A532,'1887'!A:K,10,FALSE)</f>
        <v>No</v>
      </c>
      <c r="K532" s="2"/>
      <c r="L532" s="15">
        <v>10</v>
      </c>
      <c r="N532" s="15">
        <v>2</v>
      </c>
      <c r="O532" s="17" t="s">
        <v>125</v>
      </c>
      <c r="P532" s="52"/>
      <c r="Q532" s="22">
        <v>0</v>
      </c>
      <c r="R532" s="15">
        <v>0</v>
      </c>
      <c r="S532" s="15">
        <v>0</v>
      </c>
      <c r="T532" s="15">
        <v>0</v>
      </c>
      <c r="U532" s="18">
        <f t="shared" si="28"/>
        <v>0</v>
      </c>
      <c r="V532" s="22">
        <v>0</v>
      </c>
      <c r="W532" s="15">
        <v>0</v>
      </c>
      <c r="X532" s="15">
        <v>0</v>
      </c>
      <c r="Y532" s="15">
        <v>0</v>
      </c>
      <c r="Z532" s="15">
        <f t="shared" si="29"/>
        <v>0</v>
      </c>
      <c r="AA532" s="18">
        <v>0</v>
      </c>
      <c r="AB532" s="22">
        <v>0</v>
      </c>
      <c r="AC532" s="15">
        <v>0</v>
      </c>
      <c r="AD532" s="15">
        <v>0</v>
      </c>
      <c r="AE532" s="15">
        <v>0</v>
      </c>
      <c r="AF532" s="15">
        <v>0</v>
      </c>
      <c r="AG532" s="22">
        <v>0</v>
      </c>
      <c r="AH532" s="15">
        <v>0</v>
      </c>
      <c r="AI532" s="15">
        <v>0</v>
      </c>
      <c r="AJ532" s="15">
        <v>0</v>
      </c>
      <c r="AK532" s="18">
        <v>0</v>
      </c>
      <c r="AL532" s="21" t="s">
        <v>199</v>
      </c>
      <c r="AM532" s="37">
        <v>40582</v>
      </c>
      <c r="AN532" s="21"/>
    </row>
    <row r="533" spans="1:40" s="15" customFormat="1" x14ac:dyDescent="0.3">
      <c r="A533" s="15">
        <v>221110</v>
      </c>
      <c r="B533" s="15">
        <v>4</v>
      </c>
      <c r="C533" s="2" t="s">
        <v>160</v>
      </c>
      <c r="D533" s="15" t="s">
        <v>128</v>
      </c>
      <c r="E533" s="15">
        <v>0.5</v>
      </c>
      <c r="H533" s="50">
        <f>VLOOKUP(A533,splits!A:E,5,FALSE)</f>
        <v>2.0327815549382016</v>
      </c>
      <c r="I533" s="2" t="s">
        <v>36</v>
      </c>
      <c r="J533" s="2" t="str">
        <f>VLOOKUP(A533,'1887'!A:K,10,FALSE)</f>
        <v>No</v>
      </c>
      <c r="K533" s="2"/>
      <c r="L533" s="15">
        <v>1</v>
      </c>
      <c r="N533" s="15">
        <v>2</v>
      </c>
      <c r="O533" s="17" t="s">
        <v>125</v>
      </c>
      <c r="P533" s="52"/>
      <c r="Q533" s="22">
        <v>2</v>
      </c>
      <c r="R533" s="15">
        <v>0</v>
      </c>
      <c r="S533" s="15">
        <v>0</v>
      </c>
      <c r="T533" s="15">
        <v>0</v>
      </c>
      <c r="U533" s="18">
        <f t="shared" si="28"/>
        <v>2</v>
      </c>
      <c r="V533" s="22">
        <v>0</v>
      </c>
      <c r="W533" s="15">
        <v>0</v>
      </c>
      <c r="X533" s="15">
        <v>0</v>
      </c>
      <c r="Y533" s="15">
        <v>0</v>
      </c>
      <c r="Z533" s="15">
        <f t="shared" si="29"/>
        <v>0</v>
      </c>
      <c r="AA533" s="18">
        <v>0</v>
      </c>
      <c r="AB533" s="22">
        <v>0</v>
      </c>
      <c r="AC533" s="15">
        <v>0</v>
      </c>
      <c r="AD533" s="15">
        <v>0</v>
      </c>
      <c r="AE533" s="15">
        <v>0</v>
      </c>
      <c r="AF533" s="15">
        <v>0</v>
      </c>
      <c r="AG533" s="22">
        <v>0</v>
      </c>
      <c r="AH533" s="15">
        <v>0</v>
      </c>
      <c r="AI533" s="15">
        <v>0</v>
      </c>
      <c r="AJ533" s="15">
        <v>0</v>
      </c>
      <c r="AK533" s="18">
        <v>0</v>
      </c>
      <c r="AL533" s="22" t="s">
        <v>200</v>
      </c>
      <c r="AM533" s="37">
        <v>40581</v>
      </c>
      <c r="AN533" s="21"/>
    </row>
    <row r="534" spans="1:40" s="15" customFormat="1" x14ac:dyDescent="0.3">
      <c r="A534" s="15">
        <v>221120</v>
      </c>
      <c r="B534" s="15">
        <v>4</v>
      </c>
      <c r="C534" s="2" t="s">
        <v>160</v>
      </c>
      <c r="D534" s="15" t="s">
        <v>128</v>
      </c>
      <c r="E534" s="15">
        <v>1</v>
      </c>
      <c r="H534" s="50">
        <f>VLOOKUP(A534,splits!A:E,5,FALSE)</f>
        <v>3.5482216342925663</v>
      </c>
      <c r="I534" s="2" t="s">
        <v>36</v>
      </c>
      <c r="J534" s="2" t="str">
        <f>VLOOKUP(A534,'1887'!A:K,10,FALSE)</f>
        <v>No</v>
      </c>
      <c r="K534" s="2"/>
      <c r="L534" s="15">
        <v>1</v>
      </c>
      <c r="N534" s="15">
        <v>2</v>
      </c>
      <c r="O534" s="17" t="s">
        <v>125</v>
      </c>
      <c r="P534" s="52"/>
      <c r="Q534" s="22">
        <v>1</v>
      </c>
      <c r="R534" s="15">
        <v>0</v>
      </c>
      <c r="S534" s="15">
        <v>0</v>
      </c>
      <c r="T534" s="15">
        <v>0</v>
      </c>
      <c r="U534" s="18">
        <f t="shared" si="28"/>
        <v>1</v>
      </c>
      <c r="V534" s="22">
        <v>0</v>
      </c>
      <c r="W534" s="15">
        <v>0</v>
      </c>
      <c r="X534" s="15">
        <v>0</v>
      </c>
      <c r="Y534" s="15">
        <v>0</v>
      </c>
      <c r="Z534" s="15">
        <f t="shared" si="29"/>
        <v>0</v>
      </c>
      <c r="AA534" s="18">
        <v>0</v>
      </c>
      <c r="AB534" s="22">
        <v>1.46</v>
      </c>
      <c r="AC534" s="15">
        <v>1.66</v>
      </c>
      <c r="AD534" s="15">
        <v>1.79</v>
      </c>
      <c r="AE534" s="15">
        <v>0</v>
      </c>
      <c r="AF534" s="15">
        <v>0</v>
      </c>
      <c r="AG534" s="22">
        <v>1</v>
      </c>
      <c r="AH534" s="15">
        <v>1</v>
      </c>
      <c r="AI534" s="15">
        <v>1</v>
      </c>
      <c r="AJ534" s="15">
        <v>0</v>
      </c>
      <c r="AK534" s="18">
        <v>0</v>
      </c>
      <c r="AL534" s="22" t="s">
        <v>200</v>
      </c>
      <c r="AM534" s="37">
        <v>40581</v>
      </c>
      <c r="AN534" s="21"/>
    </row>
    <row r="535" spans="1:40" s="15" customFormat="1" x14ac:dyDescent="0.3">
      <c r="A535" s="15">
        <v>221210</v>
      </c>
      <c r="B535" s="15">
        <v>4</v>
      </c>
      <c r="C535" s="2" t="s">
        <v>190</v>
      </c>
      <c r="D535" s="15" t="s">
        <v>128</v>
      </c>
      <c r="E535" s="15">
        <v>1</v>
      </c>
      <c r="H535" s="50">
        <f>VLOOKUP(A535,splits!A:E,5,FALSE)</f>
        <v>3.8678522414241217</v>
      </c>
      <c r="I535" s="2" t="s">
        <v>36</v>
      </c>
      <c r="J535" s="2" t="str">
        <f>VLOOKUP(A535,'1887'!A:K,10,FALSE)</f>
        <v>No</v>
      </c>
      <c r="K535" s="2"/>
      <c r="L535" s="15">
        <v>1</v>
      </c>
      <c r="N535" s="15">
        <v>2</v>
      </c>
      <c r="O535" s="17" t="s">
        <v>125</v>
      </c>
      <c r="P535" s="52"/>
      <c r="Q535" s="22">
        <v>3</v>
      </c>
      <c r="R535" s="15">
        <v>0</v>
      </c>
      <c r="S535" s="15">
        <v>0</v>
      </c>
      <c r="T535" s="15">
        <v>0</v>
      </c>
      <c r="U535" s="18">
        <f t="shared" si="28"/>
        <v>3</v>
      </c>
      <c r="V535" s="22">
        <v>0</v>
      </c>
      <c r="W535" s="15">
        <v>0</v>
      </c>
      <c r="X535" s="15">
        <v>0</v>
      </c>
      <c r="Y535" s="15">
        <v>0</v>
      </c>
      <c r="Z535" s="15">
        <f t="shared" si="29"/>
        <v>0</v>
      </c>
      <c r="AA535" s="18">
        <v>0</v>
      </c>
      <c r="AB535" s="22">
        <v>1.46</v>
      </c>
      <c r="AC535" s="15">
        <v>6.64</v>
      </c>
      <c r="AD535" s="15">
        <v>1.79</v>
      </c>
      <c r="AE535" s="15">
        <v>0</v>
      </c>
      <c r="AF535" s="15">
        <v>0</v>
      </c>
      <c r="AG535" s="22">
        <v>1</v>
      </c>
      <c r="AH535" s="15">
        <v>4</v>
      </c>
      <c r="AI535" s="15">
        <v>1</v>
      </c>
      <c r="AJ535" s="15">
        <v>0</v>
      </c>
      <c r="AK535" s="18">
        <v>0</v>
      </c>
      <c r="AL535" s="21" t="s">
        <v>199</v>
      </c>
      <c r="AM535" s="37">
        <v>40582</v>
      </c>
      <c r="AN535" s="21"/>
    </row>
    <row r="536" spans="1:40" s="15" customFormat="1" x14ac:dyDescent="0.3">
      <c r="A536" s="15">
        <v>221301</v>
      </c>
      <c r="B536" s="15">
        <v>4</v>
      </c>
      <c r="C536" s="2" t="s">
        <v>190</v>
      </c>
      <c r="D536" s="15" t="s">
        <v>128</v>
      </c>
      <c r="E536" s="15">
        <v>2</v>
      </c>
      <c r="H536" s="50">
        <f>VLOOKUP(A536,splits!A:E,5,FALSE)</f>
        <v>4.5060688064392416</v>
      </c>
      <c r="I536" s="2" t="s">
        <v>36</v>
      </c>
      <c r="J536" s="2" t="str">
        <f>VLOOKUP(A536,'1887'!A:K,10,FALSE)</f>
        <v>No</v>
      </c>
      <c r="K536" s="2"/>
      <c r="L536" s="15">
        <v>10</v>
      </c>
      <c r="N536" s="15">
        <v>2</v>
      </c>
      <c r="O536" s="17" t="s">
        <v>125</v>
      </c>
      <c r="P536" s="52"/>
      <c r="Q536" s="22">
        <v>4</v>
      </c>
      <c r="R536" s="15">
        <v>0</v>
      </c>
      <c r="S536" s="15">
        <v>0</v>
      </c>
      <c r="T536" s="15">
        <v>0</v>
      </c>
      <c r="U536" s="18">
        <f t="shared" si="28"/>
        <v>4</v>
      </c>
      <c r="V536" s="22">
        <v>0</v>
      </c>
      <c r="W536" s="15">
        <v>0</v>
      </c>
      <c r="X536" s="15">
        <v>0</v>
      </c>
      <c r="Y536" s="15">
        <v>0</v>
      </c>
      <c r="Z536" s="15">
        <f t="shared" si="29"/>
        <v>0</v>
      </c>
      <c r="AA536" s="18">
        <v>0</v>
      </c>
      <c r="AB536" s="22">
        <v>5.84</v>
      </c>
      <c r="AC536" s="15">
        <v>9.9599999999999991</v>
      </c>
      <c r="AD536" s="15">
        <v>0</v>
      </c>
      <c r="AE536" s="15">
        <v>0</v>
      </c>
      <c r="AF536" s="15">
        <v>0</v>
      </c>
      <c r="AG536" s="22">
        <v>4</v>
      </c>
      <c r="AH536" s="15">
        <v>6</v>
      </c>
      <c r="AI536" s="15">
        <v>0</v>
      </c>
      <c r="AJ536" s="15">
        <v>0</v>
      </c>
      <c r="AK536" s="18">
        <v>0</v>
      </c>
      <c r="AL536" s="21" t="s">
        <v>199</v>
      </c>
      <c r="AM536" s="37">
        <v>40582</v>
      </c>
      <c r="AN536" s="21"/>
    </row>
    <row r="537" spans="1:40" s="15" customFormat="1" x14ac:dyDescent="0.3">
      <c r="A537" s="15">
        <v>221710</v>
      </c>
      <c r="B537" s="15">
        <v>4</v>
      </c>
      <c r="C537" s="2" t="s">
        <v>160</v>
      </c>
      <c r="D537" s="15" t="s">
        <v>128</v>
      </c>
      <c r="E537" s="15">
        <v>0.5</v>
      </c>
      <c r="H537" s="50">
        <f>VLOOKUP(A537,splits!A:E,5,FALSE)</f>
        <v>9.6085540407108105</v>
      </c>
      <c r="I537" s="2" t="s">
        <v>36</v>
      </c>
      <c r="J537" s="2" t="str">
        <f>VLOOKUP(A537,'1887'!A:K,10,FALSE)</f>
        <v>No</v>
      </c>
      <c r="K537" s="2"/>
      <c r="L537" s="15">
        <v>1</v>
      </c>
      <c r="N537" s="15">
        <v>1</v>
      </c>
      <c r="O537" s="17" t="s">
        <v>125</v>
      </c>
      <c r="P537" s="52"/>
      <c r="Q537" s="22">
        <v>3</v>
      </c>
      <c r="R537" s="15">
        <v>0</v>
      </c>
      <c r="S537" s="15">
        <v>0</v>
      </c>
      <c r="T537" s="15">
        <v>0</v>
      </c>
      <c r="U537" s="18">
        <f t="shared" si="28"/>
        <v>3</v>
      </c>
      <c r="V537" s="22">
        <v>0</v>
      </c>
      <c r="W537" s="15">
        <v>0</v>
      </c>
      <c r="X537" s="15">
        <v>0</v>
      </c>
      <c r="Y537" s="15">
        <v>0</v>
      </c>
      <c r="Z537" s="15">
        <f t="shared" si="29"/>
        <v>0</v>
      </c>
      <c r="AA537" s="18">
        <v>0</v>
      </c>
      <c r="AB537" s="22">
        <v>0</v>
      </c>
      <c r="AC537" s="15">
        <v>0</v>
      </c>
      <c r="AD537" s="15">
        <v>1.79</v>
      </c>
      <c r="AE537" s="15">
        <v>3.24</v>
      </c>
      <c r="AF537" s="15">
        <v>1.93</v>
      </c>
      <c r="AG537" s="22">
        <v>0</v>
      </c>
      <c r="AH537" s="15">
        <v>0</v>
      </c>
      <c r="AI537" s="15">
        <v>1</v>
      </c>
      <c r="AJ537" s="15">
        <v>2</v>
      </c>
      <c r="AK537" s="18">
        <v>1</v>
      </c>
      <c r="AL537" s="22" t="s">
        <v>200</v>
      </c>
      <c r="AM537" s="37">
        <v>40581</v>
      </c>
      <c r="AN537" s="21"/>
    </row>
    <row r="538" spans="1:40" s="15" customFormat="1" x14ac:dyDescent="0.3">
      <c r="A538" s="15">
        <v>224010</v>
      </c>
      <c r="B538" s="15">
        <v>4</v>
      </c>
      <c r="C538" s="2" t="s">
        <v>160</v>
      </c>
      <c r="D538" s="15" t="s">
        <v>128</v>
      </c>
      <c r="E538" s="15">
        <v>0.5</v>
      </c>
      <c r="H538" s="50">
        <f>VLOOKUP(A538,splits!A:E,5,FALSE)</f>
        <v>14.624138028296409</v>
      </c>
      <c r="I538" s="2" t="s">
        <v>36</v>
      </c>
      <c r="J538" s="2" t="str">
        <f>VLOOKUP(A538,'1887'!A:K,10,FALSE)</f>
        <v>No</v>
      </c>
      <c r="K538" s="2"/>
      <c r="L538" s="15">
        <v>9</v>
      </c>
      <c r="N538" s="15">
        <v>1</v>
      </c>
      <c r="O538" s="17" t="s">
        <v>125</v>
      </c>
      <c r="P538" s="52"/>
      <c r="Q538" s="22">
        <v>38</v>
      </c>
      <c r="R538" s="15">
        <v>0</v>
      </c>
      <c r="S538" s="15">
        <v>0</v>
      </c>
      <c r="T538" s="15">
        <v>0</v>
      </c>
      <c r="U538" s="18">
        <f t="shared" si="28"/>
        <v>38</v>
      </c>
      <c r="V538" s="22">
        <v>0</v>
      </c>
      <c r="W538" s="15">
        <v>0</v>
      </c>
      <c r="X538" s="15">
        <v>0</v>
      </c>
      <c r="Y538" s="15">
        <v>0</v>
      </c>
      <c r="Z538" s="15">
        <f t="shared" si="29"/>
        <v>0</v>
      </c>
      <c r="AA538" s="18">
        <v>0</v>
      </c>
      <c r="AB538" s="22">
        <v>2.92</v>
      </c>
      <c r="AC538" s="15">
        <v>4.9799999999999995</v>
      </c>
      <c r="AD538" s="15">
        <v>5.37</v>
      </c>
      <c r="AE538" s="15">
        <v>9.7200000000000006</v>
      </c>
      <c r="AF538" s="15">
        <v>48.25</v>
      </c>
      <c r="AG538" s="22">
        <v>2</v>
      </c>
      <c r="AH538" s="15">
        <v>3</v>
      </c>
      <c r="AI538" s="15">
        <v>3</v>
      </c>
      <c r="AJ538" s="15">
        <v>6</v>
      </c>
      <c r="AK538" s="18">
        <v>25</v>
      </c>
      <c r="AL538" s="22" t="s">
        <v>200</v>
      </c>
      <c r="AM538" s="37">
        <v>40581</v>
      </c>
      <c r="AN538" s="21"/>
    </row>
    <row r="539" spans="1:40" s="15" customFormat="1" x14ac:dyDescent="0.3">
      <c r="A539" s="15">
        <v>224020</v>
      </c>
      <c r="B539" s="15">
        <v>4</v>
      </c>
      <c r="C539" s="2" t="s">
        <v>160</v>
      </c>
      <c r="D539" s="15" t="s">
        <v>128</v>
      </c>
      <c r="E539" s="15">
        <v>0.5</v>
      </c>
      <c r="H539" s="50">
        <f>VLOOKUP(A539,splits!A:E,5,FALSE)</f>
        <v>9.112898171179296</v>
      </c>
      <c r="I539" s="2" t="s">
        <v>36</v>
      </c>
      <c r="J539" s="2" t="str">
        <f>VLOOKUP(A539,'1887'!A:K,10,FALSE)</f>
        <v>No</v>
      </c>
      <c r="K539" s="2"/>
      <c r="L539" s="15">
        <v>9</v>
      </c>
      <c r="N539" s="15">
        <v>1</v>
      </c>
      <c r="O539" s="17" t="s">
        <v>125</v>
      </c>
      <c r="P539" s="52"/>
      <c r="Q539" s="22">
        <v>3</v>
      </c>
      <c r="R539" s="15">
        <v>0</v>
      </c>
      <c r="S539" s="15">
        <v>0</v>
      </c>
      <c r="T539" s="15">
        <v>0</v>
      </c>
      <c r="U539" s="18">
        <f t="shared" si="28"/>
        <v>3</v>
      </c>
      <c r="V539" s="22">
        <v>0</v>
      </c>
      <c r="W539" s="15">
        <v>0</v>
      </c>
      <c r="X539" s="15">
        <v>0</v>
      </c>
      <c r="Y539" s="15">
        <v>0</v>
      </c>
      <c r="Z539" s="15">
        <f t="shared" si="29"/>
        <v>0</v>
      </c>
      <c r="AA539" s="18">
        <v>0</v>
      </c>
      <c r="AB539" s="22">
        <v>0</v>
      </c>
      <c r="AC539" s="15">
        <v>0</v>
      </c>
      <c r="AD539" s="15">
        <v>0</v>
      </c>
      <c r="AE539" s="15">
        <v>0</v>
      </c>
      <c r="AF539" s="15">
        <v>0</v>
      </c>
      <c r="AG539" s="22">
        <v>0</v>
      </c>
      <c r="AH539" s="15">
        <v>0</v>
      </c>
      <c r="AI539" s="15">
        <v>0</v>
      </c>
      <c r="AJ539" s="15">
        <v>0</v>
      </c>
      <c r="AK539" s="18">
        <v>0</v>
      </c>
      <c r="AL539" s="22" t="s">
        <v>200</v>
      </c>
      <c r="AM539" s="37">
        <v>40581</v>
      </c>
      <c r="AN539" s="21"/>
    </row>
    <row r="540" spans="1:40" s="15" customFormat="1" x14ac:dyDescent="0.3">
      <c r="A540" s="15">
        <v>224200</v>
      </c>
      <c r="B540" s="15">
        <v>4</v>
      </c>
      <c r="C540" s="2" t="s">
        <v>160</v>
      </c>
      <c r="D540" s="15" t="s">
        <v>128</v>
      </c>
      <c r="E540" s="15">
        <v>0.5</v>
      </c>
      <c r="H540" s="50">
        <f>VLOOKUP(A540,splits!A:E,5,FALSE)</f>
        <v>12.281972525731208</v>
      </c>
      <c r="I540" s="2" t="s">
        <v>36</v>
      </c>
      <c r="J540" s="2" t="str">
        <f>VLOOKUP(A540,'1887'!A:K,10,FALSE)</f>
        <v>No</v>
      </c>
      <c r="K540" s="2"/>
      <c r="L540" s="15">
        <v>9</v>
      </c>
      <c r="N540" s="15">
        <v>1</v>
      </c>
      <c r="O540" s="17" t="s">
        <v>125</v>
      </c>
      <c r="P540" s="52"/>
      <c r="Q540" s="22">
        <v>5</v>
      </c>
      <c r="R540" s="15">
        <v>0</v>
      </c>
      <c r="S540" s="15">
        <v>0</v>
      </c>
      <c r="T540" s="15">
        <v>0</v>
      </c>
      <c r="U540" s="18">
        <f t="shared" si="28"/>
        <v>5</v>
      </c>
      <c r="V540" s="22">
        <v>0</v>
      </c>
      <c r="W540" s="15">
        <v>0</v>
      </c>
      <c r="X540" s="15">
        <v>0</v>
      </c>
      <c r="Y540" s="15">
        <v>0</v>
      </c>
      <c r="Z540" s="15">
        <f t="shared" si="29"/>
        <v>0</v>
      </c>
      <c r="AA540" s="18">
        <v>0</v>
      </c>
      <c r="AB540" s="22">
        <v>0</v>
      </c>
      <c r="AC540" s="15">
        <v>0</v>
      </c>
      <c r="AD540" s="15">
        <v>0</v>
      </c>
      <c r="AE540" s="15">
        <v>0</v>
      </c>
      <c r="AF540" s="15">
        <v>5.79</v>
      </c>
      <c r="AG540" s="22">
        <v>0</v>
      </c>
      <c r="AH540" s="15">
        <v>0</v>
      </c>
      <c r="AI540" s="15">
        <v>0</v>
      </c>
      <c r="AJ540" s="15">
        <v>0</v>
      </c>
      <c r="AK540" s="18">
        <v>3</v>
      </c>
      <c r="AL540" s="22" t="s">
        <v>200</v>
      </c>
      <c r="AM540" s="37">
        <v>40581</v>
      </c>
      <c r="AN540" s="21"/>
    </row>
    <row r="541" spans="1:40" s="15" customFormat="1" x14ac:dyDescent="0.3">
      <c r="A541" s="15">
        <v>224310</v>
      </c>
      <c r="B541" s="15">
        <v>4</v>
      </c>
      <c r="C541" s="2" t="s">
        <v>160</v>
      </c>
      <c r="D541" s="15" t="s">
        <v>128</v>
      </c>
      <c r="E541" s="15">
        <v>1</v>
      </c>
      <c r="H541" s="50">
        <f>VLOOKUP(A541,splits!A:E,5,FALSE)</f>
        <v>2.6755696720871041</v>
      </c>
      <c r="I541" s="2" t="s">
        <v>36</v>
      </c>
      <c r="J541" s="2" t="str">
        <f>VLOOKUP(A541,'1887'!A:K,10,FALSE)</f>
        <v>No</v>
      </c>
      <c r="K541" s="2"/>
      <c r="L541" s="15">
        <v>1</v>
      </c>
      <c r="N541" s="15">
        <v>1</v>
      </c>
      <c r="O541" s="17" t="s">
        <v>125</v>
      </c>
      <c r="P541" s="52"/>
      <c r="Q541" s="22">
        <v>0</v>
      </c>
      <c r="R541" s="15">
        <v>0</v>
      </c>
      <c r="S541" s="15">
        <v>0</v>
      </c>
      <c r="T541" s="15">
        <v>0</v>
      </c>
      <c r="U541" s="18">
        <f t="shared" si="28"/>
        <v>0</v>
      </c>
      <c r="V541" s="22">
        <v>0</v>
      </c>
      <c r="W541" s="15">
        <v>0</v>
      </c>
      <c r="X541" s="15">
        <v>0</v>
      </c>
      <c r="Y541" s="15">
        <v>0</v>
      </c>
      <c r="Z541" s="15">
        <f t="shared" si="29"/>
        <v>0</v>
      </c>
      <c r="AA541" s="18">
        <v>0</v>
      </c>
      <c r="AB541" s="22">
        <v>0</v>
      </c>
      <c r="AC541" s="15">
        <v>1.66</v>
      </c>
      <c r="AD541" s="15">
        <v>0</v>
      </c>
      <c r="AE541" s="15">
        <v>0</v>
      </c>
      <c r="AF541" s="15">
        <v>0</v>
      </c>
      <c r="AG541" s="22">
        <v>0</v>
      </c>
      <c r="AH541" s="15">
        <v>1</v>
      </c>
      <c r="AI541" s="15">
        <v>0</v>
      </c>
      <c r="AJ541" s="15">
        <v>0</v>
      </c>
      <c r="AK541" s="18">
        <v>0</v>
      </c>
      <c r="AL541" s="22" t="s">
        <v>200</v>
      </c>
      <c r="AM541" s="37">
        <v>40581</v>
      </c>
      <c r="AN541" s="21"/>
    </row>
    <row r="542" spans="1:40" s="15" customFormat="1" x14ac:dyDescent="0.3">
      <c r="A542" s="15">
        <v>224320</v>
      </c>
      <c r="B542" s="15">
        <v>4</v>
      </c>
      <c r="C542" s="2" t="s">
        <v>160</v>
      </c>
      <c r="D542" s="15" t="s">
        <v>128</v>
      </c>
      <c r="E542" s="15">
        <v>0.5</v>
      </c>
      <c r="H542" s="50">
        <f>VLOOKUP(A542,splits!A:E,5,FALSE)</f>
        <v>2.4192428707056477</v>
      </c>
      <c r="I542" s="2" t="s">
        <v>36</v>
      </c>
      <c r="J542" s="2" t="str">
        <f>VLOOKUP(A542,'1887'!A:K,10,FALSE)</f>
        <v>No</v>
      </c>
      <c r="K542" s="2"/>
      <c r="L542" s="15">
        <v>1</v>
      </c>
      <c r="N542" s="15">
        <v>1</v>
      </c>
      <c r="O542" s="17" t="s">
        <v>125</v>
      </c>
      <c r="P542" s="52"/>
      <c r="Q542" s="22">
        <v>1</v>
      </c>
      <c r="R542" s="15">
        <v>0</v>
      </c>
      <c r="S542" s="15">
        <v>0</v>
      </c>
      <c r="T542" s="15">
        <v>0</v>
      </c>
      <c r="U542" s="18">
        <f t="shared" si="28"/>
        <v>1</v>
      </c>
      <c r="V542" s="22">
        <v>0</v>
      </c>
      <c r="W542" s="15">
        <v>0</v>
      </c>
      <c r="X542" s="15">
        <v>0</v>
      </c>
      <c r="Y542" s="15">
        <v>0</v>
      </c>
      <c r="Z542" s="15">
        <f t="shared" si="29"/>
        <v>0</v>
      </c>
      <c r="AA542" s="18">
        <v>0</v>
      </c>
      <c r="AB542" s="22">
        <v>0</v>
      </c>
      <c r="AC542" s="15">
        <v>3.32</v>
      </c>
      <c r="AD542" s="15">
        <v>0</v>
      </c>
      <c r="AE542" s="15">
        <v>0</v>
      </c>
      <c r="AF542" s="15">
        <v>0</v>
      </c>
      <c r="AG542" s="22">
        <v>0</v>
      </c>
      <c r="AH542" s="15">
        <v>2</v>
      </c>
      <c r="AI542" s="15">
        <v>0</v>
      </c>
      <c r="AJ542" s="15">
        <v>0</v>
      </c>
      <c r="AK542" s="18">
        <v>0</v>
      </c>
      <c r="AL542" s="22" t="s">
        <v>200</v>
      </c>
      <c r="AM542" s="37">
        <v>40581</v>
      </c>
      <c r="AN542" s="21"/>
    </row>
    <row r="543" spans="1:40" s="15" customFormat="1" x14ac:dyDescent="0.3">
      <c r="A543" s="15">
        <v>226000</v>
      </c>
      <c r="B543" s="15">
        <v>4</v>
      </c>
      <c r="C543" s="2" t="s">
        <v>192</v>
      </c>
      <c r="D543" s="15" t="s">
        <v>128</v>
      </c>
      <c r="E543" s="15">
        <v>1</v>
      </c>
      <c r="F543" s="50">
        <f>H543</f>
        <v>43.351925985589105</v>
      </c>
      <c r="G543" s="15">
        <f>E543</f>
        <v>1</v>
      </c>
      <c r="H543" s="50">
        <f>VLOOKUP(A543,splits!A:E,5,FALSE)</f>
        <v>43.351925985589105</v>
      </c>
      <c r="I543" s="2" t="s">
        <v>36</v>
      </c>
      <c r="J543" s="2" t="str">
        <f>VLOOKUP(A543,'1887'!A:K,10,FALSE)</f>
        <v>No</v>
      </c>
      <c r="K543" s="2"/>
      <c r="L543" s="15">
        <v>14</v>
      </c>
      <c r="N543" s="15">
        <v>2</v>
      </c>
      <c r="O543" s="17" t="s">
        <v>125</v>
      </c>
      <c r="P543" s="52"/>
      <c r="Q543" s="22">
        <v>0</v>
      </c>
      <c r="R543" s="15">
        <v>0</v>
      </c>
      <c r="S543" s="15">
        <v>0</v>
      </c>
      <c r="T543" s="15">
        <v>0</v>
      </c>
      <c r="U543" s="18">
        <f t="shared" si="28"/>
        <v>0</v>
      </c>
      <c r="V543" s="22">
        <v>0</v>
      </c>
      <c r="W543" s="15">
        <v>0</v>
      </c>
      <c r="X543" s="15">
        <v>0</v>
      </c>
      <c r="Y543" s="15">
        <v>0</v>
      </c>
      <c r="Z543" s="15">
        <f t="shared" si="29"/>
        <v>0</v>
      </c>
      <c r="AA543" s="18">
        <v>0</v>
      </c>
      <c r="AB543" s="22">
        <v>0</v>
      </c>
      <c r="AC543" s="15">
        <v>0</v>
      </c>
      <c r="AD543" s="15">
        <v>0</v>
      </c>
      <c r="AE543" s="15">
        <v>0</v>
      </c>
      <c r="AF543" s="15">
        <v>0</v>
      </c>
      <c r="AG543" s="22">
        <v>0</v>
      </c>
      <c r="AH543" s="15">
        <v>0</v>
      </c>
      <c r="AI543" s="15">
        <v>0</v>
      </c>
      <c r="AJ543" s="15">
        <v>0</v>
      </c>
      <c r="AK543" s="18">
        <v>0</v>
      </c>
      <c r="AL543" s="22" t="s">
        <v>210</v>
      </c>
      <c r="AM543" s="36">
        <v>40590</v>
      </c>
      <c r="AN543" s="21"/>
    </row>
    <row r="544" spans="1:40" s="15" customFormat="1" x14ac:dyDescent="0.3">
      <c r="A544" s="15">
        <v>270300</v>
      </c>
      <c r="B544" s="15">
        <v>4</v>
      </c>
      <c r="C544" s="2" t="s">
        <v>191</v>
      </c>
      <c r="D544" s="15" t="s">
        <v>128</v>
      </c>
      <c r="E544" s="15">
        <v>0.5</v>
      </c>
      <c r="H544" s="50">
        <f>VLOOKUP(A544,splits!A:E,5,FALSE)</f>
        <v>13.301543480960966</v>
      </c>
      <c r="I544" s="2" t="s">
        <v>36</v>
      </c>
      <c r="J544" s="2" t="str">
        <f>VLOOKUP(A544,'1887'!A:K,10,FALSE)</f>
        <v>No</v>
      </c>
      <c r="K544" s="2"/>
      <c r="L544" s="15">
        <v>10</v>
      </c>
      <c r="N544" s="15">
        <v>2</v>
      </c>
      <c r="O544" s="17" t="s">
        <v>125</v>
      </c>
      <c r="P544" s="52"/>
      <c r="Q544" s="22">
        <v>4</v>
      </c>
      <c r="R544" s="15">
        <v>0</v>
      </c>
      <c r="S544" s="15">
        <v>0</v>
      </c>
      <c r="T544" s="15">
        <v>0</v>
      </c>
      <c r="U544" s="18">
        <f t="shared" si="28"/>
        <v>4</v>
      </c>
      <c r="V544" s="22">
        <v>0</v>
      </c>
      <c r="W544" s="15">
        <v>0</v>
      </c>
      <c r="X544" s="15">
        <v>0</v>
      </c>
      <c r="Y544" s="15">
        <v>0</v>
      </c>
      <c r="Z544" s="15">
        <f t="shared" si="29"/>
        <v>0</v>
      </c>
      <c r="AA544" s="18">
        <v>0</v>
      </c>
      <c r="AB544" s="22">
        <v>0</v>
      </c>
      <c r="AC544" s="15">
        <v>0</v>
      </c>
      <c r="AD544" s="15">
        <v>0</v>
      </c>
      <c r="AE544" s="15">
        <v>0</v>
      </c>
      <c r="AF544" s="15">
        <v>0</v>
      </c>
      <c r="AG544" s="22">
        <v>0</v>
      </c>
      <c r="AH544" s="15">
        <v>0</v>
      </c>
      <c r="AI544" s="15">
        <v>0</v>
      </c>
      <c r="AJ544" s="15">
        <v>0</v>
      </c>
      <c r="AK544" s="18">
        <v>0</v>
      </c>
      <c r="AL544" s="21" t="s">
        <v>199</v>
      </c>
      <c r="AM544" s="37">
        <v>40582</v>
      </c>
      <c r="AN544" s="21"/>
    </row>
    <row r="545" spans="1:40" s="15" customFormat="1" x14ac:dyDescent="0.3">
      <c r="A545" s="15">
        <v>530700</v>
      </c>
      <c r="B545" s="15">
        <v>4</v>
      </c>
      <c r="C545" s="2" t="s">
        <v>192</v>
      </c>
      <c r="D545" s="15" t="s">
        <v>128</v>
      </c>
      <c r="E545" s="15">
        <v>0.5</v>
      </c>
      <c r="H545" s="50">
        <f>VLOOKUP(A545,splits!A:E,5,FALSE)</f>
        <v>11.205326886676914</v>
      </c>
      <c r="I545" s="2" t="s">
        <v>56</v>
      </c>
      <c r="J545" s="2" t="str">
        <f>VLOOKUP(A545,'1887'!A:K,10,FALSE)</f>
        <v>No</v>
      </c>
      <c r="K545" s="2"/>
      <c r="L545" s="15">
        <v>0</v>
      </c>
      <c r="N545" s="15">
        <v>1</v>
      </c>
      <c r="O545" s="17" t="s">
        <v>125</v>
      </c>
      <c r="P545" s="52"/>
      <c r="Q545" s="22">
        <v>0</v>
      </c>
      <c r="R545" s="15">
        <v>0</v>
      </c>
      <c r="S545" s="15">
        <v>0</v>
      </c>
      <c r="T545" s="15">
        <v>0</v>
      </c>
      <c r="U545" s="18">
        <f t="shared" si="28"/>
        <v>0</v>
      </c>
      <c r="V545" s="22">
        <v>0</v>
      </c>
      <c r="W545" s="15">
        <v>0</v>
      </c>
      <c r="X545" s="15">
        <v>0</v>
      </c>
      <c r="Y545" s="15">
        <v>0</v>
      </c>
      <c r="Z545" s="15">
        <f t="shared" si="29"/>
        <v>0</v>
      </c>
      <c r="AA545" s="18">
        <v>0</v>
      </c>
      <c r="AB545" s="22">
        <v>0</v>
      </c>
      <c r="AC545" s="15">
        <v>0</v>
      </c>
      <c r="AD545" s="15">
        <v>1.79</v>
      </c>
      <c r="AE545" s="15">
        <v>0</v>
      </c>
      <c r="AF545" s="15">
        <v>0</v>
      </c>
      <c r="AG545" s="22">
        <v>0</v>
      </c>
      <c r="AH545" s="15">
        <v>0</v>
      </c>
      <c r="AI545" s="15">
        <v>1</v>
      </c>
      <c r="AJ545" s="15">
        <v>0</v>
      </c>
      <c r="AK545" s="18">
        <v>0</v>
      </c>
      <c r="AL545" s="21" t="s">
        <v>199</v>
      </c>
      <c r="AM545" s="37">
        <v>40582</v>
      </c>
      <c r="AN545" s="21"/>
    </row>
    <row r="546" spans="1:40" s="15" customFormat="1" x14ac:dyDescent="0.3">
      <c r="A546" s="15">
        <v>700100</v>
      </c>
      <c r="B546" s="15">
        <v>4</v>
      </c>
      <c r="C546" s="2" t="s">
        <v>154</v>
      </c>
      <c r="D546" s="15" t="s">
        <v>128</v>
      </c>
      <c r="E546" s="15">
        <v>0.5</v>
      </c>
      <c r="H546" s="50">
        <f>VLOOKUP(A546,splits!A:E,5,FALSE)</f>
        <v>12.113084581391041</v>
      </c>
      <c r="I546" s="2" t="s">
        <v>111</v>
      </c>
      <c r="J546" s="2" t="str">
        <f>VLOOKUP(A546,'1887'!A:K,10,FALSE)</f>
        <v>Yes</v>
      </c>
      <c r="K546" s="2" t="str">
        <f>VLOOKUP(A546,'opt-in dump'!A:B,2,FALSE)</f>
        <v>WEST HOLLYWOOD</v>
      </c>
      <c r="L546" s="15">
        <v>0</v>
      </c>
      <c r="N546" s="15">
        <v>3</v>
      </c>
      <c r="O546" s="17" t="s">
        <v>193</v>
      </c>
      <c r="P546" s="52"/>
      <c r="Q546" s="22">
        <v>25</v>
      </c>
      <c r="R546" s="15">
        <v>0</v>
      </c>
      <c r="S546" s="15">
        <v>0</v>
      </c>
      <c r="T546" s="15">
        <v>0</v>
      </c>
      <c r="U546" s="18">
        <f t="shared" si="28"/>
        <v>25</v>
      </c>
      <c r="V546" s="22">
        <v>0</v>
      </c>
      <c r="W546" s="15">
        <v>0</v>
      </c>
      <c r="X546" s="15">
        <v>0</v>
      </c>
      <c r="Y546" s="15">
        <v>0</v>
      </c>
      <c r="Z546" s="15">
        <f t="shared" si="29"/>
        <v>0</v>
      </c>
      <c r="AA546" s="18">
        <v>0</v>
      </c>
      <c r="AB546" s="22">
        <v>1.46</v>
      </c>
      <c r="AC546" s="15">
        <v>6.64</v>
      </c>
      <c r="AD546" s="15">
        <v>3.58</v>
      </c>
      <c r="AE546" s="15">
        <v>0</v>
      </c>
      <c r="AF546" s="15">
        <v>0</v>
      </c>
      <c r="AG546" s="22">
        <v>1</v>
      </c>
      <c r="AH546" s="15">
        <v>4</v>
      </c>
      <c r="AI546" s="15">
        <v>2</v>
      </c>
      <c r="AJ546" s="15">
        <v>0</v>
      </c>
      <c r="AK546" s="18">
        <v>0</v>
      </c>
      <c r="AL546" s="22" t="s">
        <v>200</v>
      </c>
      <c r="AM546" s="37">
        <v>40581</v>
      </c>
      <c r="AN546" s="21"/>
    </row>
    <row r="547" spans="1:40" s="15" customFormat="1" x14ac:dyDescent="0.3">
      <c r="A547" s="15">
        <v>700200</v>
      </c>
      <c r="B547" s="15">
        <v>4</v>
      </c>
      <c r="C547" s="2" t="s">
        <v>154</v>
      </c>
      <c r="D547" s="15" t="s">
        <v>128</v>
      </c>
      <c r="E547" s="15">
        <v>2</v>
      </c>
      <c r="H547" s="50">
        <f>VLOOKUP(A547,splits!A:E,5,FALSE)</f>
        <v>6.1073453508049633</v>
      </c>
      <c r="I547" s="2" t="s">
        <v>111</v>
      </c>
      <c r="J547" s="2" t="str">
        <f>VLOOKUP(A547,'1887'!A:K,10,FALSE)</f>
        <v>Yes</v>
      </c>
      <c r="K547" s="2" t="str">
        <f>VLOOKUP(A547,'opt-in dump'!A:B,2,FALSE)</f>
        <v>WEST HOLLYWOOD</v>
      </c>
      <c r="L547" s="15">
        <v>0</v>
      </c>
      <c r="N547" s="15">
        <v>3</v>
      </c>
      <c r="O547" s="17" t="s">
        <v>193</v>
      </c>
      <c r="P547" s="52"/>
      <c r="Q547" s="22">
        <v>19</v>
      </c>
      <c r="R547" s="15">
        <v>0</v>
      </c>
      <c r="S547" s="15">
        <v>0</v>
      </c>
      <c r="T547" s="15">
        <v>0</v>
      </c>
      <c r="U547" s="18">
        <f t="shared" si="28"/>
        <v>19</v>
      </c>
      <c r="V547" s="22">
        <v>0</v>
      </c>
      <c r="W547" s="15">
        <v>0</v>
      </c>
      <c r="X547" s="15">
        <v>0</v>
      </c>
      <c r="Y547" s="15">
        <v>0</v>
      </c>
      <c r="Z547" s="15">
        <f t="shared" si="29"/>
        <v>0</v>
      </c>
      <c r="AA547" s="18">
        <v>0</v>
      </c>
      <c r="AB547" s="22">
        <v>0</v>
      </c>
      <c r="AC547" s="15">
        <v>0</v>
      </c>
      <c r="AD547" s="15">
        <v>0</v>
      </c>
      <c r="AE547" s="15">
        <v>0</v>
      </c>
      <c r="AF547" s="15">
        <v>0</v>
      </c>
      <c r="AG547" s="22">
        <v>0</v>
      </c>
      <c r="AH547" s="15">
        <v>0</v>
      </c>
      <c r="AI547" s="15">
        <v>0</v>
      </c>
      <c r="AJ547" s="15">
        <v>0</v>
      </c>
      <c r="AK547" s="18">
        <v>0</v>
      </c>
      <c r="AL547" s="22" t="s">
        <v>200</v>
      </c>
      <c r="AM547" s="37">
        <v>40581</v>
      </c>
      <c r="AN547" s="21"/>
    </row>
    <row r="548" spans="1:40" s="15" customFormat="1" x14ac:dyDescent="0.3">
      <c r="A548" s="15">
        <v>700300</v>
      </c>
      <c r="B548" s="15">
        <v>4</v>
      </c>
      <c r="C548" s="2" t="s">
        <v>154</v>
      </c>
      <c r="D548" s="15" t="s">
        <v>128</v>
      </c>
      <c r="E548" s="15">
        <v>2</v>
      </c>
      <c r="H548" s="50">
        <f>VLOOKUP(A548,splits!A:E,5,FALSE)</f>
        <v>6.3072357408503041</v>
      </c>
      <c r="I548" s="2" t="s">
        <v>111</v>
      </c>
      <c r="J548" s="2" t="str">
        <f>VLOOKUP(A548,'1887'!A:K,10,FALSE)</f>
        <v>Yes</v>
      </c>
      <c r="K548" s="2" t="str">
        <f>VLOOKUP(A548,'opt-in dump'!A:B,2,FALSE)</f>
        <v>WEST HOLLYWOOD</v>
      </c>
      <c r="L548" s="15">
        <v>0</v>
      </c>
      <c r="N548" s="15">
        <v>3</v>
      </c>
      <c r="O548" s="17" t="s">
        <v>125</v>
      </c>
      <c r="P548" s="52"/>
      <c r="Q548" s="22">
        <v>3</v>
      </c>
      <c r="R548" s="15">
        <v>0</v>
      </c>
      <c r="S548" s="15">
        <v>0</v>
      </c>
      <c r="T548" s="15">
        <v>0</v>
      </c>
      <c r="U548" s="18">
        <f t="shared" si="28"/>
        <v>3</v>
      </c>
      <c r="V548" s="22">
        <v>0</v>
      </c>
      <c r="W548" s="15">
        <v>0</v>
      </c>
      <c r="X548" s="15">
        <v>0</v>
      </c>
      <c r="Y548" s="15">
        <v>0</v>
      </c>
      <c r="Z548" s="15">
        <f t="shared" si="29"/>
        <v>0</v>
      </c>
      <c r="AA548" s="18">
        <v>0</v>
      </c>
      <c r="AB548" s="22">
        <v>0</v>
      </c>
      <c r="AC548" s="15">
        <v>0</v>
      </c>
      <c r="AD548" s="15">
        <v>0</v>
      </c>
      <c r="AE548" s="15">
        <v>0</v>
      </c>
      <c r="AF548" s="15">
        <v>0</v>
      </c>
      <c r="AG548" s="22">
        <v>0</v>
      </c>
      <c r="AH548" s="15">
        <v>0</v>
      </c>
      <c r="AI548" s="15">
        <v>0</v>
      </c>
      <c r="AJ548" s="15">
        <v>0</v>
      </c>
      <c r="AK548" s="18">
        <v>0</v>
      </c>
      <c r="AL548" s="22" t="s">
        <v>200</v>
      </c>
      <c r="AM548" s="37">
        <v>40581</v>
      </c>
      <c r="AN548" s="21"/>
    </row>
    <row r="549" spans="1:40" s="15" customFormat="1" x14ac:dyDescent="0.3">
      <c r="A549" s="15">
        <v>700400</v>
      </c>
      <c r="B549" s="15">
        <v>4</v>
      </c>
      <c r="C549" s="2" t="s">
        <v>154</v>
      </c>
      <c r="D549" s="15" t="s">
        <v>128</v>
      </c>
      <c r="E549" s="15">
        <v>0.5</v>
      </c>
      <c r="H549" s="50">
        <f>VLOOKUP(A549,splits!A:E,5,FALSE)</f>
        <v>16.124720376804625</v>
      </c>
      <c r="I549" s="2" t="s">
        <v>111</v>
      </c>
      <c r="J549" s="2" t="str">
        <f>VLOOKUP(A549,'1887'!A:K,10,FALSE)</f>
        <v>Yes</v>
      </c>
      <c r="K549" s="2" t="str">
        <f>VLOOKUP(A549,'opt-in dump'!A:B,2,FALSE)</f>
        <v>WEST HOLLYWOOD</v>
      </c>
      <c r="L549" s="15">
        <v>0</v>
      </c>
      <c r="N549" s="15">
        <v>3</v>
      </c>
      <c r="O549" s="17" t="s">
        <v>125</v>
      </c>
      <c r="P549" s="52"/>
      <c r="Q549" s="22">
        <v>1</v>
      </c>
      <c r="R549" s="15">
        <v>0</v>
      </c>
      <c r="S549" s="15">
        <v>0</v>
      </c>
      <c r="T549" s="15">
        <v>0</v>
      </c>
      <c r="U549" s="18">
        <f t="shared" si="28"/>
        <v>1</v>
      </c>
      <c r="V549" s="22">
        <v>0</v>
      </c>
      <c r="W549" s="15">
        <v>0</v>
      </c>
      <c r="X549" s="15">
        <v>0</v>
      </c>
      <c r="Y549" s="15">
        <v>0</v>
      </c>
      <c r="Z549" s="15">
        <f t="shared" si="29"/>
        <v>0</v>
      </c>
      <c r="AA549" s="18">
        <v>0</v>
      </c>
      <c r="AB549" s="22">
        <v>0</v>
      </c>
      <c r="AC549" s="15">
        <v>1.66</v>
      </c>
      <c r="AD549" s="15">
        <v>0</v>
      </c>
      <c r="AE549" s="15">
        <v>0</v>
      </c>
      <c r="AF549" s="15">
        <v>0</v>
      </c>
      <c r="AG549" s="22">
        <v>0</v>
      </c>
      <c r="AH549" s="15">
        <v>1</v>
      </c>
      <c r="AI549" s="15">
        <v>0</v>
      </c>
      <c r="AJ549" s="15">
        <v>0</v>
      </c>
      <c r="AK549" s="18">
        <v>0</v>
      </c>
      <c r="AL549" s="22" t="s">
        <v>200</v>
      </c>
      <c r="AM549" s="37">
        <v>40581</v>
      </c>
      <c r="AN549" s="21"/>
    </row>
    <row r="550" spans="1:40" s="15" customFormat="1" x14ac:dyDescent="0.3">
      <c r="A550" s="15">
        <v>700500</v>
      </c>
      <c r="B550" s="15">
        <v>4</v>
      </c>
      <c r="C550" s="2" t="s">
        <v>154</v>
      </c>
      <c r="D550" s="15" t="s">
        <v>128</v>
      </c>
      <c r="E550" s="15">
        <v>0.5</v>
      </c>
      <c r="H550" s="50">
        <f>VLOOKUP(A550,splits!A:E,5,FALSE)</f>
        <v>11.022513268278596</v>
      </c>
      <c r="I550" s="2" t="s">
        <v>111</v>
      </c>
      <c r="J550" s="2" t="str">
        <f>VLOOKUP(A550,'1887'!A:K,10,FALSE)</f>
        <v>Yes</v>
      </c>
      <c r="K550" s="2" t="str">
        <f>VLOOKUP(A550,'opt-in dump'!A:B,2,FALSE)</f>
        <v>WEST HOLLYWOOD</v>
      </c>
      <c r="L550" s="15">
        <v>0</v>
      </c>
      <c r="N550" s="15">
        <v>3</v>
      </c>
      <c r="O550" s="17" t="s">
        <v>125</v>
      </c>
      <c r="P550" s="52"/>
      <c r="Q550" s="22">
        <v>9</v>
      </c>
      <c r="R550" s="15">
        <v>0</v>
      </c>
      <c r="S550" s="15">
        <v>0</v>
      </c>
      <c r="T550" s="15">
        <v>0</v>
      </c>
      <c r="U550" s="18">
        <f t="shared" si="28"/>
        <v>9</v>
      </c>
      <c r="V550" s="22">
        <v>0</v>
      </c>
      <c r="W550" s="15">
        <v>0</v>
      </c>
      <c r="X550" s="15">
        <v>0</v>
      </c>
      <c r="Y550" s="15">
        <v>0</v>
      </c>
      <c r="Z550" s="15">
        <f t="shared" si="29"/>
        <v>0</v>
      </c>
      <c r="AA550" s="18">
        <v>0</v>
      </c>
      <c r="AB550" s="22">
        <v>0</v>
      </c>
      <c r="AC550" s="15">
        <v>0</v>
      </c>
      <c r="AD550" s="15">
        <v>0</v>
      </c>
      <c r="AE550" s="15">
        <v>0</v>
      </c>
      <c r="AF550" s="15">
        <v>1.93</v>
      </c>
      <c r="AG550" s="22">
        <v>0</v>
      </c>
      <c r="AH550" s="15">
        <v>0</v>
      </c>
      <c r="AI550" s="15">
        <v>0</v>
      </c>
      <c r="AJ550" s="15">
        <v>0</v>
      </c>
      <c r="AK550" s="18">
        <v>1</v>
      </c>
      <c r="AL550" s="22" t="s">
        <v>200</v>
      </c>
      <c r="AM550" s="37">
        <v>40581</v>
      </c>
      <c r="AN550" s="22"/>
    </row>
    <row r="551" spans="1:40" s="15" customFormat="1" x14ac:dyDescent="0.3">
      <c r="A551" s="15">
        <v>216400</v>
      </c>
      <c r="B551" s="15">
        <v>5</v>
      </c>
      <c r="C551" s="2" t="s">
        <v>163</v>
      </c>
      <c r="D551" s="15" t="s">
        <v>128</v>
      </c>
      <c r="E551" s="15">
        <v>2</v>
      </c>
      <c r="H551" s="50">
        <f>VLOOKUP(A551,splits!A:E,5,FALSE)</f>
        <v>6.6305379060811482</v>
      </c>
      <c r="I551" s="2" t="s">
        <v>36</v>
      </c>
      <c r="J551" s="2" t="str">
        <f>VLOOKUP(A551,'1887'!A:K,10,FALSE)</f>
        <v>No</v>
      </c>
      <c r="K551" s="2"/>
      <c r="L551" s="15">
        <v>5</v>
      </c>
      <c r="N551" s="15">
        <v>3</v>
      </c>
      <c r="O551" s="17" t="s">
        <v>125</v>
      </c>
      <c r="P551" s="52"/>
      <c r="Q551" s="22">
        <v>3</v>
      </c>
      <c r="R551" s="15">
        <v>0</v>
      </c>
      <c r="S551" s="15">
        <v>0</v>
      </c>
      <c r="T551" s="15">
        <v>0</v>
      </c>
      <c r="U551" s="18">
        <f t="shared" si="28"/>
        <v>3</v>
      </c>
      <c r="V551" s="22">
        <v>0</v>
      </c>
      <c r="W551" s="15">
        <v>0</v>
      </c>
      <c r="X551" s="15">
        <v>0</v>
      </c>
      <c r="Y551" s="15">
        <v>0</v>
      </c>
      <c r="Z551" s="15">
        <f t="shared" si="29"/>
        <v>0</v>
      </c>
      <c r="AA551" s="18">
        <v>0</v>
      </c>
      <c r="AB551" s="22">
        <v>0</v>
      </c>
      <c r="AC551" s="15">
        <v>0</v>
      </c>
      <c r="AD551" s="15">
        <v>0</v>
      </c>
      <c r="AE551" s="15">
        <v>0</v>
      </c>
      <c r="AF551" s="15">
        <v>0</v>
      </c>
      <c r="AG551" s="22">
        <v>0</v>
      </c>
      <c r="AH551" s="15">
        <v>0</v>
      </c>
      <c r="AI551" s="15">
        <v>0</v>
      </c>
      <c r="AJ551" s="15">
        <v>0</v>
      </c>
      <c r="AK551" s="18">
        <v>0</v>
      </c>
      <c r="AL551" s="22" t="s">
        <v>199</v>
      </c>
      <c r="AM551" s="36">
        <v>40588</v>
      </c>
      <c r="AN551" s="22"/>
    </row>
    <row r="552" spans="1:40" s="15" customFormat="1" x14ac:dyDescent="0.3">
      <c r="A552" s="15">
        <v>261101</v>
      </c>
      <c r="B552" s="15">
        <v>5</v>
      </c>
      <c r="C552" s="2" t="s">
        <v>163</v>
      </c>
      <c r="D552" s="15" t="s">
        <v>128</v>
      </c>
      <c r="E552" s="15">
        <v>1</v>
      </c>
      <c r="H552" s="50">
        <f>VLOOKUP(A552,splits!A:E,5,FALSE)</f>
        <v>40.095337463807432</v>
      </c>
      <c r="I552" s="2" t="s">
        <v>36</v>
      </c>
      <c r="J552" s="2" t="str">
        <f>VLOOKUP(A552,'1887'!A:K,10,FALSE)</f>
        <v>No</v>
      </c>
      <c r="K552" s="2"/>
      <c r="L552" s="15">
        <v>5</v>
      </c>
      <c r="N552" s="15">
        <v>3</v>
      </c>
      <c r="O552" s="17" t="s">
        <v>125</v>
      </c>
      <c r="P552" s="52"/>
      <c r="Q552" s="22">
        <v>0</v>
      </c>
      <c r="R552" s="15">
        <v>0</v>
      </c>
      <c r="S552" s="15">
        <v>0</v>
      </c>
      <c r="T552" s="15">
        <v>0</v>
      </c>
      <c r="U552" s="18">
        <f t="shared" si="28"/>
        <v>0</v>
      </c>
      <c r="V552" s="22">
        <v>0</v>
      </c>
      <c r="W552" s="15">
        <v>0</v>
      </c>
      <c r="X552" s="15">
        <v>0</v>
      </c>
      <c r="Y552" s="15">
        <v>0</v>
      </c>
      <c r="Z552" s="15">
        <f t="shared" si="29"/>
        <v>0</v>
      </c>
      <c r="AA552" s="18">
        <v>0</v>
      </c>
      <c r="AB552" s="22">
        <v>0</v>
      </c>
      <c r="AC552" s="15">
        <v>0</v>
      </c>
      <c r="AD552" s="15">
        <v>0</v>
      </c>
      <c r="AE552" s="15">
        <v>0</v>
      </c>
      <c r="AF552" s="15">
        <v>0</v>
      </c>
      <c r="AG552" s="22">
        <v>0</v>
      </c>
      <c r="AH552" s="15">
        <v>0</v>
      </c>
      <c r="AI552" s="15">
        <v>0</v>
      </c>
      <c r="AJ552" s="15">
        <v>0</v>
      </c>
      <c r="AK552" s="18">
        <v>0</v>
      </c>
      <c r="AL552" s="22" t="s">
        <v>199</v>
      </c>
      <c r="AM552" s="36">
        <v>40588</v>
      </c>
      <c r="AN552" s="22"/>
    </row>
    <row r="553" spans="1:40" s="15" customFormat="1" x14ac:dyDescent="0.3">
      <c r="A553" s="15">
        <v>261102</v>
      </c>
      <c r="B553" s="15">
        <v>5</v>
      </c>
      <c r="C553" s="2" t="s">
        <v>163</v>
      </c>
      <c r="D553" s="15" t="s">
        <v>128</v>
      </c>
      <c r="E553" s="15">
        <v>1</v>
      </c>
      <c r="H553" s="50">
        <f>VLOOKUP(A553,splits!A:E,5,FALSE)</f>
        <v>36.450217714543527</v>
      </c>
      <c r="I553" s="2" t="s">
        <v>36</v>
      </c>
      <c r="J553" s="2" t="str">
        <f>VLOOKUP(A553,'1887'!A:K,10,FALSE)</f>
        <v>No</v>
      </c>
      <c r="K553" s="2"/>
      <c r="L553" s="15">
        <v>5</v>
      </c>
      <c r="N553" s="15">
        <v>3</v>
      </c>
      <c r="O553" s="17" t="s">
        <v>125</v>
      </c>
      <c r="P553" s="52"/>
      <c r="Q553" s="22">
        <v>0</v>
      </c>
      <c r="R553" s="15">
        <v>0</v>
      </c>
      <c r="S553" s="15">
        <v>0</v>
      </c>
      <c r="T553" s="15">
        <v>0</v>
      </c>
      <c r="U553" s="18">
        <f t="shared" si="28"/>
        <v>0</v>
      </c>
      <c r="V553" s="22">
        <v>0</v>
      </c>
      <c r="W553" s="15">
        <v>0</v>
      </c>
      <c r="X553" s="15">
        <v>0</v>
      </c>
      <c r="Y553" s="15">
        <v>0</v>
      </c>
      <c r="Z553" s="15">
        <f t="shared" si="29"/>
        <v>0</v>
      </c>
      <c r="AA553" s="18">
        <v>0</v>
      </c>
      <c r="AB553" s="22">
        <v>0</v>
      </c>
      <c r="AC553" s="15">
        <v>0</v>
      </c>
      <c r="AD553" s="15">
        <v>0</v>
      </c>
      <c r="AE553" s="15">
        <v>0</v>
      </c>
      <c r="AF553" s="15">
        <v>0</v>
      </c>
      <c r="AG553" s="22">
        <v>0</v>
      </c>
      <c r="AH553" s="15">
        <v>0</v>
      </c>
      <c r="AI553" s="15">
        <v>0</v>
      </c>
      <c r="AJ553" s="15">
        <v>0</v>
      </c>
      <c r="AK553" s="18">
        <v>0</v>
      </c>
      <c r="AL553" s="22" t="s">
        <v>199</v>
      </c>
      <c r="AM553" s="36">
        <v>40588</v>
      </c>
      <c r="AN553" s="22"/>
    </row>
    <row r="554" spans="1:40" s="15" customFormat="1" x14ac:dyDescent="0.3">
      <c r="A554" s="15">
        <v>262100</v>
      </c>
      <c r="B554" s="15">
        <v>5</v>
      </c>
      <c r="C554" s="2" t="s">
        <v>163</v>
      </c>
      <c r="D554" s="15" t="s">
        <v>128</v>
      </c>
      <c r="E554" s="15">
        <v>1</v>
      </c>
      <c r="H554" s="50">
        <f>VLOOKUP(A554,splits!A:E,5,FALSE)</f>
        <v>38.645399352931989</v>
      </c>
      <c r="I554" s="2" t="s">
        <v>36</v>
      </c>
      <c r="J554" s="2" t="str">
        <f>VLOOKUP(A554,'1887'!A:K,10,FALSE)</f>
        <v>No</v>
      </c>
      <c r="K554" s="2"/>
      <c r="L554" s="15">
        <v>5</v>
      </c>
      <c r="N554" s="15">
        <v>3</v>
      </c>
      <c r="O554" s="17" t="s">
        <v>125</v>
      </c>
      <c r="P554" s="52"/>
      <c r="Q554" s="22">
        <v>0</v>
      </c>
      <c r="R554" s="15">
        <v>0</v>
      </c>
      <c r="S554" s="15">
        <v>0</v>
      </c>
      <c r="T554" s="15">
        <v>0</v>
      </c>
      <c r="U554" s="18">
        <f t="shared" si="28"/>
        <v>0</v>
      </c>
      <c r="V554" s="22">
        <v>0</v>
      </c>
      <c r="W554" s="15">
        <v>0</v>
      </c>
      <c r="X554" s="15">
        <v>0</v>
      </c>
      <c r="Y554" s="15">
        <v>0</v>
      </c>
      <c r="Z554" s="15">
        <f t="shared" si="29"/>
        <v>0</v>
      </c>
      <c r="AA554" s="18">
        <v>0</v>
      </c>
      <c r="AB554" s="22">
        <v>0</v>
      </c>
      <c r="AC554" s="15">
        <v>0</v>
      </c>
      <c r="AD554" s="15">
        <v>0</v>
      </c>
      <c r="AE554" s="15">
        <v>0</v>
      </c>
      <c r="AF554" s="15">
        <v>0</v>
      </c>
      <c r="AG554" s="22">
        <v>0</v>
      </c>
      <c r="AH554" s="15">
        <v>0</v>
      </c>
      <c r="AI554" s="15">
        <v>0</v>
      </c>
      <c r="AJ554" s="15">
        <v>0</v>
      </c>
      <c r="AK554" s="18">
        <v>0</v>
      </c>
      <c r="AL554" s="22" t="s">
        <v>199</v>
      </c>
      <c r="AM554" s="36">
        <v>40588</v>
      </c>
      <c r="AN554" s="22"/>
    </row>
    <row r="555" spans="1:40" s="15" customFormat="1" x14ac:dyDescent="0.3">
      <c r="A555" s="15">
        <v>262200</v>
      </c>
      <c r="B555" s="15">
        <v>5</v>
      </c>
      <c r="C555" s="2" t="s">
        <v>164</v>
      </c>
      <c r="D555" s="15" t="s">
        <v>128</v>
      </c>
      <c r="E555" s="15">
        <v>1</v>
      </c>
      <c r="H555" s="50">
        <f>VLOOKUP(A555,splits!A:E,5,FALSE)</f>
        <v>33.892263170065995</v>
      </c>
      <c r="I555" s="2" t="s">
        <v>36</v>
      </c>
      <c r="J555" s="2" t="str">
        <f>VLOOKUP(A555,'1887'!A:K,10,FALSE)</f>
        <v>No</v>
      </c>
      <c r="K555" s="2"/>
      <c r="L555" s="15">
        <v>5</v>
      </c>
      <c r="N555" s="15">
        <v>3</v>
      </c>
      <c r="O555" s="17" t="s">
        <v>125</v>
      </c>
      <c r="P555" s="52"/>
      <c r="Q555" s="22">
        <v>0</v>
      </c>
      <c r="R555" s="15">
        <v>0</v>
      </c>
      <c r="S555" s="15">
        <v>0</v>
      </c>
      <c r="T555" s="15">
        <v>0</v>
      </c>
      <c r="U555" s="18">
        <f t="shared" si="28"/>
        <v>0</v>
      </c>
      <c r="V555" s="22">
        <v>0</v>
      </c>
      <c r="W555" s="15">
        <v>0</v>
      </c>
      <c r="X555" s="15">
        <v>0</v>
      </c>
      <c r="Y555" s="15">
        <v>0</v>
      </c>
      <c r="Z555" s="15">
        <f t="shared" si="29"/>
        <v>0</v>
      </c>
      <c r="AA555" s="18">
        <v>0</v>
      </c>
      <c r="AB555" s="22">
        <v>0</v>
      </c>
      <c r="AC555" s="15">
        <v>0</v>
      </c>
      <c r="AD555" s="15">
        <v>0</v>
      </c>
      <c r="AE555" s="15">
        <v>0</v>
      </c>
      <c r="AF555" s="15">
        <v>0</v>
      </c>
      <c r="AG555" s="22">
        <v>0</v>
      </c>
      <c r="AH555" s="15">
        <v>0</v>
      </c>
      <c r="AI555" s="15">
        <v>0</v>
      </c>
      <c r="AJ555" s="15">
        <v>0</v>
      </c>
      <c r="AK555" s="18">
        <v>0</v>
      </c>
      <c r="AL555" s="22" t="s">
        <v>199</v>
      </c>
      <c r="AM555" s="36">
        <v>40588</v>
      </c>
      <c r="AN555" s="22"/>
    </row>
    <row r="556" spans="1:40" s="15" customFormat="1" x14ac:dyDescent="0.3">
      <c r="A556" s="15">
        <v>262301</v>
      </c>
      <c r="B556" s="15">
        <v>5</v>
      </c>
      <c r="C556" s="2" t="s">
        <v>188</v>
      </c>
      <c r="D556" s="15" t="s">
        <v>128</v>
      </c>
      <c r="E556" s="15">
        <v>1</v>
      </c>
      <c r="H556" s="50">
        <f>VLOOKUP(A556,splits!A:E,5,FALSE)</f>
        <v>37.667478660153513</v>
      </c>
      <c r="I556" s="2" t="s">
        <v>36</v>
      </c>
      <c r="J556" s="2" t="str">
        <f>VLOOKUP(A556,'1887'!A:K,10,FALSE)</f>
        <v>No</v>
      </c>
      <c r="K556" s="2"/>
      <c r="L556" s="15">
        <v>11</v>
      </c>
      <c r="N556" s="15">
        <v>3</v>
      </c>
      <c r="O556" s="17" t="s">
        <v>125</v>
      </c>
      <c r="P556" s="52"/>
      <c r="Q556" s="22">
        <v>0</v>
      </c>
      <c r="R556" s="15">
        <v>0</v>
      </c>
      <c r="S556" s="15">
        <v>0</v>
      </c>
      <c r="T556" s="15">
        <v>0</v>
      </c>
      <c r="U556" s="18">
        <f t="shared" si="28"/>
        <v>0</v>
      </c>
      <c r="V556" s="22">
        <v>0</v>
      </c>
      <c r="W556" s="15">
        <v>0</v>
      </c>
      <c r="X556" s="15">
        <v>0</v>
      </c>
      <c r="Y556" s="15">
        <v>0</v>
      </c>
      <c r="Z556" s="15">
        <f t="shared" si="29"/>
        <v>0</v>
      </c>
      <c r="AA556" s="18">
        <v>0</v>
      </c>
      <c r="AB556" s="22">
        <v>0</v>
      </c>
      <c r="AC556" s="15">
        <v>0</v>
      </c>
      <c r="AD556" s="15">
        <v>0</v>
      </c>
      <c r="AE556" s="15">
        <v>0</v>
      </c>
      <c r="AF556" s="15">
        <v>0</v>
      </c>
      <c r="AG556" s="22">
        <v>0</v>
      </c>
      <c r="AH556" s="15">
        <v>0</v>
      </c>
      <c r="AI556" s="15">
        <v>0</v>
      </c>
      <c r="AJ556" s="15">
        <v>0</v>
      </c>
      <c r="AK556" s="18">
        <v>0</v>
      </c>
      <c r="AL556" s="22" t="s">
        <v>199</v>
      </c>
      <c r="AM556" s="36">
        <v>40588</v>
      </c>
      <c r="AN556" s="22"/>
    </row>
    <row r="557" spans="1:40" s="15" customFormat="1" x14ac:dyDescent="0.3">
      <c r="A557" s="15">
        <v>262302</v>
      </c>
      <c r="B557" s="15">
        <v>5</v>
      </c>
      <c r="C557" s="2" t="s">
        <v>164</v>
      </c>
      <c r="D557" s="15" t="s">
        <v>128</v>
      </c>
      <c r="E557" s="15">
        <v>1</v>
      </c>
      <c r="H557" s="50">
        <f>VLOOKUP(A557,splits!A:E,5,FALSE)</f>
        <v>23.255283634639429</v>
      </c>
      <c r="I557" s="2" t="s">
        <v>36</v>
      </c>
      <c r="J557" s="2" t="str">
        <f>VLOOKUP(A557,'1887'!A:K,10,FALSE)</f>
        <v>No</v>
      </c>
      <c r="K557" s="2"/>
      <c r="L557" s="15">
        <v>5</v>
      </c>
      <c r="N557" s="15">
        <v>3</v>
      </c>
      <c r="O557" s="17" t="s">
        <v>125</v>
      </c>
      <c r="P557" s="52"/>
      <c r="Q557" s="22">
        <v>0</v>
      </c>
      <c r="R557" s="15">
        <v>0</v>
      </c>
      <c r="S557" s="15">
        <v>0</v>
      </c>
      <c r="T557" s="15">
        <v>0</v>
      </c>
      <c r="U557" s="18">
        <f t="shared" si="28"/>
        <v>0</v>
      </c>
      <c r="V557" s="22">
        <v>0</v>
      </c>
      <c r="W557" s="15">
        <v>0</v>
      </c>
      <c r="X557" s="15">
        <v>0</v>
      </c>
      <c r="Y557" s="15">
        <v>0</v>
      </c>
      <c r="Z557" s="15">
        <f t="shared" si="29"/>
        <v>0</v>
      </c>
      <c r="AA557" s="18">
        <v>0</v>
      </c>
      <c r="AB557" s="22">
        <v>0</v>
      </c>
      <c r="AC557" s="15">
        <v>0</v>
      </c>
      <c r="AD557" s="15">
        <v>0</v>
      </c>
      <c r="AE557" s="15">
        <v>0</v>
      </c>
      <c r="AF557" s="15">
        <v>0</v>
      </c>
      <c r="AG557" s="22">
        <v>0</v>
      </c>
      <c r="AH557" s="15">
        <v>0</v>
      </c>
      <c r="AI557" s="15">
        <v>0</v>
      </c>
      <c r="AJ557" s="15">
        <v>0</v>
      </c>
      <c r="AK557" s="18">
        <v>0</v>
      </c>
      <c r="AL557" s="22" t="s">
        <v>199</v>
      </c>
      <c r="AM557" s="36">
        <v>40588</v>
      </c>
      <c r="AN557" s="22"/>
    </row>
    <row r="558" spans="1:40" s="15" customFormat="1" x14ac:dyDescent="0.3">
      <c r="A558" s="15">
        <v>262303</v>
      </c>
      <c r="B558" s="15">
        <v>5</v>
      </c>
      <c r="C558" s="2" t="s">
        <v>188</v>
      </c>
      <c r="D558" s="15" t="s">
        <v>128</v>
      </c>
      <c r="E558" s="15">
        <v>0.5</v>
      </c>
      <c r="H558" s="50">
        <f>VLOOKUP(A558,splits!A:E,5,FALSE)</f>
        <v>18.503799056401775</v>
      </c>
      <c r="I558" s="2" t="s">
        <v>36</v>
      </c>
      <c r="J558" s="2" t="str">
        <f>VLOOKUP(A558,'1887'!A:K,10,FALSE)</f>
        <v>No</v>
      </c>
      <c r="K558" s="2"/>
      <c r="L558" s="15">
        <v>11</v>
      </c>
      <c r="N558" s="15">
        <v>3</v>
      </c>
      <c r="O558" s="17" t="s">
        <v>125</v>
      </c>
      <c r="P558" s="52"/>
      <c r="Q558" s="22">
        <v>0</v>
      </c>
      <c r="R558" s="15">
        <v>0</v>
      </c>
      <c r="S558" s="15">
        <v>0</v>
      </c>
      <c r="T558" s="15">
        <v>0</v>
      </c>
      <c r="U558" s="18">
        <f t="shared" si="28"/>
        <v>0</v>
      </c>
      <c r="V558" s="22">
        <v>0</v>
      </c>
      <c r="W558" s="15">
        <v>0</v>
      </c>
      <c r="X558" s="15">
        <v>0</v>
      </c>
      <c r="Y558" s="15">
        <v>0</v>
      </c>
      <c r="Z558" s="15">
        <f t="shared" si="29"/>
        <v>0</v>
      </c>
      <c r="AA558" s="18">
        <v>0</v>
      </c>
      <c r="AB558" s="22">
        <v>0</v>
      </c>
      <c r="AC558" s="15">
        <v>0</v>
      </c>
      <c r="AD558" s="15">
        <v>0</v>
      </c>
      <c r="AE558" s="15">
        <v>0</v>
      </c>
      <c r="AF558" s="15">
        <v>0</v>
      </c>
      <c r="AG558" s="22">
        <v>0</v>
      </c>
      <c r="AH558" s="15">
        <v>0</v>
      </c>
      <c r="AI558" s="15">
        <v>0</v>
      </c>
      <c r="AJ558" s="15">
        <v>0</v>
      </c>
      <c r="AK558" s="18">
        <v>0</v>
      </c>
      <c r="AL558" s="22" t="s">
        <v>199</v>
      </c>
      <c r="AM558" s="36">
        <v>40588</v>
      </c>
      <c r="AN558" s="22"/>
    </row>
    <row r="559" spans="1:40" s="15" customFormat="1" x14ac:dyDescent="0.3">
      <c r="A559" s="15">
        <v>262500</v>
      </c>
      <c r="B559" s="15">
        <v>5</v>
      </c>
      <c r="C559" s="2" t="s">
        <v>188</v>
      </c>
      <c r="D559" s="15" t="s">
        <v>128</v>
      </c>
      <c r="E559" s="15">
        <v>1</v>
      </c>
      <c r="H559" s="50">
        <f>VLOOKUP(A559,splits!A:E,5,FALSE)</f>
        <v>33.157522058440165</v>
      </c>
      <c r="I559" s="2" t="s">
        <v>36</v>
      </c>
      <c r="J559" s="2" t="str">
        <f>VLOOKUP(A559,'1887'!A:K,10,FALSE)</f>
        <v>No</v>
      </c>
      <c r="K559" s="2"/>
      <c r="L559" s="15">
        <v>11</v>
      </c>
      <c r="N559" s="15">
        <v>3</v>
      </c>
      <c r="O559" s="17" t="s">
        <v>125</v>
      </c>
      <c r="P559" s="52"/>
      <c r="Q559" s="22">
        <v>0</v>
      </c>
      <c r="R559" s="15">
        <v>0</v>
      </c>
      <c r="S559" s="15">
        <v>0</v>
      </c>
      <c r="T559" s="15">
        <v>0</v>
      </c>
      <c r="U559" s="18">
        <f t="shared" si="28"/>
        <v>0</v>
      </c>
      <c r="V559" s="15">
        <v>0</v>
      </c>
      <c r="W559" s="15">
        <v>0</v>
      </c>
      <c r="X559" s="15">
        <v>0</v>
      </c>
      <c r="Y559" s="15">
        <v>0</v>
      </c>
      <c r="Z559" s="15">
        <f t="shared" si="29"/>
        <v>0</v>
      </c>
      <c r="AA559" s="18">
        <v>0</v>
      </c>
      <c r="AB559" s="22">
        <v>0</v>
      </c>
      <c r="AC559" s="15">
        <v>0</v>
      </c>
      <c r="AD559" s="15">
        <v>0</v>
      </c>
      <c r="AE559" s="15">
        <v>0</v>
      </c>
      <c r="AF559" s="15">
        <v>0</v>
      </c>
      <c r="AG559" s="22">
        <v>0</v>
      </c>
      <c r="AH559" s="15">
        <v>0</v>
      </c>
      <c r="AI559" s="15">
        <v>0</v>
      </c>
      <c r="AJ559" s="15">
        <v>0</v>
      </c>
      <c r="AK559" s="18">
        <v>0</v>
      </c>
      <c r="AL559" s="22" t="s">
        <v>199</v>
      </c>
      <c r="AM559" s="36">
        <v>40588</v>
      </c>
      <c r="AN559" s="22"/>
    </row>
    <row r="560" spans="1:40" s="15" customFormat="1" x14ac:dyDescent="0.3">
      <c r="A560" s="15">
        <v>262602</v>
      </c>
      <c r="B560" s="15">
        <v>5</v>
      </c>
      <c r="C560" s="2" t="s">
        <v>188</v>
      </c>
      <c r="D560" s="15" t="s">
        <v>128</v>
      </c>
      <c r="E560" s="15">
        <v>1</v>
      </c>
      <c r="H560" s="50">
        <f>VLOOKUP(A560,splits!A:E,5,FALSE)</f>
        <v>40.13933278113732</v>
      </c>
      <c r="I560" s="2" t="s">
        <v>36</v>
      </c>
      <c r="J560" s="2" t="str">
        <f>VLOOKUP(A560,'1887'!A:K,10,FALSE)</f>
        <v>No</v>
      </c>
      <c r="K560" s="2"/>
      <c r="L560" s="15">
        <v>11</v>
      </c>
      <c r="N560" s="15">
        <v>3</v>
      </c>
      <c r="O560" s="17" t="s">
        <v>125</v>
      </c>
      <c r="P560" s="52"/>
      <c r="Q560" s="22">
        <v>3</v>
      </c>
      <c r="R560" s="15">
        <v>0</v>
      </c>
      <c r="S560" s="15">
        <v>0</v>
      </c>
      <c r="T560" s="15">
        <v>0</v>
      </c>
      <c r="U560" s="18">
        <f t="shared" si="28"/>
        <v>3</v>
      </c>
      <c r="V560" s="22">
        <v>0</v>
      </c>
      <c r="W560" s="15">
        <v>0</v>
      </c>
      <c r="X560" s="15">
        <v>0</v>
      </c>
      <c r="Y560" s="15">
        <v>0</v>
      </c>
      <c r="Z560" s="15">
        <f t="shared" si="29"/>
        <v>0</v>
      </c>
      <c r="AA560" s="18">
        <v>0</v>
      </c>
      <c r="AB560" s="22">
        <v>0</v>
      </c>
      <c r="AC560" s="15">
        <v>0</v>
      </c>
      <c r="AD560" s="15">
        <v>7.16</v>
      </c>
      <c r="AE560" s="15">
        <v>0</v>
      </c>
      <c r="AF560" s="15">
        <v>0</v>
      </c>
      <c r="AG560" s="22">
        <v>0</v>
      </c>
      <c r="AH560" s="15">
        <v>0</v>
      </c>
      <c r="AI560" s="15">
        <v>4</v>
      </c>
      <c r="AJ560" s="15">
        <v>0</v>
      </c>
      <c r="AK560" s="18">
        <v>0</v>
      </c>
      <c r="AL560" s="22" t="s">
        <v>199</v>
      </c>
      <c r="AM560" s="36">
        <v>40588</v>
      </c>
      <c r="AN560" s="22"/>
    </row>
    <row r="561" spans="1:40" s="15" customFormat="1" x14ac:dyDescent="0.3">
      <c r="A561" s="15">
        <v>262701</v>
      </c>
      <c r="B561" s="15">
        <v>5</v>
      </c>
      <c r="C561" s="2" t="s">
        <v>188</v>
      </c>
      <c r="D561" s="15" t="s">
        <v>128</v>
      </c>
      <c r="E561" s="15">
        <v>0.5</v>
      </c>
      <c r="H561" s="50">
        <f>VLOOKUP(A561,splits!A:E,5,FALSE)</f>
        <v>16.303890771630009</v>
      </c>
      <c r="I561" s="2" t="s">
        <v>36</v>
      </c>
      <c r="J561" s="2" t="str">
        <f>VLOOKUP(A561,'1887'!A:K,10,FALSE)</f>
        <v>No</v>
      </c>
      <c r="K561" s="2"/>
      <c r="L561" s="15">
        <v>11</v>
      </c>
      <c r="N561" s="15">
        <v>3</v>
      </c>
      <c r="O561" s="17" t="s">
        <v>125</v>
      </c>
      <c r="P561" s="52"/>
      <c r="Q561" s="22">
        <v>4</v>
      </c>
      <c r="R561" s="15">
        <v>0</v>
      </c>
      <c r="S561" s="15">
        <v>0</v>
      </c>
      <c r="T561" s="15">
        <v>0</v>
      </c>
      <c r="U561" s="18">
        <f t="shared" si="28"/>
        <v>4</v>
      </c>
      <c r="V561" s="22">
        <v>0</v>
      </c>
      <c r="W561" s="15">
        <v>0</v>
      </c>
      <c r="X561" s="15">
        <v>0</v>
      </c>
      <c r="Y561" s="15">
        <v>0</v>
      </c>
      <c r="Z561" s="15">
        <f t="shared" si="29"/>
        <v>0</v>
      </c>
      <c r="AA561" s="18">
        <v>0</v>
      </c>
      <c r="AB561" s="22">
        <v>0</v>
      </c>
      <c r="AC561" s="15">
        <v>0</v>
      </c>
      <c r="AD561" s="15">
        <v>1.79</v>
      </c>
      <c r="AE561" s="15">
        <v>1.62</v>
      </c>
      <c r="AF561" s="15">
        <v>0</v>
      </c>
      <c r="AG561" s="22">
        <v>0</v>
      </c>
      <c r="AH561" s="15">
        <v>0</v>
      </c>
      <c r="AI561" s="15">
        <v>1</v>
      </c>
      <c r="AJ561" s="15">
        <v>1</v>
      </c>
      <c r="AK561" s="18">
        <v>0</v>
      </c>
      <c r="AL561" s="22" t="s">
        <v>199</v>
      </c>
      <c r="AM561" s="36">
        <v>40588</v>
      </c>
      <c r="AN561" s="22"/>
    </row>
    <row r="562" spans="1:40" s="15" customFormat="1" x14ac:dyDescent="0.3">
      <c r="A562" s="15">
        <v>262800</v>
      </c>
      <c r="B562" s="15">
        <v>5</v>
      </c>
      <c r="C562" s="2" t="s">
        <v>188</v>
      </c>
      <c r="D562" s="15" t="s">
        <v>128</v>
      </c>
      <c r="E562" s="15">
        <v>1</v>
      </c>
      <c r="H562" s="50">
        <f>VLOOKUP(A562,splits!A:E,5,FALSE)</f>
        <v>23.110004315916587</v>
      </c>
      <c r="I562" s="2" t="s">
        <v>36</v>
      </c>
      <c r="J562" s="2" t="str">
        <f>VLOOKUP(A562,'1887'!A:K,10,FALSE)</f>
        <v>No</v>
      </c>
      <c r="K562" s="2"/>
      <c r="L562" s="15">
        <v>11</v>
      </c>
      <c r="N562" s="15">
        <v>3</v>
      </c>
      <c r="O562" s="17" t="s">
        <v>125</v>
      </c>
      <c r="P562" s="52"/>
      <c r="Q562" s="22">
        <v>0</v>
      </c>
      <c r="R562" s="15">
        <v>0</v>
      </c>
      <c r="S562" s="15">
        <v>0</v>
      </c>
      <c r="T562" s="15">
        <v>0</v>
      </c>
      <c r="U562" s="18">
        <f t="shared" si="28"/>
        <v>0</v>
      </c>
      <c r="V562" s="22">
        <v>0</v>
      </c>
      <c r="W562" s="15">
        <v>0</v>
      </c>
      <c r="X562" s="15">
        <v>0</v>
      </c>
      <c r="Y562" s="15">
        <v>0</v>
      </c>
      <c r="Z562" s="15">
        <f t="shared" si="29"/>
        <v>0</v>
      </c>
      <c r="AA562" s="18">
        <v>0</v>
      </c>
      <c r="AB562" s="22">
        <v>0</v>
      </c>
      <c r="AC562" s="15">
        <v>0</v>
      </c>
      <c r="AD562" s="15">
        <v>0</v>
      </c>
      <c r="AE562" s="15">
        <v>0</v>
      </c>
      <c r="AF562" s="15">
        <v>0</v>
      </c>
      <c r="AG562" s="22">
        <v>0</v>
      </c>
      <c r="AH562" s="15">
        <v>0</v>
      </c>
      <c r="AI562" s="15">
        <v>0</v>
      </c>
      <c r="AJ562" s="15">
        <v>0</v>
      </c>
      <c r="AK562" s="18">
        <v>0</v>
      </c>
      <c r="AL562" s="22" t="s">
        <v>199</v>
      </c>
      <c r="AM562" s="36">
        <v>40588</v>
      </c>
      <c r="AN562" s="22"/>
    </row>
    <row r="563" spans="1:40" s="15" customFormat="1" x14ac:dyDescent="0.3">
      <c r="A563" s="15">
        <v>264000</v>
      </c>
      <c r="B563" s="15">
        <v>5</v>
      </c>
      <c r="C563" s="2" t="s">
        <v>188</v>
      </c>
      <c r="D563" s="15" t="s">
        <v>128</v>
      </c>
      <c r="E563" s="15">
        <v>0.5</v>
      </c>
      <c r="H563" s="50">
        <f>VLOOKUP(A563,splits!A:E,5,FALSE)</f>
        <v>15.820893724570396</v>
      </c>
      <c r="I563" s="2" t="s">
        <v>36</v>
      </c>
      <c r="J563" s="2" t="str">
        <f>VLOOKUP(A563,'1887'!A:K,10,FALSE)</f>
        <v>No</v>
      </c>
      <c r="K563" s="2"/>
      <c r="L563" s="15">
        <v>11</v>
      </c>
      <c r="N563" s="15">
        <v>3</v>
      </c>
      <c r="O563" s="17" t="s">
        <v>125</v>
      </c>
      <c r="P563" s="52"/>
      <c r="Q563" s="22">
        <v>0</v>
      </c>
      <c r="R563" s="15">
        <v>0</v>
      </c>
      <c r="S563" s="15">
        <v>0</v>
      </c>
      <c r="T563" s="15">
        <v>0</v>
      </c>
      <c r="U563" s="18">
        <f t="shared" si="28"/>
        <v>0</v>
      </c>
      <c r="V563" s="22">
        <v>0</v>
      </c>
      <c r="W563" s="15">
        <v>0</v>
      </c>
      <c r="X563" s="15">
        <v>0</v>
      </c>
      <c r="Y563" s="15">
        <v>0</v>
      </c>
      <c r="Z563" s="15">
        <f t="shared" si="29"/>
        <v>0</v>
      </c>
      <c r="AA563" s="18">
        <v>0</v>
      </c>
      <c r="AB563" s="22">
        <v>0</v>
      </c>
      <c r="AC563" s="15">
        <v>0</v>
      </c>
      <c r="AD563" s="15">
        <v>0</v>
      </c>
      <c r="AE563" s="15">
        <v>0</v>
      </c>
      <c r="AF563" s="15">
        <v>0</v>
      </c>
      <c r="AG563" s="22">
        <v>0</v>
      </c>
      <c r="AH563" s="15">
        <v>0</v>
      </c>
      <c r="AI563" s="15">
        <v>0</v>
      </c>
      <c r="AJ563" s="15">
        <v>0</v>
      </c>
      <c r="AK563" s="18">
        <v>0</v>
      </c>
      <c r="AL563" s="22" t="s">
        <v>199</v>
      </c>
      <c r="AM563" s="36">
        <v>40588</v>
      </c>
      <c r="AN563" s="22"/>
    </row>
    <row r="564" spans="1:40" s="15" customFormat="1" x14ac:dyDescent="0.3">
      <c r="A564" s="15">
        <v>264101</v>
      </c>
      <c r="B564" s="15">
        <v>5</v>
      </c>
      <c r="C564" s="2" t="s">
        <v>164</v>
      </c>
      <c r="D564" s="15" t="s">
        <v>128</v>
      </c>
      <c r="E564" s="15">
        <v>2</v>
      </c>
      <c r="H564" s="50">
        <f>VLOOKUP(A564,splits!A:E,5,FALSE)</f>
        <v>5.5484826094293016</v>
      </c>
      <c r="I564" s="2" t="s">
        <v>36</v>
      </c>
      <c r="J564" s="2" t="str">
        <f>VLOOKUP(A564,'1887'!A:K,10,FALSE)</f>
        <v>No</v>
      </c>
      <c r="K564" s="2"/>
      <c r="L564" s="15">
        <v>11</v>
      </c>
      <c r="N564" s="15">
        <v>3</v>
      </c>
      <c r="O564" s="17" t="s">
        <v>125</v>
      </c>
      <c r="P564" s="52"/>
      <c r="Q564" s="22">
        <v>3</v>
      </c>
      <c r="R564" s="15">
        <v>0</v>
      </c>
      <c r="S564" s="15">
        <v>0</v>
      </c>
      <c r="T564" s="15">
        <v>0</v>
      </c>
      <c r="U564" s="18">
        <f t="shared" si="28"/>
        <v>3</v>
      </c>
      <c r="V564" s="22">
        <v>0</v>
      </c>
      <c r="W564" s="15">
        <v>0</v>
      </c>
      <c r="X564" s="15">
        <v>0</v>
      </c>
      <c r="Y564" s="15">
        <v>0</v>
      </c>
      <c r="Z564" s="15">
        <f t="shared" si="29"/>
        <v>0</v>
      </c>
      <c r="AA564" s="18">
        <v>0</v>
      </c>
      <c r="AB564" s="22">
        <v>0</v>
      </c>
      <c r="AC564" s="15">
        <v>1.66</v>
      </c>
      <c r="AD564" s="15">
        <v>7.16</v>
      </c>
      <c r="AE564" s="15">
        <v>0</v>
      </c>
      <c r="AF564" s="15">
        <v>1.93</v>
      </c>
      <c r="AG564" s="22">
        <v>0</v>
      </c>
      <c r="AH564" s="15">
        <v>1</v>
      </c>
      <c r="AI564" s="15">
        <v>4</v>
      </c>
      <c r="AJ564" s="15">
        <v>0</v>
      </c>
      <c r="AK564" s="18">
        <v>1</v>
      </c>
      <c r="AL564" s="22" t="s">
        <v>199</v>
      </c>
      <c r="AM564" s="36">
        <v>40588</v>
      </c>
      <c r="AN564" s="22"/>
    </row>
    <row r="565" spans="1:40" s="15" customFormat="1" x14ac:dyDescent="0.3">
      <c r="A565" s="15">
        <v>264301</v>
      </c>
      <c r="B565" s="15">
        <v>5</v>
      </c>
      <c r="C565" s="2" t="s">
        <v>164</v>
      </c>
      <c r="D565" s="15" t="s">
        <v>128</v>
      </c>
      <c r="E565" s="15">
        <v>2</v>
      </c>
      <c r="H565" s="50">
        <f>VLOOKUP(A565,splits!A:E,5,FALSE)</f>
        <v>4.7361034042993628</v>
      </c>
      <c r="I565" s="2" t="s">
        <v>36</v>
      </c>
      <c r="J565" s="2" t="str">
        <f>VLOOKUP(A565,'1887'!A:K,10,FALSE)</f>
        <v>No</v>
      </c>
      <c r="K565" s="2"/>
      <c r="L565" s="15">
        <v>11</v>
      </c>
      <c r="N565" s="15">
        <v>3</v>
      </c>
      <c r="O565" s="17" t="s">
        <v>125</v>
      </c>
      <c r="P565" s="52"/>
      <c r="Q565" s="22">
        <v>1</v>
      </c>
      <c r="R565" s="15">
        <v>0</v>
      </c>
      <c r="S565" s="15">
        <v>0</v>
      </c>
      <c r="T565" s="15">
        <v>0</v>
      </c>
      <c r="U565" s="18">
        <f t="shared" si="28"/>
        <v>1</v>
      </c>
      <c r="V565" s="22">
        <v>0</v>
      </c>
      <c r="W565" s="15">
        <v>0</v>
      </c>
      <c r="X565" s="15">
        <v>0</v>
      </c>
      <c r="Y565" s="15">
        <v>0</v>
      </c>
      <c r="Z565" s="15">
        <f t="shared" si="29"/>
        <v>0</v>
      </c>
      <c r="AA565" s="18">
        <v>0</v>
      </c>
      <c r="AB565" s="22">
        <v>0</v>
      </c>
      <c r="AC565" s="15">
        <v>1.66</v>
      </c>
      <c r="AD565" s="15">
        <v>0</v>
      </c>
      <c r="AE565" s="15">
        <v>0</v>
      </c>
      <c r="AF565" s="15">
        <v>0</v>
      </c>
      <c r="AG565" s="22">
        <v>0</v>
      </c>
      <c r="AH565" s="15">
        <v>1</v>
      </c>
      <c r="AI565" s="15">
        <v>0</v>
      </c>
      <c r="AJ565" s="15">
        <v>0</v>
      </c>
      <c r="AK565" s="18">
        <v>0</v>
      </c>
      <c r="AL565" s="22" t="s">
        <v>199</v>
      </c>
      <c r="AM565" s="36">
        <v>40588</v>
      </c>
      <c r="AN565" s="22"/>
    </row>
    <row r="566" spans="1:40" s="15" customFormat="1" x14ac:dyDescent="0.3">
      <c r="A566" s="15">
        <v>265100</v>
      </c>
      <c r="B566" s="15">
        <v>5</v>
      </c>
      <c r="C566" s="2" t="s">
        <v>163</v>
      </c>
      <c r="D566" s="15" t="s">
        <v>128</v>
      </c>
      <c r="E566" s="15">
        <v>0.5</v>
      </c>
      <c r="H566" s="50">
        <f>VLOOKUP(A566,splits!A:E,5,FALSE)</f>
        <v>12.397081539049207</v>
      </c>
      <c r="I566" s="2" t="s">
        <v>36</v>
      </c>
      <c r="J566" s="2" t="str">
        <f>VLOOKUP(A566,'1887'!A:K,10,FALSE)</f>
        <v>No</v>
      </c>
      <c r="K566" s="2"/>
      <c r="L566" s="15">
        <v>5</v>
      </c>
      <c r="N566" s="15">
        <v>3</v>
      </c>
      <c r="O566" s="17" t="s">
        <v>125</v>
      </c>
      <c r="P566" s="52"/>
      <c r="Q566" s="22">
        <v>0</v>
      </c>
      <c r="R566" s="15">
        <v>0</v>
      </c>
      <c r="S566" s="15">
        <v>0</v>
      </c>
      <c r="T566" s="15">
        <v>0</v>
      </c>
      <c r="U566" s="18">
        <f t="shared" si="28"/>
        <v>0</v>
      </c>
      <c r="V566" s="22">
        <v>0</v>
      </c>
      <c r="W566" s="15">
        <v>0</v>
      </c>
      <c r="X566" s="15">
        <v>0</v>
      </c>
      <c r="Y566" s="15">
        <v>0</v>
      </c>
      <c r="Z566" s="15">
        <f t="shared" si="29"/>
        <v>0</v>
      </c>
      <c r="AA566" s="18">
        <v>0</v>
      </c>
      <c r="AB566" s="22">
        <v>0</v>
      </c>
      <c r="AC566" s="15">
        <v>0</v>
      </c>
      <c r="AD566" s="15">
        <v>0</v>
      </c>
      <c r="AE566" s="15">
        <v>0</v>
      </c>
      <c r="AF566" s="15">
        <v>0</v>
      </c>
      <c r="AG566" s="22">
        <v>0</v>
      </c>
      <c r="AH566" s="15">
        <v>0</v>
      </c>
      <c r="AI566" s="15">
        <v>0</v>
      </c>
      <c r="AJ566" s="15">
        <v>0</v>
      </c>
      <c r="AK566" s="18">
        <v>0</v>
      </c>
      <c r="AL566" s="22" t="s">
        <v>199</v>
      </c>
      <c r="AM566" s="36">
        <v>40588</v>
      </c>
      <c r="AN566" s="22"/>
    </row>
    <row r="567" spans="1:40" s="15" customFormat="1" x14ac:dyDescent="0.3">
      <c r="A567" s="15">
        <v>265200</v>
      </c>
      <c r="B567" s="15">
        <v>5</v>
      </c>
      <c r="C567" s="2" t="s">
        <v>164</v>
      </c>
      <c r="D567" s="15" t="s">
        <v>128</v>
      </c>
      <c r="E567" s="15">
        <v>2</v>
      </c>
      <c r="H567" s="50">
        <f>VLOOKUP(A567,splits!A:E,5,FALSE)</f>
        <v>7.0310628403113693</v>
      </c>
      <c r="I567" s="2" t="s">
        <v>36</v>
      </c>
      <c r="J567" s="2" t="str">
        <f>VLOOKUP(A567,'1887'!A:K,10,FALSE)</f>
        <v>No</v>
      </c>
      <c r="K567" s="2"/>
      <c r="L567" s="15">
        <v>5</v>
      </c>
      <c r="N567" s="15">
        <v>3</v>
      </c>
      <c r="O567" s="17" t="s">
        <v>125</v>
      </c>
      <c r="P567" s="52"/>
      <c r="Q567" s="22">
        <v>2</v>
      </c>
      <c r="R567" s="15">
        <v>0</v>
      </c>
      <c r="S567" s="15">
        <v>0</v>
      </c>
      <c r="T567" s="15">
        <v>0</v>
      </c>
      <c r="U567" s="18">
        <f t="shared" si="28"/>
        <v>2</v>
      </c>
      <c r="V567" s="22">
        <v>0</v>
      </c>
      <c r="W567" s="15">
        <v>0</v>
      </c>
      <c r="X567" s="15">
        <v>0</v>
      </c>
      <c r="Y567" s="15">
        <v>0</v>
      </c>
      <c r="Z567" s="15">
        <f t="shared" si="29"/>
        <v>0</v>
      </c>
      <c r="AA567" s="18">
        <v>0</v>
      </c>
      <c r="AB567" s="22">
        <v>0</v>
      </c>
      <c r="AC567" s="15">
        <v>0</v>
      </c>
      <c r="AD567" s="15">
        <v>0</v>
      </c>
      <c r="AE567" s="15">
        <v>0</v>
      </c>
      <c r="AF567" s="15">
        <v>0</v>
      </c>
      <c r="AG567" s="22">
        <v>0</v>
      </c>
      <c r="AH567" s="15">
        <v>0</v>
      </c>
      <c r="AI567" s="15">
        <v>0</v>
      </c>
      <c r="AJ567" s="15">
        <v>0</v>
      </c>
      <c r="AK567" s="18">
        <v>0</v>
      </c>
      <c r="AL567" s="22" t="s">
        <v>199</v>
      </c>
      <c r="AM567" s="36">
        <v>40588</v>
      </c>
      <c r="AN567" s="22"/>
    </row>
    <row r="568" spans="1:40" s="15" customFormat="1" x14ac:dyDescent="0.3">
      <c r="A568" s="15">
        <v>265303</v>
      </c>
      <c r="B568" s="15">
        <v>5</v>
      </c>
      <c r="C568" s="2" t="s">
        <v>164</v>
      </c>
      <c r="D568" s="15" t="s">
        <v>128</v>
      </c>
      <c r="E568" s="15">
        <v>0.5</v>
      </c>
      <c r="H568" s="50">
        <f>VLOOKUP(A568,splits!A:E,5,FALSE)</f>
        <v>1.5331663081712639</v>
      </c>
      <c r="I568" s="2" t="s">
        <v>36</v>
      </c>
      <c r="J568" s="2" t="str">
        <f>VLOOKUP(A568,'1887'!A:K,10,FALSE)</f>
        <v>No</v>
      </c>
      <c r="K568" s="2"/>
      <c r="L568" s="15">
        <v>5</v>
      </c>
      <c r="N568" s="15">
        <v>3</v>
      </c>
      <c r="O568" s="17" t="s">
        <v>125</v>
      </c>
      <c r="P568" s="52"/>
      <c r="Q568" s="22">
        <v>0</v>
      </c>
      <c r="R568" s="15">
        <v>0</v>
      </c>
      <c r="S568" s="15">
        <v>0</v>
      </c>
      <c r="T568" s="15">
        <v>0</v>
      </c>
      <c r="U568" s="18">
        <f t="shared" si="28"/>
        <v>0</v>
      </c>
      <c r="V568" s="22">
        <v>0</v>
      </c>
      <c r="W568" s="15">
        <v>0</v>
      </c>
      <c r="X568" s="15">
        <v>0</v>
      </c>
      <c r="Y568" s="15">
        <v>0</v>
      </c>
      <c r="Z568" s="15">
        <f t="shared" si="29"/>
        <v>0</v>
      </c>
      <c r="AA568" s="18">
        <v>0</v>
      </c>
      <c r="AB568" s="22">
        <v>0</v>
      </c>
      <c r="AC568" s="15">
        <v>0</v>
      </c>
      <c r="AD568" s="15">
        <v>1.79</v>
      </c>
      <c r="AE568" s="15">
        <v>0</v>
      </c>
      <c r="AF568" s="15">
        <v>0</v>
      </c>
      <c r="AG568" s="22">
        <v>0</v>
      </c>
      <c r="AH568" s="15">
        <v>0</v>
      </c>
      <c r="AI568" s="15">
        <v>1</v>
      </c>
      <c r="AJ568" s="15">
        <v>0</v>
      </c>
      <c r="AK568" s="18">
        <v>0</v>
      </c>
      <c r="AL568" s="22" t="s">
        <v>199</v>
      </c>
      <c r="AM568" s="36">
        <v>40588</v>
      </c>
      <c r="AN568" s="22"/>
    </row>
    <row r="569" spans="1:40" s="15" customFormat="1" x14ac:dyDescent="0.3">
      <c r="A569" s="15">
        <v>265304</v>
      </c>
      <c r="B569" s="15">
        <v>5</v>
      </c>
      <c r="C569" s="2" t="s">
        <v>164</v>
      </c>
      <c r="D569" s="15" t="s">
        <v>128</v>
      </c>
      <c r="E569" s="15">
        <v>0.5</v>
      </c>
      <c r="H569" s="50">
        <f>VLOOKUP(A569,splits!A:E,5,FALSE)</f>
        <v>1.373057593128624</v>
      </c>
      <c r="I569" s="2" t="s">
        <v>36</v>
      </c>
      <c r="J569" s="2" t="str">
        <f>VLOOKUP(A569,'1887'!A:K,10,FALSE)</f>
        <v>No</v>
      </c>
      <c r="K569" s="2"/>
      <c r="L569" s="15">
        <v>5</v>
      </c>
      <c r="N569" s="15">
        <v>3</v>
      </c>
      <c r="O569" s="17" t="s">
        <v>125</v>
      </c>
      <c r="P569" s="52"/>
      <c r="Q569" s="22">
        <v>1</v>
      </c>
      <c r="R569" s="15">
        <v>0</v>
      </c>
      <c r="S569" s="15">
        <v>0</v>
      </c>
      <c r="T569" s="15">
        <v>0</v>
      </c>
      <c r="U569" s="18">
        <f t="shared" si="28"/>
        <v>1</v>
      </c>
      <c r="V569" s="22">
        <v>0</v>
      </c>
      <c r="W569" s="15">
        <v>0</v>
      </c>
      <c r="X569" s="15">
        <v>0</v>
      </c>
      <c r="Y569" s="15">
        <v>0</v>
      </c>
      <c r="Z569" s="15">
        <f t="shared" si="29"/>
        <v>0</v>
      </c>
      <c r="AA569" s="18">
        <v>0</v>
      </c>
      <c r="AB569" s="22">
        <v>0</v>
      </c>
      <c r="AC569" s="15">
        <v>0</v>
      </c>
      <c r="AD569" s="15">
        <v>0</v>
      </c>
      <c r="AE569" s="15">
        <v>0</v>
      </c>
      <c r="AF569" s="15">
        <v>0</v>
      </c>
      <c r="AG569" s="22">
        <v>0</v>
      </c>
      <c r="AH569" s="15">
        <v>0</v>
      </c>
      <c r="AI569" s="15">
        <v>0</v>
      </c>
      <c r="AJ569" s="15">
        <v>0</v>
      </c>
      <c r="AK569" s="18">
        <v>0</v>
      </c>
      <c r="AL569" s="22" t="s">
        <v>199</v>
      </c>
      <c r="AM569" s="36">
        <v>40588</v>
      </c>
      <c r="AN569" s="22"/>
    </row>
    <row r="570" spans="1:40" s="15" customFormat="1" x14ac:dyDescent="0.3">
      <c r="A570" s="15">
        <v>265305</v>
      </c>
      <c r="B570" s="15">
        <v>5</v>
      </c>
      <c r="C570" s="2" t="s">
        <v>164</v>
      </c>
      <c r="D570" s="15" t="s">
        <v>128</v>
      </c>
      <c r="E570" s="15">
        <v>0.5</v>
      </c>
      <c r="H570" s="50">
        <f>VLOOKUP(A570,splits!A:E,5,FALSE)</f>
        <v>2.4041614462303778</v>
      </c>
      <c r="I570" s="2" t="s">
        <v>36</v>
      </c>
      <c r="J570" s="2" t="str">
        <f>VLOOKUP(A570,'1887'!A:K,10,FALSE)</f>
        <v>No</v>
      </c>
      <c r="K570" s="2"/>
      <c r="L570" s="15">
        <v>5</v>
      </c>
      <c r="N570" s="15">
        <v>3</v>
      </c>
      <c r="O570" s="17" t="s">
        <v>125</v>
      </c>
      <c r="P570" s="52"/>
      <c r="Q570" s="22">
        <v>6</v>
      </c>
      <c r="R570" s="15">
        <v>0</v>
      </c>
      <c r="S570" s="15">
        <v>0</v>
      </c>
      <c r="T570" s="15">
        <v>0</v>
      </c>
      <c r="U570" s="18">
        <f t="shared" si="28"/>
        <v>6</v>
      </c>
      <c r="V570" s="22">
        <v>0</v>
      </c>
      <c r="W570" s="15">
        <v>0</v>
      </c>
      <c r="X570" s="15">
        <v>0</v>
      </c>
      <c r="Y570" s="15">
        <v>0</v>
      </c>
      <c r="Z570" s="15">
        <f t="shared" si="29"/>
        <v>0</v>
      </c>
      <c r="AA570" s="18">
        <v>0</v>
      </c>
      <c r="AB570" s="22">
        <v>0</v>
      </c>
      <c r="AC570" s="15">
        <v>0</v>
      </c>
      <c r="AD570" s="15">
        <v>0</v>
      </c>
      <c r="AE570" s="15">
        <v>0</v>
      </c>
      <c r="AF570" s="15">
        <v>0</v>
      </c>
      <c r="AG570" s="22">
        <v>0</v>
      </c>
      <c r="AH570" s="15">
        <v>0</v>
      </c>
      <c r="AI570" s="15">
        <v>0</v>
      </c>
      <c r="AJ570" s="15">
        <v>0</v>
      </c>
      <c r="AK570" s="18">
        <v>0</v>
      </c>
      <c r="AL570" s="22" t="s">
        <v>199</v>
      </c>
      <c r="AM570" s="36">
        <v>40588</v>
      </c>
      <c r="AN570" s="22"/>
    </row>
    <row r="571" spans="1:40" s="15" customFormat="1" x14ac:dyDescent="0.3">
      <c r="A571" s="15">
        <v>265420</v>
      </c>
      <c r="B571" s="15">
        <v>5</v>
      </c>
      <c r="C571" s="2" t="s">
        <v>164</v>
      </c>
      <c r="D571" s="15" t="s">
        <v>128</v>
      </c>
      <c r="E571" s="15">
        <v>2</v>
      </c>
      <c r="H571" s="50">
        <f>VLOOKUP(A571,splits!A:E,5,FALSE)</f>
        <v>8.274677132367982</v>
      </c>
      <c r="I571" s="2" t="s">
        <v>36</v>
      </c>
      <c r="J571" s="2" t="str">
        <f>VLOOKUP(A571,'1887'!A:K,10,FALSE)</f>
        <v>No</v>
      </c>
      <c r="K571" s="2"/>
      <c r="L571" s="15">
        <v>5</v>
      </c>
      <c r="N571" s="15">
        <v>3</v>
      </c>
      <c r="O571" s="17" t="s">
        <v>125</v>
      </c>
      <c r="P571" s="52"/>
      <c r="Q571" s="22">
        <v>0</v>
      </c>
      <c r="R571" s="15">
        <v>0</v>
      </c>
      <c r="S571" s="15">
        <v>0</v>
      </c>
      <c r="T571" s="15">
        <v>0</v>
      </c>
      <c r="U571" s="18">
        <f t="shared" si="28"/>
        <v>0</v>
      </c>
      <c r="V571" s="22">
        <v>0</v>
      </c>
      <c r="W571" s="15">
        <v>0</v>
      </c>
      <c r="X571" s="15">
        <v>0</v>
      </c>
      <c r="Y571" s="15">
        <v>0</v>
      </c>
      <c r="Z571" s="15">
        <f t="shared" si="29"/>
        <v>0</v>
      </c>
      <c r="AA571" s="18">
        <v>0</v>
      </c>
      <c r="AB571" s="22">
        <v>0</v>
      </c>
      <c r="AC571" s="15">
        <v>1.66</v>
      </c>
      <c r="AD571" s="15">
        <v>0</v>
      </c>
      <c r="AE571" s="15">
        <v>0</v>
      </c>
      <c r="AF571" s="15">
        <v>0</v>
      </c>
      <c r="AG571" s="22">
        <v>0</v>
      </c>
      <c r="AH571" s="15">
        <v>1</v>
      </c>
      <c r="AI571" s="15">
        <v>0</v>
      </c>
      <c r="AJ571" s="15">
        <v>0</v>
      </c>
      <c r="AK571" s="18">
        <v>0</v>
      </c>
      <c r="AL571" s="22" t="s">
        <v>199</v>
      </c>
      <c r="AM571" s="36">
        <v>40588</v>
      </c>
      <c r="AN571" s="22"/>
    </row>
    <row r="572" spans="1:40" s="15" customFormat="1" x14ac:dyDescent="0.3">
      <c r="A572" s="15">
        <v>265510</v>
      </c>
      <c r="B572" s="15">
        <v>5</v>
      </c>
      <c r="C572" s="2" t="s">
        <v>164</v>
      </c>
      <c r="D572" s="15" t="s">
        <v>128</v>
      </c>
      <c r="E572" s="15">
        <v>1</v>
      </c>
      <c r="H572" s="50">
        <f>VLOOKUP(A572,splits!A:E,5,FALSE)</f>
        <v>3.8460846143744543</v>
      </c>
      <c r="I572" s="2" t="s">
        <v>36</v>
      </c>
      <c r="J572" s="2" t="str">
        <f>VLOOKUP(A572,'1887'!A:K,10,FALSE)</f>
        <v>No</v>
      </c>
      <c r="K572" s="2"/>
      <c r="L572" s="15">
        <v>5</v>
      </c>
      <c r="N572" s="15">
        <v>3</v>
      </c>
      <c r="O572" s="17" t="s">
        <v>125</v>
      </c>
      <c r="P572" s="52"/>
      <c r="Q572" s="22">
        <v>2</v>
      </c>
      <c r="R572" s="15">
        <v>0</v>
      </c>
      <c r="S572" s="15">
        <v>0</v>
      </c>
      <c r="T572" s="15">
        <v>0</v>
      </c>
      <c r="U572" s="18">
        <f t="shared" si="28"/>
        <v>2</v>
      </c>
      <c r="V572" s="22">
        <v>0</v>
      </c>
      <c r="W572" s="15">
        <v>0</v>
      </c>
      <c r="X572" s="15">
        <v>0</v>
      </c>
      <c r="Y572" s="15">
        <v>0</v>
      </c>
      <c r="Z572" s="15">
        <f t="shared" si="29"/>
        <v>0</v>
      </c>
      <c r="AA572" s="18">
        <v>0</v>
      </c>
      <c r="AB572" s="22">
        <v>0</v>
      </c>
      <c r="AC572" s="15">
        <v>0</v>
      </c>
      <c r="AD572" s="15">
        <v>0</v>
      </c>
      <c r="AE572" s="15">
        <v>0</v>
      </c>
      <c r="AF572" s="15">
        <v>0</v>
      </c>
      <c r="AG572" s="22">
        <v>0</v>
      </c>
      <c r="AH572" s="15">
        <v>0</v>
      </c>
      <c r="AI572" s="15">
        <v>0</v>
      </c>
      <c r="AJ572" s="15">
        <v>0</v>
      </c>
      <c r="AK572" s="18">
        <v>0</v>
      </c>
      <c r="AL572" s="22" t="s">
        <v>199</v>
      </c>
      <c r="AM572" s="36">
        <v>40588</v>
      </c>
      <c r="AN572" s="22"/>
    </row>
    <row r="573" spans="1:40" s="15" customFormat="1" x14ac:dyDescent="0.3">
      <c r="A573" s="15">
        <v>265520</v>
      </c>
      <c r="B573" s="15">
        <v>5</v>
      </c>
      <c r="C573" s="2" t="s">
        <v>164</v>
      </c>
      <c r="D573" s="15" t="s">
        <v>128</v>
      </c>
      <c r="E573" s="15">
        <v>2</v>
      </c>
      <c r="H573" s="50">
        <f>VLOOKUP(A573,splits!A:E,5,FALSE)</f>
        <v>7.0865522819508762</v>
      </c>
      <c r="I573" s="2" t="s">
        <v>36</v>
      </c>
      <c r="J573" s="2" t="str">
        <f>VLOOKUP(A573,'1887'!A:K,10,FALSE)</f>
        <v>No</v>
      </c>
      <c r="K573" s="2"/>
      <c r="L573" s="15">
        <v>5</v>
      </c>
      <c r="N573" s="15">
        <v>3</v>
      </c>
      <c r="O573" s="17" t="s">
        <v>125</v>
      </c>
      <c r="P573" s="52"/>
      <c r="Q573" s="22">
        <v>8</v>
      </c>
      <c r="R573" s="15">
        <v>0</v>
      </c>
      <c r="S573" s="15">
        <v>0</v>
      </c>
      <c r="T573" s="15">
        <v>0</v>
      </c>
      <c r="U573" s="18">
        <f t="shared" si="28"/>
        <v>8</v>
      </c>
      <c r="V573" s="22">
        <v>0</v>
      </c>
      <c r="W573" s="15">
        <v>0</v>
      </c>
      <c r="X573" s="15">
        <v>0</v>
      </c>
      <c r="Y573" s="15">
        <v>0</v>
      </c>
      <c r="Z573" s="15">
        <f t="shared" si="29"/>
        <v>0</v>
      </c>
      <c r="AA573" s="18">
        <v>0</v>
      </c>
      <c r="AB573" s="22">
        <v>1.46</v>
      </c>
      <c r="AC573" s="15">
        <v>0</v>
      </c>
      <c r="AD573" s="15">
        <v>0</v>
      </c>
      <c r="AE573" s="15">
        <v>0</v>
      </c>
      <c r="AF573" s="15">
        <v>3.86</v>
      </c>
      <c r="AG573" s="22">
        <v>1</v>
      </c>
      <c r="AH573" s="15">
        <v>0</v>
      </c>
      <c r="AI573" s="15">
        <v>0</v>
      </c>
      <c r="AJ573" s="15">
        <v>0</v>
      </c>
      <c r="AK573" s="18">
        <v>2</v>
      </c>
      <c r="AL573" s="22" t="s">
        <v>199</v>
      </c>
      <c r="AM573" s="36">
        <v>40588</v>
      </c>
      <c r="AN573" s="22"/>
    </row>
    <row r="574" spans="1:40" s="15" customFormat="1" x14ac:dyDescent="0.3">
      <c r="A574" s="15">
        <v>265600</v>
      </c>
      <c r="B574" s="15">
        <v>5</v>
      </c>
      <c r="C574" s="2" t="s">
        <v>164</v>
      </c>
      <c r="D574" s="15" t="s">
        <v>128</v>
      </c>
      <c r="E574" s="15">
        <v>0.5</v>
      </c>
      <c r="H574" s="50">
        <f>VLOOKUP(A574,splits!A:E,5,FALSE)</f>
        <v>9.5897145632663232</v>
      </c>
      <c r="I574" s="2" t="s">
        <v>36</v>
      </c>
      <c r="J574" s="2" t="str">
        <f>VLOOKUP(A574,'1887'!A:K,10,FALSE)</f>
        <v>No</v>
      </c>
      <c r="K574" s="2"/>
      <c r="L574" s="15">
        <v>5</v>
      </c>
      <c r="N574" s="15">
        <v>3</v>
      </c>
      <c r="O574" s="17" t="s">
        <v>125</v>
      </c>
      <c r="P574" s="52"/>
      <c r="Q574" s="22">
        <v>0</v>
      </c>
      <c r="R574" s="15">
        <v>0</v>
      </c>
      <c r="S574" s="15">
        <v>0</v>
      </c>
      <c r="T574" s="15">
        <v>0</v>
      </c>
      <c r="U574" s="18">
        <f t="shared" si="28"/>
        <v>0</v>
      </c>
      <c r="V574" s="22">
        <v>0</v>
      </c>
      <c r="W574" s="15">
        <v>0</v>
      </c>
      <c r="X574" s="15">
        <v>0</v>
      </c>
      <c r="Y574" s="15">
        <v>0</v>
      </c>
      <c r="Z574" s="15">
        <f t="shared" si="29"/>
        <v>0</v>
      </c>
      <c r="AA574" s="18">
        <v>0</v>
      </c>
      <c r="AB574" s="22">
        <v>0</v>
      </c>
      <c r="AC574" s="15">
        <v>0</v>
      </c>
      <c r="AD574" s="15">
        <v>0</v>
      </c>
      <c r="AE574" s="15">
        <v>0</v>
      </c>
      <c r="AF574" s="15">
        <v>0</v>
      </c>
      <c r="AG574" s="22">
        <v>0</v>
      </c>
      <c r="AH574" s="15">
        <v>0</v>
      </c>
      <c r="AI574" s="15">
        <v>0</v>
      </c>
      <c r="AJ574" s="15">
        <v>0</v>
      </c>
      <c r="AK574" s="18">
        <v>0</v>
      </c>
      <c r="AL574" s="22" t="s">
        <v>199</v>
      </c>
      <c r="AM574" s="36">
        <v>40588</v>
      </c>
      <c r="AN574" s="22"/>
    </row>
    <row r="575" spans="1:40" s="15" customFormat="1" x14ac:dyDescent="0.3">
      <c r="A575" s="15">
        <v>265700</v>
      </c>
      <c r="B575" s="15">
        <v>5</v>
      </c>
      <c r="C575" s="2" t="s">
        <v>163</v>
      </c>
      <c r="D575" s="15" t="s">
        <v>128</v>
      </c>
      <c r="E575" s="15">
        <v>0.5</v>
      </c>
      <c r="H575" s="50">
        <f>VLOOKUP(A575,splits!A:E,5,FALSE)</f>
        <v>10.02969756238245</v>
      </c>
      <c r="I575" s="2" t="s">
        <v>36</v>
      </c>
      <c r="J575" s="2" t="str">
        <f>VLOOKUP(A575,'1887'!A:K,10,FALSE)</f>
        <v>No</v>
      </c>
      <c r="K575" s="2"/>
      <c r="L575" s="15">
        <v>5</v>
      </c>
      <c r="N575" s="15">
        <v>3</v>
      </c>
      <c r="O575" s="17" t="s">
        <v>125</v>
      </c>
      <c r="P575" s="52"/>
      <c r="Q575" s="22">
        <v>4</v>
      </c>
      <c r="R575" s="15">
        <v>0</v>
      </c>
      <c r="S575" s="15">
        <v>0</v>
      </c>
      <c r="T575" s="15">
        <v>0</v>
      </c>
      <c r="U575" s="18">
        <f t="shared" si="28"/>
        <v>4</v>
      </c>
      <c r="V575" s="22">
        <v>0</v>
      </c>
      <c r="W575" s="15">
        <v>0</v>
      </c>
      <c r="X575" s="15">
        <v>0</v>
      </c>
      <c r="Y575" s="15">
        <v>0</v>
      </c>
      <c r="Z575" s="15">
        <f t="shared" si="29"/>
        <v>0</v>
      </c>
      <c r="AA575" s="18">
        <v>0</v>
      </c>
      <c r="AB575" s="22">
        <v>2.92</v>
      </c>
      <c r="AC575" s="15">
        <v>1.66</v>
      </c>
      <c r="AD575" s="15">
        <v>0</v>
      </c>
      <c r="AE575" s="15">
        <v>0</v>
      </c>
      <c r="AF575" s="15">
        <v>0</v>
      </c>
      <c r="AG575" s="22">
        <v>2</v>
      </c>
      <c r="AH575" s="15">
        <v>1</v>
      </c>
      <c r="AI575" s="15">
        <v>0</v>
      </c>
      <c r="AJ575" s="15">
        <v>0</v>
      </c>
      <c r="AK575" s="18">
        <v>0</v>
      </c>
      <c r="AL575" s="22" t="s">
        <v>199</v>
      </c>
      <c r="AM575" s="36">
        <v>40588</v>
      </c>
      <c r="AN575" s="22"/>
    </row>
    <row r="576" spans="1:40" s="15" customFormat="1" x14ac:dyDescent="0.3">
      <c r="A576" s="15">
        <v>267100</v>
      </c>
      <c r="B576" s="15">
        <v>5</v>
      </c>
      <c r="C576" s="2" t="s">
        <v>163</v>
      </c>
      <c r="D576" s="15" t="s">
        <v>128</v>
      </c>
      <c r="E576" s="15">
        <v>0.5</v>
      </c>
      <c r="H576" s="50">
        <f>VLOOKUP(A576,splits!A:E,5,FALSE)</f>
        <v>16.595404580872042</v>
      </c>
      <c r="I576" s="2" t="s">
        <v>36</v>
      </c>
      <c r="J576" s="2" t="str">
        <f>VLOOKUP(A576,'1887'!A:K,10,FALSE)</f>
        <v>No</v>
      </c>
      <c r="K576" s="2"/>
      <c r="L576" s="15">
        <v>5</v>
      </c>
      <c r="N576" s="15">
        <v>3</v>
      </c>
      <c r="O576" s="17" t="s">
        <v>125</v>
      </c>
      <c r="P576" s="52"/>
      <c r="Q576" s="22">
        <v>0</v>
      </c>
      <c r="R576" s="15">
        <v>0</v>
      </c>
      <c r="S576" s="15">
        <v>0</v>
      </c>
      <c r="T576" s="15">
        <v>0</v>
      </c>
      <c r="U576" s="18">
        <f t="shared" si="28"/>
        <v>0</v>
      </c>
      <c r="V576" s="22">
        <v>0</v>
      </c>
      <c r="W576" s="15">
        <v>0</v>
      </c>
      <c r="X576" s="15">
        <v>0</v>
      </c>
      <c r="Y576" s="15">
        <v>0</v>
      </c>
      <c r="Z576" s="15">
        <f t="shared" si="29"/>
        <v>0</v>
      </c>
      <c r="AA576" s="18">
        <v>0</v>
      </c>
      <c r="AB576" s="22">
        <v>0</v>
      </c>
      <c r="AC576" s="15">
        <v>0</v>
      </c>
      <c r="AD576" s="15">
        <v>0</v>
      </c>
      <c r="AE576" s="15">
        <v>0</v>
      </c>
      <c r="AF576" s="15">
        <v>0</v>
      </c>
      <c r="AG576" s="22">
        <v>0</v>
      </c>
      <c r="AH576" s="15">
        <v>0</v>
      </c>
      <c r="AI576" s="15">
        <v>0</v>
      </c>
      <c r="AJ576" s="15">
        <v>0</v>
      </c>
      <c r="AK576" s="18">
        <v>0</v>
      </c>
      <c r="AL576" s="22" t="s">
        <v>199</v>
      </c>
      <c r="AM576" s="36">
        <v>40588</v>
      </c>
      <c r="AN576" s="22"/>
    </row>
    <row r="577" spans="1:40" s="15" customFormat="1" x14ac:dyDescent="0.3">
      <c r="A577" s="15">
        <v>267502</v>
      </c>
      <c r="B577" s="15">
        <v>5</v>
      </c>
      <c r="C577" s="2" t="s">
        <v>164</v>
      </c>
      <c r="D577" s="15" t="s">
        <v>128</v>
      </c>
      <c r="E577" s="15">
        <v>2</v>
      </c>
      <c r="H577" s="50">
        <f>VLOOKUP(A577,splits!A:E,5,FALSE)</f>
        <v>4.37997718157688</v>
      </c>
      <c r="I577" s="2" t="s">
        <v>36</v>
      </c>
      <c r="J577" s="2" t="str">
        <f>VLOOKUP(A577,'1887'!A:K,10,FALSE)</f>
        <v>No</v>
      </c>
      <c r="K577" s="2"/>
      <c r="L577" s="15">
        <v>11</v>
      </c>
      <c r="N577" s="15">
        <v>3</v>
      </c>
      <c r="O577" s="17" t="s">
        <v>125</v>
      </c>
      <c r="P577" s="52"/>
      <c r="Q577" s="22">
        <v>1</v>
      </c>
      <c r="R577" s="15">
        <v>0</v>
      </c>
      <c r="S577" s="15">
        <v>0</v>
      </c>
      <c r="T577" s="15">
        <v>0</v>
      </c>
      <c r="U577" s="18">
        <f t="shared" si="28"/>
        <v>1</v>
      </c>
      <c r="V577" s="22">
        <v>0</v>
      </c>
      <c r="W577" s="15">
        <v>0</v>
      </c>
      <c r="X577" s="15">
        <v>0</v>
      </c>
      <c r="Y577" s="15">
        <v>0</v>
      </c>
      <c r="Z577" s="15">
        <f t="shared" si="29"/>
        <v>0</v>
      </c>
      <c r="AA577" s="18">
        <v>0</v>
      </c>
      <c r="AB577" s="22">
        <v>4.38</v>
      </c>
      <c r="AC577" s="15">
        <v>3.32</v>
      </c>
      <c r="AD577" s="15">
        <v>3.58</v>
      </c>
      <c r="AE577" s="15">
        <v>0</v>
      </c>
      <c r="AF577" s="15">
        <v>1.93</v>
      </c>
      <c r="AG577" s="22">
        <v>3</v>
      </c>
      <c r="AH577" s="15">
        <v>2</v>
      </c>
      <c r="AI577" s="15">
        <v>2</v>
      </c>
      <c r="AJ577" s="15">
        <v>0</v>
      </c>
      <c r="AK577" s="18">
        <v>1</v>
      </c>
      <c r="AL577" s="22" t="s">
        <v>199</v>
      </c>
      <c r="AM577" s="36">
        <v>40588</v>
      </c>
      <c r="AN577" s="22"/>
    </row>
    <row r="578" spans="1:40" s="15" customFormat="1" x14ac:dyDescent="0.3">
      <c r="A578" s="15">
        <v>267700</v>
      </c>
      <c r="B578" s="15">
        <v>5</v>
      </c>
      <c r="C578" s="2" t="s">
        <v>164</v>
      </c>
      <c r="D578" s="15" t="s">
        <v>128</v>
      </c>
      <c r="E578" s="15">
        <v>0.5</v>
      </c>
      <c r="H578" s="50">
        <f>VLOOKUP(A578,splits!A:E,5,FALSE)</f>
        <v>9.8825168478120844</v>
      </c>
      <c r="I578" s="2" t="s">
        <v>36</v>
      </c>
      <c r="J578" s="2" t="str">
        <f>VLOOKUP(A578,'1887'!A:K,10,FALSE)</f>
        <v>No</v>
      </c>
      <c r="K578" s="2"/>
      <c r="L578" s="15">
        <v>5</v>
      </c>
      <c r="N578" s="15">
        <v>2</v>
      </c>
      <c r="O578" s="17" t="s">
        <v>125</v>
      </c>
      <c r="P578" s="52"/>
      <c r="Q578" s="22">
        <v>5</v>
      </c>
      <c r="R578" s="15">
        <v>0</v>
      </c>
      <c r="S578" s="15">
        <v>0</v>
      </c>
      <c r="T578" s="15">
        <v>0</v>
      </c>
      <c r="U578" s="18">
        <f t="shared" ref="U578:U641" si="30">SUM(Q578:T578)</f>
        <v>5</v>
      </c>
      <c r="V578" s="22">
        <v>0</v>
      </c>
      <c r="W578" s="15">
        <v>0</v>
      </c>
      <c r="X578" s="15">
        <v>0</v>
      </c>
      <c r="Y578" s="15">
        <v>0</v>
      </c>
      <c r="Z578" s="15">
        <f t="shared" si="29"/>
        <v>0</v>
      </c>
      <c r="AA578" s="18">
        <v>0</v>
      </c>
      <c r="AB578" s="22">
        <v>2.92</v>
      </c>
      <c r="AC578" s="15">
        <v>14.94</v>
      </c>
      <c r="AD578" s="15">
        <v>17.899999999999999</v>
      </c>
      <c r="AE578" s="15">
        <v>0</v>
      </c>
      <c r="AF578" s="15">
        <v>5.79</v>
      </c>
      <c r="AG578" s="22">
        <v>2</v>
      </c>
      <c r="AH578" s="15">
        <v>9</v>
      </c>
      <c r="AI578" s="15">
        <v>10</v>
      </c>
      <c r="AJ578" s="15">
        <v>0</v>
      </c>
      <c r="AK578" s="18">
        <v>3</v>
      </c>
      <c r="AL578" s="22" t="s">
        <v>199</v>
      </c>
      <c r="AM578" s="36">
        <v>40588</v>
      </c>
      <c r="AN578" s="22"/>
    </row>
    <row r="579" spans="1:40" s="15" customFormat="1" x14ac:dyDescent="0.3">
      <c r="A579" s="15">
        <v>267900</v>
      </c>
      <c r="B579" s="15">
        <v>5</v>
      </c>
      <c r="C579" s="2" t="s">
        <v>163</v>
      </c>
      <c r="D579" s="15" t="s">
        <v>128</v>
      </c>
      <c r="E579" s="15">
        <v>0.5</v>
      </c>
      <c r="H579" s="50">
        <f>VLOOKUP(A579,splits!A:E,5,FALSE)</f>
        <v>11.400741912848995</v>
      </c>
      <c r="I579" s="2" t="s">
        <v>36</v>
      </c>
      <c r="J579" s="2" t="str">
        <f>VLOOKUP(A579,'1887'!A:K,10,FALSE)</f>
        <v>No</v>
      </c>
      <c r="K579" s="2"/>
      <c r="L579" s="15">
        <v>5</v>
      </c>
      <c r="N579" s="15">
        <v>3</v>
      </c>
      <c r="O579" s="17" t="s">
        <v>125</v>
      </c>
      <c r="P579" s="52"/>
      <c r="Q579" s="22">
        <v>0</v>
      </c>
      <c r="R579" s="15">
        <v>0</v>
      </c>
      <c r="S579" s="15">
        <v>0</v>
      </c>
      <c r="T579" s="15">
        <v>0</v>
      </c>
      <c r="U579" s="18">
        <f t="shared" si="30"/>
        <v>0</v>
      </c>
      <c r="V579" s="22">
        <v>0</v>
      </c>
      <c r="W579" s="15">
        <v>0</v>
      </c>
      <c r="X579" s="15">
        <v>0</v>
      </c>
      <c r="Y579" s="15">
        <v>0</v>
      </c>
      <c r="Z579" s="15">
        <f t="shared" si="29"/>
        <v>0</v>
      </c>
      <c r="AA579" s="18">
        <v>0</v>
      </c>
      <c r="AB579" s="22">
        <v>0</v>
      </c>
      <c r="AC579" s="15">
        <v>0</v>
      </c>
      <c r="AD579" s="15">
        <v>0</v>
      </c>
      <c r="AE579" s="15">
        <v>0</v>
      </c>
      <c r="AF579" s="15">
        <v>0</v>
      </c>
      <c r="AG579" s="22">
        <v>0</v>
      </c>
      <c r="AH579" s="15">
        <v>0</v>
      </c>
      <c r="AI579" s="15">
        <v>0</v>
      </c>
      <c r="AJ579" s="15">
        <v>0</v>
      </c>
      <c r="AK579" s="18">
        <v>0</v>
      </c>
      <c r="AL579" s="22" t="s">
        <v>199</v>
      </c>
      <c r="AM579" s="36">
        <v>40588</v>
      </c>
      <c r="AN579" s="22"/>
    </row>
    <row r="580" spans="1:40" s="15" customFormat="1" x14ac:dyDescent="0.3">
      <c r="A580" s="15">
        <v>269100</v>
      </c>
      <c r="B580" s="15">
        <v>5</v>
      </c>
      <c r="C580" s="2" t="s">
        <v>163</v>
      </c>
      <c r="D580" s="15" t="s">
        <v>128</v>
      </c>
      <c r="E580" s="15">
        <v>0.5</v>
      </c>
      <c r="H580" s="50">
        <f>VLOOKUP(A580,splits!A:E,5,FALSE)</f>
        <v>10.94437782927241</v>
      </c>
      <c r="I580" s="2" t="s">
        <v>36</v>
      </c>
      <c r="J580" s="2" t="str">
        <f>VLOOKUP(A580,'1887'!A:K,10,FALSE)</f>
        <v>No</v>
      </c>
      <c r="K580" s="2"/>
      <c r="L580" s="15">
        <v>5</v>
      </c>
      <c r="N580" s="15">
        <v>2</v>
      </c>
      <c r="O580" s="17" t="s">
        <v>125</v>
      </c>
      <c r="P580" s="52"/>
      <c r="Q580" s="22">
        <v>1</v>
      </c>
      <c r="R580" s="15">
        <v>0</v>
      </c>
      <c r="S580" s="15">
        <v>0</v>
      </c>
      <c r="T580" s="15">
        <v>0</v>
      </c>
      <c r="U580" s="18">
        <f t="shared" si="30"/>
        <v>1</v>
      </c>
      <c r="V580" s="22">
        <v>0</v>
      </c>
      <c r="W580" s="15">
        <v>0</v>
      </c>
      <c r="X580" s="15">
        <v>0</v>
      </c>
      <c r="Y580" s="15">
        <v>0</v>
      </c>
      <c r="Z580" s="15">
        <f t="shared" si="29"/>
        <v>0</v>
      </c>
      <c r="AA580" s="18">
        <v>0</v>
      </c>
      <c r="AB580" s="22">
        <v>0</v>
      </c>
      <c r="AC580" s="15">
        <v>0</v>
      </c>
      <c r="AD580" s="15">
        <v>0</v>
      </c>
      <c r="AE580" s="15">
        <v>0</v>
      </c>
      <c r="AF580" s="15">
        <v>0</v>
      </c>
      <c r="AG580" s="22">
        <v>0</v>
      </c>
      <c r="AH580" s="15">
        <v>0</v>
      </c>
      <c r="AI580" s="15">
        <v>0</v>
      </c>
      <c r="AJ580" s="15">
        <v>0</v>
      </c>
      <c r="AK580" s="18">
        <v>0</v>
      </c>
      <c r="AL580" s="22" t="s">
        <v>199</v>
      </c>
      <c r="AM580" s="36">
        <v>40588</v>
      </c>
      <c r="AN580" s="22"/>
    </row>
    <row r="581" spans="1:40" s="15" customFormat="1" x14ac:dyDescent="0.3">
      <c r="A581" s="15">
        <v>269300</v>
      </c>
      <c r="B581" s="15">
        <v>5</v>
      </c>
      <c r="C581" s="2" t="s">
        <v>164</v>
      </c>
      <c r="D581" s="15" t="s">
        <v>128</v>
      </c>
      <c r="E581" s="15">
        <v>0.5</v>
      </c>
      <c r="H581" s="50">
        <f>VLOOKUP(A581,splits!A:E,5,FALSE)</f>
        <v>17.819988510253985</v>
      </c>
      <c r="I581" s="2" t="s">
        <v>36</v>
      </c>
      <c r="J581" s="2" t="str">
        <f>VLOOKUP(A581,'1887'!A:K,10,FALSE)</f>
        <v>No</v>
      </c>
      <c r="K581" s="2"/>
      <c r="L581" s="15">
        <v>5</v>
      </c>
      <c r="N581" s="15">
        <v>2</v>
      </c>
      <c r="O581" s="17" t="s">
        <v>125</v>
      </c>
      <c r="P581" s="52"/>
      <c r="Q581" s="22">
        <v>4</v>
      </c>
      <c r="R581" s="15">
        <v>0</v>
      </c>
      <c r="S581" s="15">
        <v>0</v>
      </c>
      <c r="T581" s="15">
        <v>0</v>
      </c>
      <c r="U581" s="18">
        <f t="shared" si="30"/>
        <v>4</v>
      </c>
      <c r="V581" s="22">
        <v>0</v>
      </c>
      <c r="W581" s="15">
        <v>0</v>
      </c>
      <c r="X581" s="15">
        <v>0</v>
      </c>
      <c r="Y581" s="15">
        <v>0</v>
      </c>
      <c r="Z581" s="15">
        <f t="shared" si="29"/>
        <v>0</v>
      </c>
      <c r="AA581" s="18">
        <v>0</v>
      </c>
      <c r="AB581" s="22">
        <v>0</v>
      </c>
      <c r="AC581" s="15">
        <v>1.66</v>
      </c>
      <c r="AD581" s="15">
        <v>0</v>
      </c>
      <c r="AE581" s="15">
        <v>0</v>
      </c>
      <c r="AF581" s="15">
        <v>1.93</v>
      </c>
      <c r="AG581" s="22">
        <v>0</v>
      </c>
      <c r="AH581" s="15">
        <v>1</v>
      </c>
      <c r="AI581" s="15">
        <v>0</v>
      </c>
      <c r="AJ581" s="15">
        <v>0</v>
      </c>
      <c r="AK581" s="18">
        <v>1</v>
      </c>
      <c r="AL581" s="22" t="s">
        <v>199</v>
      </c>
      <c r="AM581" s="36">
        <v>40588</v>
      </c>
      <c r="AN581" s="22"/>
    </row>
    <row r="582" spans="1:40" s="15" customFormat="1" x14ac:dyDescent="0.3">
      <c r="A582" s="15">
        <v>269600</v>
      </c>
      <c r="B582" s="15">
        <v>5</v>
      </c>
      <c r="C582" s="2" t="s">
        <v>163</v>
      </c>
      <c r="D582" s="15" t="s">
        <v>128</v>
      </c>
      <c r="E582" s="15">
        <v>2</v>
      </c>
      <c r="H582" s="50">
        <f>VLOOKUP(A582,splits!A:E,5,FALSE)</f>
        <v>6.2272861465119549</v>
      </c>
      <c r="I582" s="2" t="s">
        <v>36</v>
      </c>
      <c r="J582" s="2" t="str">
        <f>VLOOKUP(A582,'1887'!A:K,10,FALSE)</f>
        <v>No</v>
      </c>
      <c r="K582" s="2"/>
      <c r="L582" s="15">
        <v>10</v>
      </c>
      <c r="N582" s="15">
        <v>2</v>
      </c>
      <c r="O582" s="17" t="s">
        <v>125</v>
      </c>
      <c r="P582" s="52"/>
      <c r="Q582" s="22">
        <v>0</v>
      </c>
      <c r="R582" s="15">
        <v>0</v>
      </c>
      <c r="S582" s="15">
        <v>0</v>
      </c>
      <c r="T582" s="15">
        <v>0</v>
      </c>
      <c r="U582" s="18">
        <f t="shared" si="30"/>
        <v>0</v>
      </c>
      <c r="V582" s="22">
        <v>0</v>
      </c>
      <c r="W582" s="15">
        <v>0</v>
      </c>
      <c r="X582" s="15">
        <v>0</v>
      </c>
      <c r="Y582" s="15">
        <v>0</v>
      </c>
      <c r="Z582" s="15">
        <f t="shared" si="29"/>
        <v>0</v>
      </c>
      <c r="AA582" s="18">
        <v>0</v>
      </c>
      <c r="AB582" s="22">
        <v>0</v>
      </c>
      <c r="AC582" s="15">
        <v>0</v>
      </c>
      <c r="AD582" s="15">
        <v>0</v>
      </c>
      <c r="AE582" s="15">
        <v>0</v>
      </c>
      <c r="AF582" s="15">
        <v>0</v>
      </c>
      <c r="AG582" s="22">
        <v>0</v>
      </c>
      <c r="AH582" s="15">
        <v>0</v>
      </c>
      <c r="AI582" s="15">
        <v>0</v>
      </c>
      <c r="AJ582" s="15">
        <v>0</v>
      </c>
      <c r="AK582" s="18">
        <v>0</v>
      </c>
      <c r="AL582" s="22" t="s">
        <v>199</v>
      </c>
      <c r="AM582" s="36">
        <v>40588</v>
      </c>
      <c r="AN582" s="22"/>
    </row>
    <row r="583" spans="1:40" s="15" customFormat="1" x14ac:dyDescent="0.3">
      <c r="A583" s="15">
        <v>269800</v>
      </c>
      <c r="B583" s="15">
        <v>5</v>
      </c>
      <c r="C583" s="2" t="s">
        <v>163</v>
      </c>
      <c r="D583" s="15" t="s">
        <v>128</v>
      </c>
      <c r="E583" s="15">
        <v>2</v>
      </c>
      <c r="H583" s="50">
        <f>VLOOKUP(A583,splits!A:E,5,FALSE)</f>
        <v>6.5198267095116487</v>
      </c>
      <c r="I583" s="2" t="s">
        <v>36</v>
      </c>
      <c r="J583" s="2" t="str">
        <f>VLOOKUP(A583,'1887'!A:K,10,FALSE)</f>
        <v>No</v>
      </c>
      <c r="K583" s="2"/>
      <c r="L583" s="15">
        <v>5</v>
      </c>
      <c r="N583" s="15">
        <v>2</v>
      </c>
      <c r="O583" s="17" t="s">
        <v>125</v>
      </c>
      <c r="P583" s="52"/>
      <c r="Q583" s="22">
        <v>1</v>
      </c>
      <c r="R583" s="15">
        <v>0</v>
      </c>
      <c r="S583" s="15">
        <v>0</v>
      </c>
      <c r="T583" s="15">
        <v>0</v>
      </c>
      <c r="U583" s="18">
        <f t="shared" si="30"/>
        <v>1</v>
      </c>
      <c r="V583" s="22">
        <v>0</v>
      </c>
      <c r="W583" s="15">
        <v>0</v>
      </c>
      <c r="X583" s="15">
        <v>0</v>
      </c>
      <c r="Y583" s="15">
        <v>0</v>
      </c>
      <c r="Z583" s="15">
        <f t="shared" si="29"/>
        <v>0</v>
      </c>
      <c r="AA583" s="18">
        <v>0</v>
      </c>
      <c r="AB583" s="22">
        <v>0</v>
      </c>
      <c r="AC583" s="15">
        <v>0</v>
      </c>
      <c r="AD583" s="15">
        <v>7.16</v>
      </c>
      <c r="AE583" s="15">
        <v>0</v>
      </c>
      <c r="AF583" s="15">
        <v>0</v>
      </c>
      <c r="AG583" s="22">
        <v>0</v>
      </c>
      <c r="AH583" s="15">
        <v>0</v>
      </c>
      <c r="AI583" s="15">
        <v>4</v>
      </c>
      <c r="AJ583" s="15">
        <v>0</v>
      </c>
      <c r="AK583" s="18">
        <v>0</v>
      </c>
      <c r="AL583" s="22" t="s">
        <v>199</v>
      </c>
      <c r="AM583" s="36">
        <v>40588</v>
      </c>
      <c r="AN583" s="22"/>
    </row>
    <row r="584" spans="1:40" s="15" customFormat="1" x14ac:dyDescent="0.3">
      <c r="A584" s="15">
        <v>269901</v>
      </c>
      <c r="B584" s="15">
        <v>5</v>
      </c>
      <c r="C584" s="2" t="s">
        <v>163</v>
      </c>
      <c r="D584" s="15" t="s">
        <v>128</v>
      </c>
      <c r="E584" s="15">
        <v>2</v>
      </c>
      <c r="H584" s="50">
        <f>VLOOKUP(A584,splits!A:E,5,FALSE)</f>
        <v>7.7434062544988436</v>
      </c>
      <c r="I584" s="2" t="s">
        <v>36</v>
      </c>
      <c r="J584" s="2" t="str">
        <f>VLOOKUP(A584,'1887'!A:K,10,FALSE)</f>
        <v>No</v>
      </c>
      <c r="K584" s="2"/>
      <c r="L584" s="15">
        <v>5</v>
      </c>
      <c r="N584" s="15">
        <v>2</v>
      </c>
      <c r="O584" s="17" t="s">
        <v>125</v>
      </c>
      <c r="P584" s="52"/>
      <c r="Q584" s="22">
        <v>0</v>
      </c>
      <c r="R584" s="15">
        <v>0</v>
      </c>
      <c r="S584" s="15">
        <v>0</v>
      </c>
      <c r="T584" s="15">
        <v>0</v>
      </c>
      <c r="U584" s="18">
        <f t="shared" si="30"/>
        <v>0</v>
      </c>
      <c r="V584" s="22">
        <v>0</v>
      </c>
      <c r="W584" s="15">
        <v>0</v>
      </c>
      <c r="X584" s="15">
        <v>0</v>
      </c>
      <c r="Y584" s="15">
        <v>0</v>
      </c>
      <c r="Z584" s="15">
        <f t="shared" si="29"/>
        <v>0</v>
      </c>
      <c r="AA584" s="18">
        <v>0</v>
      </c>
      <c r="AB584" s="22">
        <v>0</v>
      </c>
      <c r="AC584" s="15">
        <v>3.32</v>
      </c>
      <c r="AD584" s="15">
        <v>1.79</v>
      </c>
      <c r="AE584" s="15">
        <v>0</v>
      </c>
      <c r="AF584" s="15">
        <v>0</v>
      </c>
      <c r="AG584" s="22">
        <v>0</v>
      </c>
      <c r="AH584" s="15">
        <v>2</v>
      </c>
      <c r="AI584" s="15">
        <v>1</v>
      </c>
      <c r="AJ584" s="15">
        <v>0</v>
      </c>
      <c r="AK584" s="18">
        <v>0</v>
      </c>
      <c r="AL584" s="22" t="s">
        <v>199</v>
      </c>
      <c r="AM584" s="36">
        <v>40588</v>
      </c>
      <c r="AN584" s="22"/>
    </row>
    <row r="585" spans="1:40" s="15" customFormat="1" x14ac:dyDescent="0.3">
      <c r="A585" s="15">
        <v>269902</v>
      </c>
      <c r="B585" s="15">
        <v>5</v>
      </c>
      <c r="C585" s="2" t="s">
        <v>164</v>
      </c>
      <c r="D585" s="15" t="s">
        <v>128</v>
      </c>
      <c r="E585" s="15">
        <v>2</v>
      </c>
      <c r="H585" s="50">
        <f>VLOOKUP(A585,splits!A:E,5,FALSE)</f>
        <v>5.5672751112116732</v>
      </c>
      <c r="I585" s="2" t="s">
        <v>36</v>
      </c>
      <c r="J585" s="2" t="str">
        <f>VLOOKUP(A585,'1887'!A:K,10,FALSE)</f>
        <v>No</v>
      </c>
      <c r="K585" s="2"/>
      <c r="L585" s="15">
        <v>11</v>
      </c>
      <c r="N585" s="15">
        <v>2</v>
      </c>
      <c r="O585" s="17" t="s">
        <v>125</v>
      </c>
      <c r="P585" s="52"/>
      <c r="Q585" s="22">
        <v>3</v>
      </c>
      <c r="R585" s="15">
        <v>0</v>
      </c>
      <c r="S585" s="15">
        <v>0</v>
      </c>
      <c r="T585" s="15">
        <v>0</v>
      </c>
      <c r="U585" s="18">
        <f t="shared" si="30"/>
        <v>3</v>
      </c>
      <c r="V585" s="22">
        <v>0</v>
      </c>
      <c r="W585" s="15">
        <v>0</v>
      </c>
      <c r="X585" s="15">
        <v>0</v>
      </c>
      <c r="Y585" s="15">
        <v>0</v>
      </c>
      <c r="Z585" s="15">
        <f t="shared" si="29"/>
        <v>0</v>
      </c>
      <c r="AA585" s="18">
        <v>0</v>
      </c>
      <c r="AB585" s="22">
        <v>0</v>
      </c>
      <c r="AC585" s="15">
        <v>0</v>
      </c>
      <c r="AD585" s="15">
        <v>1.79</v>
      </c>
      <c r="AE585" s="15">
        <v>0</v>
      </c>
      <c r="AF585" s="15">
        <v>1.93</v>
      </c>
      <c r="AG585" s="22">
        <v>0</v>
      </c>
      <c r="AH585" s="15">
        <v>0</v>
      </c>
      <c r="AI585" s="15">
        <v>1</v>
      </c>
      <c r="AJ585" s="15">
        <v>0</v>
      </c>
      <c r="AK585" s="18">
        <v>1</v>
      </c>
      <c r="AL585" s="22" t="s">
        <v>199</v>
      </c>
      <c r="AM585" s="36">
        <v>40588</v>
      </c>
      <c r="AN585" s="22"/>
    </row>
    <row r="586" spans="1:40" s="15" customFormat="1" x14ac:dyDescent="0.3">
      <c r="A586" s="15">
        <v>270100</v>
      </c>
      <c r="B586" s="15">
        <v>5</v>
      </c>
      <c r="C586" s="2" t="s">
        <v>163</v>
      </c>
      <c r="D586" s="15" t="s">
        <v>128</v>
      </c>
      <c r="E586" s="15">
        <v>2</v>
      </c>
      <c r="H586" s="50">
        <f>VLOOKUP(A586,splits!A:E,5,FALSE)</f>
        <v>6.5979837722353158</v>
      </c>
      <c r="I586" s="2" t="s">
        <v>36</v>
      </c>
      <c r="J586" s="2" t="str">
        <f>VLOOKUP(A586,'1887'!A:K,10,FALSE)</f>
        <v>No</v>
      </c>
      <c r="K586" s="2"/>
      <c r="L586" s="15">
        <v>10</v>
      </c>
      <c r="N586" s="15">
        <v>2</v>
      </c>
      <c r="O586" s="17" t="s">
        <v>125</v>
      </c>
      <c r="P586" s="52"/>
      <c r="Q586" s="22">
        <v>2</v>
      </c>
      <c r="R586" s="15">
        <v>0</v>
      </c>
      <c r="S586" s="15">
        <v>0</v>
      </c>
      <c r="T586" s="15">
        <v>0</v>
      </c>
      <c r="U586" s="18">
        <f t="shared" si="30"/>
        <v>2</v>
      </c>
      <c r="V586" s="22">
        <v>0</v>
      </c>
      <c r="W586" s="15">
        <v>0</v>
      </c>
      <c r="X586" s="15">
        <v>0</v>
      </c>
      <c r="Y586" s="15">
        <v>0</v>
      </c>
      <c r="Z586" s="15">
        <f t="shared" si="29"/>
        <v>0</v>
      </c>
      <c r="AA586" s="18">
        <v>0</v>
      </c>
      <c r="AB586" s="22">
        <v>0</v>
      </c>
      <c r="AC586" s="15">
        <v>1.66</v>
      </c>
      <c r="AD586" s="15">
        <v>0</v>
      </c>
      <c r="AE586" s="15">
        <v>0</v>
      </c>
      <c r="AF586" s="15">
        <v>0</v>
      </c>
      <c r="AG586" s="22">
        <v>0</v>
      </c>
      <c r="AH586" s="15">
        <v>1</v>
      </c>
      <c r="AI586" s="15">
        <v>0</v>
      </c>
      <c r="AJ586" s="15">
        <v>0</v>
      </c>
      <c r="AK586" s="18">
        <v>0</v>
      </c>
      <c r="AL586" s="22" t="s">
        <v>199</v>
      </c>
      <c r="AM586" s="36">
        <v>40588</v>
      </c>
      <c r="AN586" s="22"/>
    </row>
    <row r="587" spans="1:40" s="15" customFormat="1" x14ac:dyDescent="0.3">
      <c r="A587" s="15">
        <v>270200</v>
      </c>
      <c r="B587" s="15">
        <v>5</v>
      </c>
      <c r="C587" s="2" t="s">
        <v>163</v>
      </c>
      <c r="D587" s="15" t="s">
        <v>128</v>
      </c>
      <c r="E587" s="15">
        <v>2</v>
      </c>
      <c r="H587" s="50">
        <f>VLOOKUP(A587,splits!A:E,5,FALSE)</f>
        <v>7.5935665683236735</v>
      </c>
      <c r="I587" s="2" t="s">
        <v>36</v>
      </c>
      <c r="J587" s="2" t="str">
        <f>VLOOKUP(A587,'1887'!A:K,10,FALSE)</f>
        <v>No</v>
      </c>
      <c r="K587" s="2"/>
      <c r="L587" s="15">
        <v>10</v>
      </c>
      <c r="N587" s="15">
        <v>2</v>
      </c>
      <c r="O587" s="17" t="s">
        <v>125</v>
      </c>
      <c r="P587" s="52"/>
      <c r="Q587" s="22">
        <v>7</v>
      </c>
      <c r="R587" s="15">
        <v>0</v>
      </c>
      <c r="S587" s="15">
        <v>0</v>
      </c>
      <c r="T587" s="15">
        <v>0</v>
      </c>
      <c r="U587" s="18">
        <f t="shared" si="30"/>
        <v>7</v>
      </c>
      <c r="V587" s="22">
        <v>0</v>
      </c>
      <c r="W587" s="15">
        <v>0</v>
      </c>
      <c r="X587" s="15">
        <v>0</v>
      </c>
      <c r="Y587" s="15">
        <v>0</v>
      </c>
      <c r="Z587" s="15">
        <f t="shared" si="29"/>
        <v>0</v>
      </c>
      <c r="AA587" s="18">
        <v>0</v>
      </c>
      <c r="AB587" s="22">
        <v>0</v>
      </c>
      <c r="AC587" s="15">
        <v>4.9799999999999995</v>
      </c>
      <c r="AD587" s="15">
        <v>5.37</v>
      </c>
      <c r="AE587" s="15">
        <v>0</v>
      </c>
      <c r="AF587" s="15">
        <v>0</v>
      </c>
      <c r="AG587" s="22">
        <v>0</v>
      </c>
      <c r="AH587" s="15">
        <v>3</v>
      </c>
      <c r="AI587" s="15">
        <v>3</v>
      </c>
      <c r="AJ587" s="15">
        <v>0</v>
      </c>
      <c r="AK587" s="18">
        <v>0</v>
      </c>
      <c r="AL587" s="22" t="s">
        <v>199</v>
      </c>
      <c r="AM587" s="36">
        <v>40588</v>
      </c>
      <c r="AN587" s="22"/>
    </row>
    <row r="588" spans="1:40" s="15" customFormat="1" x14ac:dyDescent="0.3">
      <c r="A588" s="15">
        <v>271100</v>
      </c>
      <c r="B588" s="15">
        <v>5</v>
      </c>
      <c r="C588" s="2" t="s">
        <v>164</v>
      </c>
      <c r="D588" s="15" t="s">
        <v>128</v>
      </c>
      <c r="E588" s="15">
        <v>0.5</v>
      </c>
      <c r="H588" s="50">
        <f>VLOOKUP(A588,splits!A:E,5,FALSE)</f>
        <v>15.686700662106738</v>
      </c>
      <c r="I588" s="2" t="s">
        <v>36</v>
      </c>
      <c r="J588" s="2" t="str">
        <f>VLOOKUP(A588,'1887'!A:K,10,FALSE)</f>
        <v>No</v>
      </c>
      <c r="K588" s="2"/>
      <c r="L588" s="15">
        <v>5</v>
      </c>
      <c r="N588" s="15">
        <v>2</v>
      </c>
      <c r="O588" s="17" t="s">
        <v>125</v>
      </c>
      <c r="P588" s="52"/>
      <c r="Q588" s="22">
        <v>2</v>
      </c>
      <c r="R588" s="15">
        <v>0</v>
      </c>
      <c r="S588" s="15">
        <v>0</v>
      </c>
      <c r="T588" s="15">
        <v>0</v>
      </c>
      <c r="U588" s="18">
        <f t="shared" si="30"/>
        <v>2</v>
      </c>
      <c r="V588" s="22">
        <v>0</v>
      </c>
      <c r="W588" s="15">
        <v>0</v>
      </c>
      <c r="X588" s="15">
        <v>0</v>
      </c>
      <c r="Y588" s="15">
        <v>0</v>
      </c>
      <c r="Z588" s="15">
        <f t="shared" si="29"/>
        <v>0</v>
      </c>
      <c r="AA588" s="18">
        <v>0</v>
      </c>
      <c r="AB588" s="22">
        <v>0</v>
      </c>
      <c r="AC588" s="15">
        <v>0</v>
      </c>
      <c r="AD588" s="15">
        <v>3.58</v>
      </c>
      <c r="AE588" s="15">
        <v>0</v>
      </c>
      <c r="AF588" s="15">
        <v>0</v>
      </c>
      <c r="AG588" s="22">
        <v>0</v>
      </c>
      <c r="AH588" s="15">
        <v>0</v>
      </c>
      <c r="AI588" s="15">
        <v>2</v>
      </c>
      <c r="AJ588" s="15">
        <v>0</v>
      </c>
      <c r="AK588" s="18">
        <v>0</v>
      </c>
      <c r="AL588" s="22" t="s">
        <v>199</v>
      </c>
      <c r="AM588" s="36">
        <v>40588</v>
      </c>
      <c r="AN588" s="22"/>
    </row>
    <row r="589" spans="1:40" s="15" customFormat="1" x14ac:dyDescent="0.3">
      <c r="A589" s="15">
        <v>271200</v>
      </c>
      <c r="B589" s="15">
        <v>5</v>
      </c>
      <c r="C589" s="2" t="s">
        <v>164</v>
      </c>
      <c r="D589" s="15" t="s">
        <v>128</v>
      </c>
      <c r="E589" s="15">
        <v>0.5</v>
      </c>
      <c r="H589" s="50">
        <f>VLOOKUP(A589,splits!A:E,5,FALSE)</f>
        <v>12.457380393714796</v>
      </c>
      <c r="I589" s="2" t="s">
        <v>36</v>
      </c>
      <c r="J589" s="2" t="str">
        <f>VLOOKUP(A589,'1887'!A:K,10,FALSE)</f>
        <v>No</v>
      </c>
      <c r="K589" s="2"/>
      <c r="L589" s="15">
        <v>11</v>
      </c>
      <c r="N589" s="15">
        <v>2</v>
      </c>
      <c r="O589" s="17" t="s">
        <v>125</v>
      </c>
      <c r="P589" s="52"/>
      <c r="Q589" s="22">
        <v>2</v>
      </c>
      <c r="R589" s="15">
        <v>0</v>
      </c>
      <c r="S589" s="15">
        <v>0</v>
      </c>
      <c r="T589" s="15">
        <v>0</v>
      </c>
      <c r="U589" s="18">
        <f t="shared" si="30"/>
        <v>2</v>
      </c>
      <c r="V589" s="22">
        <v>0</v>
      </c>
      <c r="W589" s="15">
        <v>0</v>
      </c>
      <c r="X589" s="15">
        <v>0</v>
      </c>
      <c r="Y589" s="15">
        <v>0</v>
      </c>
      <c r="Z589" s="15">
        <f t="shared" ref="Z589:Z641" si="31">SUM(V589:Y589)</f>
        <v>0</v>
      </c>
      <c r="AA589" s="18">
        <v>0</v>
      </c>
      <c r="AB589" s="22">
        <v>5.84</v>
      </c>
      <c r="AC589" s="15">
        <v>1.66</v>
      </c>
      <c r="AD589" s="15">
        <v>8.9499999999999993</v>
      </c>
      <c r="AE589" s="15">
        <v>0</v>
      </c>
      <c r="AF589" s="15">
        <v>1.93</v>
      </c>
      <c r="AG589" s="22">
        <v>4</v>
      </c>
      <c r="AH589" s="15">
        <v>1</v>
      </c>
      <c r="AI589" s="15">
        <v>5</v>
      </c>
      <c r="AJ589" s="15">
        <v>0</v>
      </c>
      <c r="AK589" s="18">
        <v>1</v>
      </c>
      <c r="AL589" s="22" t="s">
        <v>199</v>
      </c>
      <c r="AM589" s="36">
        <v>40588</v>
      </c>
      <c r="AN589" s="22"/>
    </row>
    <row r="590" spans="1:40" s="15" customFormat="1" x14ac:dyDescent="0.3">
      <c r="A590" s="15">
        <v>271300</v>
      </c>
      <c r="B590" s="15">
        <v>5</v>
      </c>
      <c r="C590" s="2" t="s">
        <v>164</v>
      </c>
      <c r="D590" s="15" t="s">
        <v>128</v>
      </c>
      <c r="E590" s="15">
        <v>0.5</v>
      </c>
      <c r="H590" s="50">
        <f>VLOOKUP(A590,splits!A:E,5,FALSE)</f>
        <v>10.247212773466156</v>
      </c>
      <c r="I590" s="2" t="s">
        <v>36</v>
      </c>
      <c r="J590" s="2" t="str">
        <f>VLOOKUP(A590,'1887'!A:K,10,FALSE)</f>
        <v>No</v>
      </c>
      <c r="K590" s="2"/>
      <c r="L590" s="15">
        <v>11</v>
      </c>
      <c r="N590" s="15">
        <v>2</v>
      </c>
      <c r="O590" s="17" t="s">
        <v>125</v>
      </c>
      <c r="P590" s="52"/>
      <c r="Q590" s="22">
        <v>0</v>
      </c>
      <c r="R590" s="15">
        <v>0</v>
      </c>
      <c r="S590" s="15">
        <v>0</v>
      </c>
      <c r="T590" s="15">
        <v>0</v>
      </c>
      <c r="U590" s="18">
        <f t="shared" si="30"/>
        <v>0</v>
      </c>
      <c r="V590" s="22">
        <v>0</v>
      </c>
      <c r="W590" s="15">
        <v>0</v>
      </c>
      <c r="X590" s="15">
        <v>0</v>
      </c>
      <c r="Y590" s="15">
        <v>0</v>
      </c>
      <c r="Z590" s="15">
        <f t="shared" si="31"/>
        <v>0</v>
      </c>
      <c r="AA590" s="18">
        <v>0</v>
      </c>
      <c r="AB590" s="22">
        <v>0</v>
      </c>
      <c r="AC590" s="15">
        <v>0</v>
      </c>
      <c r="AD590" s="15">
        <v>0</v>
      </c>
      <c r="AE590" s="15">
        <v>0</v>
      </c>
      <c r="AF590" s="15">
        <v>0</v>
      </c>
      <c r="AG590" s="22">
        <v>0</v>
      </c>
      <c r="AH590" s="15">
        <v>0</v>
      </c>
      <c r="AI590" s="15">
        <v>0</v>
      </c>
      <c r="AJ590" s="15">
        <v>0</v>
      </c>
      <c r="AK590" s="18">
        <v>0</v>
      </c>
      <c r="AL590" s="22" t="s">
        <v>199</v>
      </c>
      <c r="AM590" s="36">
        <v>40588</v>
      </c>
      <c r="AN590" s="22"/>
    </row>
    <row r="591" spans="1:40" s="15" customFormat="1" x14ac:dyDescent="0.3">
      <c r="A591" s="15">
        <v>271500</v>
      </c>
      <c r="B591" s="15">
        <v>5</v>
      </c>
      <c r="C591" s="2" t="s">
        <v>164</v>
      </c>
      <c r="D591" s="15" t="s">
        <v>128</v>
      </c>
      <c r="E591" s="15">
        <v>2</v>
      </c>
      <c r="H591" s="50">
        <f>VLOOKUP(A591,splits!A:E,5,FALSE)</f>
        <v>8.2946537190938301</v>
      </c>
      <c r="I591" s="2" t="s">
        <v>36</v>
      </c>
      <c r="J591" s="2" t="str">
        <f>VLOOKUP(A591,'1887'!A:K,10,FALSE)</f>
        <v>No</v>
      </c>
      <c r="K591" s="2"/>
      <c r="L591" s="15">
        <v>11</v>
      </c>
      <c r="N591" s="15">
        <v>2</v>
      </c>
      <c r="O591" s="17" t="s">
        <v>125</v>
      </c>
      <c r="P591" s="52"/>
      <c r="Q591" s="22">
        <v>1</v>
      </c>
      <c r="R591" s="15">
        <v>0</v>
      </c>
      <c r="S591" s="15">
        <v>0</v>
      </c>
      <c r="T591" s="15">
        <v>0</v>
      </c>
      <c r="U591" s="18">
        <f t="shared" si="30"/>
        <v>1</v>
      </c>
      <c r="V591" s="22">
        <v>0</v>
      </c>
      <c r="W591" s="15">
        <v>0</v>
      </c>
      <c r="X591" s="15">
        <v>0</v>
      </c>
      <c r="Y591" s="15">
        <v>0</v>
      </c>
      <c r="Z591" s="15">
        <f t="shared" si="31"/>
        <v>0</v>
      </c>
      <c r="AA591" s="18">
        <v>0</v>
      </c>
      <c r="AB591" s="22">
        <v>1.46</v>
      </c>
      <c r="AC591" s="15">
        <v>1.66</v>
      </c>
      <c r="AD591" s="15">
        <v>0</v>
      </c>
      <c r="AE591" s="15">
        <v>0</v>
      </c>
      <c r="AF591" s="15">
        <v>0</v>
      </c>
      <c r="AG591" s="22">
        <v>1</v>
      </c>
      <c r="AH591" s="15">
        <v>1</v>
      </c>
      <c r="AI591" s="15">
        <v>0</v>
      </c>
      <c r="AJ591" s="15">
        <v>0</v>
      </c>
      <c r="AK591" s="18">
        <v>0</v>
      </c>
      <c r="AL591" s="22" t="s">
        <v>199</v>
      </c>
      <c r="AM591" s="36">
        <v>40588</v>
      </c>
      <c r="AN591" s="22"/>
    </row>
    <row r="592" spans="1:40" s="15" customFormat="1" x14ac:dyDescent="0.3">
      <c r="A592" s="15">
        <v>271600</v>
      </c>
      <c r="B592" s="15">
        <v>5</v>
      </c>
      <c r="C592" s="2" t="s">
        <v>164</v>
      </c>
      <c r="D592" s="15" t="s">
        <v>128</v>
      </c>
      <c r="E592" s="15">
        <v>0.5</v>
      </c>
      <c r="H592" s="50">
        <f>VLOOKUP(A592,splits!A:E,5,FALSE)</f>
        <v>8.3397406613338276</v>
      </c>
      <c r="I592" s="2" t="s">
        <v>36</v>
      </c>
      <c r="J592" s="2" t="str">
        <f>VLOOKUP(A592,'1887'!A:K,10,FALSE)</f>
        <v>No</v>
      </c>
      <c r="K592" s="2"/>
      <c r="L592" s="15">
        <v>11</v>
      </c>
      <c r="N592" s="15">
        <v>2</v>
      </c>
      <c r="O592" s="17" t="s">
        <v>125</v>
      </c>
      <c r="P592" s="52"/>
      <c r="Q592" s="22">
        <v>1</v>
      </c>
      <c r="R592" s="15">
        <v>0</v>
      </c>
      <c r="S592" s="15">
        <v>0</v>
      </c>
      <c r="T592" s="15">
        <v>0</v>
      </c>
      <c r="U592" s="18">
        <f t="shared" si="30"/>
        <v>1</v>
      </c>
      <c r="V592" s="22">
        <v>0</v>
      </c>
      <c r="W592" s="15">
        <v>0</v>
      </c>
      <c r="X592" s="15">
        <v>0</v>
      </c>
      <c r="Y592" s="15">
        <v>0</v>
      </c>
      <c r="Z592" s="15">
        <f t="shared" si="31"/>
        <v>0</v>
      </c>
      <c r="AA592" s="18">
        <v>0</v>
      </c>
      <c r="AB592" s="22">
        <v>4.38</v>
      </c>
      <c r="AC592" s="15">
        <v>6.64</v>
      </c>
      <c r="AD592" s="15">
        <v>3.58</v>
      </c>
      <c r="AE592" s="15">
        <v>0</v>
      </c>
      <c r="AF592" s="15">
        <v>0</v>
      </c>
      <c r="AG592" s="22">
        <v>3</v>
      </c>
      <c r="AH592" s="15">
        <v>4</v>
      </c>
      <c r="AI592" s="15">
        <v>2</v>
      </c>
      <c r="AJ592" s="15">
        <v>0</v>
      </c>
      <c r="AK592" s="18">
        <v>0</v>
      </c>
      <c r="AL592" s="22" t="s">
        <v>199</v>
      </c>
      <c r="AM592" s="36">
        <v>40588</v>
      </c>
      <c r="AN592" s="22"/>
    </row>
    <row r="593" spans="1:40" s="15" customFormat="1" x14ac:dyDescent="0.3">
      <c r="A593" s="15">
        <v>271702</v>
      </c>
      <c r="B593" s="15">
        <v>5</v>
      </c>
      <c r="C593" s="2" t="s">
        <v>164</v>
      </c>
      <c r="D593" s="15" t="s">
        <v>128</v>
      </c>
      <c r="E593" s="15">
        <v>2</v>
      </c>
      <c r="H593" s="50">
        <f>VLOOKUP(A593,splits!A:E,5,FALSE)</f>
        <v>5.8577524733054487</v>
      </c>
      <c r="I593" s="2" t="s">
        <v>36</v>
      </c>
      <c r="J593" s="2" t="str">
        <f>VLOOKUP(A593,'1887'!A:K,10,FALSE)</f>
        <v>No</v>
      </c>
      <c r="K593" s="2"/>
      <c r="L593" s="15">
        <v>11</v>
      </c>
      <c r="N593" s="15">
        <v>2</v>
      </c>
      <c r="O593" s="17" t="s">
        <v>125</v>
      </c>
      <c r="P593" s="52"/>
      <c r="Q593" s="22">
        <v>1</v>
      </c>
      <c r="R593" s="15">
        <v>0</v>
      </c>
      <c r="S593" s="15">
        <v>0</v>
      </c>
      <c r="T593" s="15">
        <v>0</v>
      </c>
      <c r="U593" s="18">
        <f t="shared" si="30"/>
        <v>1</v>
      </c>
      <c r="V593" s="22">
        <v>0</v>
      </c>
      <c r="W593" s="15">
        <v>0</v>
      </c>
      <c r="X593" s="15">
        <v>0</v>
      </c>
      <c r="Y593" s="15">
        <v>0</v>
      </c>
      <c r="Z593" s="15">
        <f t="shared" si="31"/>
        <v>0</v>
      </c>
      <c r="AA593" s="18">
        <v>0</v>
      </c>
      <c r="AB593" s="22">
        <v>1.46</v>
      </c>
      <c r="AC593" s="15">
        <v>1.66</v>
      </c>
      <c r="AD593" s="15">
        <v>1.79</v>
      </c>
      <c r="AE593" s="15">
        <v>0</v>
      </c>
      <c r="AF593" s="15">
        <v>0</v>
      </c>
      <c r="AG593" s="22">
        <v>1</v>
      </c>
      <c r="AH593" s="15">
        <v>1</v>
      </c>
      <c r="AI593" s="15">
        <v>1</v>
      </c>
      <c r="AJ593" s="15">
        <v>0</v>
      </c>
      <c r="AK593" s="18">
        <v>0</v>
      </c>
      <c r="AL593" s="22" t="s">
        <v>199</v>
      </c>
      <c r="AM593" s="36">
        <v>40588</v>
      </c>
      <c r="AN593" s="22"/>
    </row>
    <row r="594" spans="1:40" s="15" customFormat="1" x14ac:dyDescent="0.3">
      <c r="A594" s="15">
        <v>271801</v>
      </c>
      <c r="B594" s="15">
        <v>5</v>
      </c>
      <c r="C594" s="2" t="s">
        <v>164</v>
      </c>
      <c r="D594" s="15" t="s">
        <v>128</v>
      </c>
      <c r="E594" s="15">
        <v>2</v>
      </c>
      <c r="H594" s="50">
        <f>VLOOKUP(A594,splits!A:E,5,FALSE)</f>
        <v>6.9029952550584479</v>
      </c>
      <c r="I594" s="2" t="s">
        <v>36</v>
      </c>
      <c r="J594" s="2" t="str">
        <f>VLOOKUP(A594,'1887'!A:K,10,FALSE)</f>
        <v>No</v>
      </c>
      <c r="K594" s="2"/>
      <c r="L594" s="15">
        <v>11</v>
      </c>
      <c r="N594" s="15">
        <v>2</v>
      </c>
      <c r="O594" s="17" t="s">
        <v>125</v>
      </c>
      <c r="P594" s="52"/>
      <c r="Q594" s="22">
        <v>2</v>
      </c>
      <c r="R594" s="15">
        <v>0</v>
      </c>
      <c r="S594" s="15">
        <v>0</v>
      </c>
      <c r="T594" s="15">
        <v>0</v>
      </c>
      <c r="U594" s="18">
        <f t="shared" si="30"/>
        <v>2</v>
      </c>
      <c r="V594" s="22">
        <v>0</v>
      </c>
      <c r="W594" s="15">
        <v>0</v>
      </c>
      <c r="X594" s="15">
        <v>0</v>
      </c>
      <c r="Y594" s="15">
        <v>0</v>
      </c>
      <c r="Z594" s="15">
        <f t="shared" si="31"/>
        <v>0</v>
      </c>
      <c r="AA594" s="18">
        <v>0</v>
      </c>
      <c r="AB594" s="22">
        <v>1.46</v>
      </c>
      <c r="AC594" s="15">
        <v>0</v>
      </c>
      <c r="AD594" s="15">
        <v>3.58</v>
      </c>
      <c r="AE594" s="15">
        <v>0</v>
      </c>
      <c r="AF594" s="15">
        <v>1.93</v>
      </c>
      <c r="AG594" s="22">
        <v>1</v>
      </c>
      <c r="AH594" s="15">
        <v>0</v>
      </c>
      <c r="AI594" s="15">
        <v>2</v>
      </c>
      <c r="AJ594" s="15">
        <v>0</v>
      </c>
      <c r="AK594" s="18">
        <v>1</v>
      </c>
      <c r="AL594" s="22" t="s">
        <v>199</v>
      </c>
      <c r="AM594" s="36">
        <v>40588</v>
      </c>
      <c r="AN594" s="22"/>
    </row>
    <row r="595" spans="1:40" s="15" customFormat="1" x14ac:dyDescent="0.3">
      <c r="A595" s="15">
        <v>271802</v>
      </c>
      <c r="B595" s="15">
        <v>5</v>
      </c>
      <c r="C595" s="2" t="s">
        <v>164</v>
      </c>
      <c r="D595" s="15" t="s">
        <v>128</v>
      </c>
      <c r="E595" s="15">
        <v>2</v>
      </c>
      <c r="H595" s="50">
        <f>VLOOKUP(A595,splits!A:E,5,FALSE)</f>
        <v>5.8303917598823523</v>
      </c>
      <c r="I595" s="2" t="s">
        <v>36</v>
      </c>
      <c r="J595" s="2" t="str">
        <f>VLOOKUP(A595,'1887'!A:K,10,FALSE)</f>
        <v>No</v>
      </c>
      <c r="K595" s="2"/>
      <c r="L595" s="15">
        <v>11</v>
      </c>
      <c r="N595" s="15">
        <v>2</v>
      </c>
      <c r="O595" s="17" t="s">
        <v>125</v>
      </c>
      <c r="P595" s="52"/>
      <c r="Q595" s="22">
        <v>1</v>
      </c>
      <c r="R595" s="15">
        <v>0</v>
      </c>
      <c r="S595" s="15">
        <v>0</v>
      </c>
      <c r="T595" s="15">
        <v>0</v>
      </c>
      <c r="U595" s="18">
        <f t="shared" si="30"/>
        <v>1</v>
      </c>
      <c r="V595" s="22">
        <v>0</v>
      </c>
      <c r="W595" s="15">
        <v>0</v>
      </c>
      <c r="X595" s="15">
        <v>0</v>
      </c>
      <c r="Y595" s="15">
        <v>0</v>
      </c>
      <c r="Z595" s="15">
        <f t="shared" si="31"/>
        <v>0</v>
      </c>
      <c r="AA595" s="18">
        <v>0</v>
      </c>
      <c r="AB595" s="22">
        <v>0</v>
      </c>
      <c r="AC595" s="15">
        <v>1.66</v>
      </c>
      <c r="AD595" s="15">
        <v>0</v>
      </c>
      <c r="AE595" s="15">
        <v>0</v>
      </c>
      <c r="AF595" s="15">
        <v>5.79</v>
      </c>
      <c r="AG595" s="22">
        <v>0</v>
      </c>
      <c r="AH595" s="15">
        <v>1</v>
      </c>
      <c r="AI595" s="15">
        <v>0</v>
      </c>
      <c r="AJ595" s="15">
        <v>0</v>
      </c>
      <c r="AK595" s="18">
        <v>3</v>
      </c>
      <c r="AL595" s="22" t="s">
        <v>199</v>
      </c>
      <c r="AM595" s="36">
        <v>40588</v>
      </c>
      <c r="AN595" s="22"/>
    </row>
    <row r="596" spans="1:40" s="15" customFormat="1" x14ac:dyDescent="0.3">
      <c r="A596" s="15">
        <v>271900</v>
      </c>
      <c r="B596" s="15">
        <v>5</v>
      </c>
      <c r="C596" s="2" t="s">
        <v>164</v>
      </c>
      <c r="D596" s="15" t="s">
        <v>128</v>
      </c>
      <c r="E596" s="15">
        <v>0.5</v>
      </c>
      <c r="H596" s="50">
        <f>VLOOKUP(A596,splits!A:E,5,FALSE)</f>
        <v>14.055316446552329</v>
      </c>
      <c r="I596" s="2" t="s">
        <v>36</v>
      </c>
      <c r="J596" s="2" t="str">
        <f>VLOOKUP(A596,'1887'!A:K,10,FALSE)</f>
        <v>No</v>
      </c>
      <c r="K596" s="2"/>
      <c r="L596" s="15">
        <v>11</v>
      </c>
      <c r="N596" s="15">
        <v>2</v>
      </c>
      <c r="O596" s="17" t="s">
        <v>125</v>
      </c>
      <c r="P596" s="52"/>
      <c r="Q596" s="22">
        <v>2</v>
      </c>
      <c r="R596" s="15">
        <v>0</v>
      </c>
      <c r="S596" s="15">
        <v>0</v>
      </c>
      <c r="T596" s="15">
        <v>0</v>
      </c>
      <c r="U596" s="18">
        <f t="shared" si="30"/>
        <v>2</v>
      </c>
      <c r="V596" s="22">
        <v>0</v>
      </c>
      <c r="W596" s="15">
        <v>0</v>
      </c>
      <c r="X596" s="15">
        <v>0</v>
      </c>
      <c r="Y596" s="15">
        <v>0</v>
      </c>
      <c r="Z596" s="15">
        <f t="shared" si="31"/>
        <v>0</v>
      </c>
      <c r="AA596" s="18">
        <v>0</v>
      </c>
      <c r="AB596" s="22">
        <v>0</v>
      </c>
      <c r="AC596" s="15">
        <v>0</v>
      </c>
      <c r="AD596" s="15">
        <v>0</v>
      </c>
      <c r="AE596" s="15">
        <v>0</v>
      </c>
      <c r="AF596" s="15">
        <v>0</v>
      </c>
      <c r="AG596" s="22">
        <v>0</v>
      </c>
      <c r="AH596" s="15">
        <v>0</v>
      </c>
      <c r="AI596" s="15">
        <v>0</v>
      </c>
      <c r="AJ596" s="15">
        <v>0</v>
      </c>
      <c r="AK596" s="18">
        <v>0</v>
      </c>
      <c r="AL596" s="22" t="s">
        <v>199</v>
      </c>
      <c r="AM596" s="36">
        <v>40588</v>
      </c>
      <c r="AN596" s="22"/>
    </row>
    <row r="597" spans="1:40" s="15" customFormat="1" x14ac:dyDescent="0.3">
      <c r="A597" s="15">
        <v>272200</v>
      </c>
      <c r="B597" s="15">
        <v>5</v>
      </c>
      <c r="C597" s="2" t="s">
        <v>165</v>
      </c>
      <c r="D597" s="15" t="s">
        <v>128</v>
      </c>
      <c r="E597" s="15">
        <v>2</v>
      </c>
      <c r="H597" s="50">
        <f>VLOOKUP(A597,splits!A:E,5,FALSE)</f>
        <v>6.696317254660177</v>
      </c>
      <c r="I597" s="2" t="s">
        <v>36</v>
      </c>
      <c r="J597" s="2" t="str">
        <f>VLOOKUP(A597,'1887'!A:K,10,FALSE)</f>
        <v>No</v>
      </c>
      <c r="K597" s="2"/>
      <c r="L597" s="15">
        <v>11</v>
      </c>
      <c r="N597" s="15">
        <v>2</v>
      </c>
      <c r="O597" s="17" t="s">
        <v>125</v>
      </c>
      <c r="P597" s="52"/>
      <c r="Q597" s="22">
        <v>2</v>
      </c>
      <c r="R597" s="15">
        <v>0</v>
      </c>
      <c r="S597" s="15">
        <v>0</v>
      </c>
      <c r="T597" s="15">
        <v>0</v>
      </c>
      <c r="U597" s="18">
        <f t="shared" si="30"/>
        <v>2</v>
      </c>
      <c r="V597" s="22">
        <v>0</v>
      </c>
      <c r="W597" s="15">
        <v>0</v>
      </c>
      <c r="X597" s="15">
        <v>0</v>
      </c>
      <c r="Y597" s="15">
        <v>0</v>
      </c>
      <c r="Z597" s="15">
        <f t="shared" si="31"/>
        <v>0</v>
      </c>
      <c r="AA597" s="18">
        <v>0</v>
      </c>
      <c r="AB597" s="22">
        <v>1.46</v>
      </c>
      <c r="AC597" s="15">
        <v>28.22</v>
      </c>
      <c r="AD597" s="15">
        <v>21.48</v>
      </c>
      <c r="AE597" s="15">
        <v>0</v>
      </c>
      <c r="AF597" s="15">
        <v>3.86</v>
      </c>
      <c r="AG597" s="22">
        <v>1</v>
      </c>
      <c r="AH597" s="15">
        <v>17</v>
      </c>
      <c r="AI597" s="15">
        <v>12</v>
      </c>
      <c r="AJ597" s="15">
        <v>0</v>
      </c>
      <c r="AK597" s="18">
        <v>2</v>
      </c>
      <c r="AL597" s="22" t="s">
        <v>199</v>
      </c>
      <c r="AM597" s="36">
        <v>40588</v>
      </c>
      <c r="AN597" s="22"/>
    </row>
    <row r="598" spans="1:40" s="15" customFormat="1" x14ac:dyDescent="0.3">
      <c r="A598" s="15">
        <v>272302</v>
      </c>
      <c r="B598" s="15">
        <v>5</v>
      </c>
      <c r="C598" s="2" t="s">
        <v>165</v>
      </c>
      <c r="D598" s="15" t="s">
        <v>128</v>
      </c>
      <c r="E598" s="15">
        <v>1</v>
      </c>
      <c r="H598" s="50">
        <f>VLOOKUP(A598,splits!A:E,5,FALSE)</f>
        <v>3.6098402813699617</v>
      </c>
      <c r="I598" s="2" t="s">
        <v>36</v>
      </c>
      <c r="J598" s="2" t="str">
        <f>VLOOKUP(A598,'1887'!A:K,10,FALSE)</f>
        <v>No</v>
      </c>
      <c r="K598" s="2"/>
      <c r="L598" s="15">
        <v>11</v>
      </c>
      <c r="N598" s="15">
        <v>2</v>
      </c>
      <c r="O598" s="17" t="s">
        <v>125</v>
      </c>
      <c r="P598" s="52"/>
      <c r="Q598" s="22">
        <v>2</v>
      </c>
      <c r="R598" s="15">
        <v>0</v>
      </c>
      <c r="S598" s="15">
        <v>0</v>
      </c>
      <c r="T598" s="15">
        <v>0</v>
      </c>
      <c r="U598" s="18">
        <f t="shared" si="30"/>
        <v>2</v>
      </c>
      <c r="V598" s="22">
        <v>0</v>
      </c>
      <c r="W598" s="15">
        <v>0</v>
      </c>
      <c r="X598" s="15">
        <v>0</v>
      </c>
      <c r="Y598" s="15">
        <v>0</v>
      </c>
      <c r="Z598" s="15">
        <f t="shared" si="31"/>
        <v>0</v>
      </c>
      <c r="AA598" s="18">
        <v>0</v>
      </c>
      <c r="AB598" s="22">
        <v>0</v>
      </c>
      <c r="AC598" s="15">
        <v>6.64</v>
      </c>
      <c r="AD598" s="15">
        <v>17.899999999999999</v>
      </c>
      <c r="AE598" s="15">
        <v>0</v>
      </c>
      <c r="AF598" s="15">
        <v>0</v>
      </c>
      <c r="AG598" s="22">
        <v>0</v>
      </c>
      <c r="AH598" s="15">
        <v>4</v>
      </c>
      <c r="AI598" s="15">
        <v>10</v>
      </c>
      <c r="AJ598" s="15">
        <v>0</v>
      </c>
      <c r="AK598" s="18">
        <v>0</v>
      </c>
      <c r="AL598" s="22" t="s">
        <v>199</v>
      </c>
      <c r="AM598" s="36">
        <v>40588</v>
      </c>
      <c r="AN598" s="22"/>
    </row>
    <row r="599" spans="1:40" s="15" customFormat="1" x14ac:dyDescent="0.3">
      <c r="A599" s="15">
        <v>273200</v>
      </c>
      <c r="B599" s="15">
        <v>5</v>
      </c>
      <c r="C599" s="2" t="s">
        <v>165</v>
      </c>
      <c r="D599" s="15" t="s">
        <v>128</v>
      </c>
      <c r="E599" s="15">
        <v>0.5</v>
      </c>
      <c r="H599" s="50">
        <f>VLOOKUP(A599,splits!A:E,5,FALSE)</f>
        <v>10.330141966944383</v>
      </c>
      <c r="I599" s="2" t="s">
        <v>36</v>
      </c>
      <c r="J599" s="2" t="str">
        <f>VLOOKUP(A599,'1887'!A:K,10,FALSE)</f>
        <v>No</v>
      </c>
      <c r="K599" s="2"/>
      <c r="L599" s="15">
        <v>11</v>
      </c>
      <c r="N599" s="15">
        <v>3</v>
      </c>
      <c r="O599" s="17" t="s">
        <v>125</v>
      </c>
      <c r="P599" s="52"/>
      <c r="Q599" s="22">
        <v>5</v>
      </c>
      <c r="R599" s="15">
        <v>0</v>
      </c>
      <c r="S599" s="15">
        <v>0</v>
      </c>
      <c r="T599" s="15">
        <v>0</v>
      </c>
      <c r="U599" s="18">
        <f t="shared" si="30"/>
        <v>5</v>
      </c>
      <c r="V599" s="22">
        <v>0</v>
      </c>
      <c r="W599" s="15">
        <v>0</v>
      </c>
      <c r="X599" s="15">
        <v>0</v>
      </c>
      <c r="Y599" s="15">
        <v>0</v>
      </c>
      <c r="Z599" s="15">
        <f t="shared" si="31"/>
        <v>0</v>
      </c>
      <c r="AA599" s="18">
        <v>0</v>
      </c>
      <c r="AB599" s="22">
        <v>11.68</v>
      </c>
      <c r="AC599" s="15">
        <v>24.9</v>
      </c>
      <c r="AD599" s="15">
        <v>23.27</v>
      </c>
      <c r="AE599" s="15">
        <v>0</v>
      </c>
      <c r="AF599" s="15">
        <v>13.51</v>
      </c>
      <c r="AG599" s="22">
        <v>8</v>
      </c>
      <c r="AH599" s="15">
        <v>15</v>
      </c>
      <c r="AI599" s="15">
        <v>13</v>
      </c>
      <c r="AJ599" s="15">
        <v>0</v>
      </c>
      <c r="AK599" s="18">
        <v>7</v>
      </c>
      <c r="AL599" s="22" t="s">
        <v>199</v>
      </c>
      <c r="AM599" s="36">
        <v>40588</v>
      </c>
      <c r="AN599" s="22"/>
    </row>
    <row r="600" spans="1:40" s="15" customFormat="1" x14ac:dyDescent="0.3">
      <c r="A600" s="15">
        <v>273300</v>
      </c>
      <c r="B600" s="15">
        <v>5</v>
      </c>
      <c r="C600" s="2" t="s">
        <v>165</v>
      </c>
      <c r="D600" s="15" t="s">
        <v>128</v>
      </c>
      <c r="E600" s="15">
        <v>2</v>
      </c>
      <c r="H600" s="50">
        <f>VLOOKUP(A600,splits!A:E,5,FALSE)</f>
        <v>8.2900098393532993</v>
      </c>
      <c r="I600" s="2" t="s">
        <v>36</v>
      </c>
      <c r="J600" s="2" t="str">
        <f>VLOOKUP(A600,'1887'!A:K,10,FALSE)</f>
        <v>No</v>
      </c>
      <c r="K600" s="2"/>
      <c r="L600" s="15">
        <v>11</v>
      </c>
      <c r="N600" s="15">
        <v>3</v>
      </c>
      <c r="O600" s="17" t="s">
        <v>125</v>
      </c>
      <c r="P600" s="52"/>
      <c r="Q600" s="22">
        <v>12</v>
      </c>
      <c r="R600" s="15">
        <v>0</v>
      </c>
      <c r="S600" s="15">
        <v>0</v>
      </c>
      <c r="T600" s="15">
        <v>0</v>
      </c>
      <c r="U600" s="18">
        <f t="shared" si="30"/>
        <v>12</v>
      </c>
      <c r="V600" s="22">
        <v>0</v>
      </c>
      <c r="W600" s="15">
        <v>0</v>
      </c>
      <c r="X600" s="15">
        <v>0</v>
      </c>
      <c r="Y600" s="15">
        <v>0</v>
      </c>
      <c r="Z600" s="15">
        <f t="shared" si="31"/>
        <v>0</v>
      </c>
      <c r="AA600" s="18">
        <v>0</v>
      </c>
      <c r="AB600" s="22">
        <v>10.219999999999999</v>
      </c>
      <c r="AC600" s="15">
        <v>6.64</v>
      </c>
      <c r="AD600" s="15">
        <v>12.530000000000001</v>
      </c>
      <c r="AE600" s="15">
        <v>0</v>
      </c>
      <c r="AF600" s="15">
        <v>1.93</v>
      </c>
      <c r="AG600" s="22">
        <v>7</v>
      </c>
      <c r="AH600" s="15">
        <v>4</v>
      </c>
      <c r="AI600" s="15">
        <v>7</v>
      </c>
      <c r="AJ600" s="15">
        <v>0</v>
      </c>
      <c r="AK600" s="18">
        <v>1</v>
      </c>
      <c r="AL600" s="22" t="s">
        <v>199</v>
      </c>
      <c r="AM600" s="36">
        <v>40588</v>
      </c>
      <c r="AN600" s="22"/>
    </row>
    <row r="601" spans="1:40" s="15" customFormat="1" x14ac:dyDescent="0.3">
      <c r="A601" s="15">
        <v>273400</v>
      </c>
      <c r="B601" s="15">
        <v>5</v>
      </c>
      <c r="C601" s="2" t="s">
        <v>165</v>
      </c>
      <c r="D601" s="15" t="s">
        <v>128</v>
      </c>
      <c r="E601" s="15">
        <v>3</v>
      </c>
      <c r="H601" s="50">
        <f>VLOOKUP(A601,splits!A:E,5,FALSE)</f>
        <v>9.0132202900434226</v>
      </c>
      <c r="I601" s="2" t="s">
        <v>36</v>
      </c>
      <c r="J601" s="2" t="str">
        <f>VLOOKUP(A601,'1887'!A:K,10,FALSE)</f>
        <v>No</v>
      </c>
      <c r="K601" s="2"/>
      <c r="L601" s="15">
        <v>11</v>
      </c>
      <c r="N601" s="15">
        <v>3</v>
      </c>
      <c r="O601" s="17" t="s">
        <v>125</v>
      </c>
      <c r="P601" s="52"/>
      <c r="Q601" s="22">
        <v>99</v>
      </c>
      <c r="R601" s="15">
        <v>5</v>
      </c>
      <c r="S601" s="15">
        <v>5</v>
      </c>
      <c r="T601" s="15">
        <v>0</v>
      </c>
      <c r="U601" s="18">
        <f t="shared" si="30"/>
        <v>109</v>
      </c>
      <c r="V601" s="22">
        <v>0</v>
      </c>
      <c r="W601" s="15">
        <v>0</v>
      </c>
      <c r="X601" s="15">
        <v>0</v>
      </c>
      <c r="Y601" s="15">
        <v>0</v>
      </c>
      <c r="Z601" s="15">
        <f t="shared" si="31"/>
        <v>0</v>
      </c>
      <c r="AA601" s="18">
        <v>0</v>
      </c>
      <c r="AB601" s="22">
        <v>2.92</v>
      </c>
      <c r="AC601" s="15">
        <v>13.28</v>
      </c>
      <c r="AD601" s="15">
        <v>8.9499999999999993</v>
      </c>
      <c r="AE601" s="15">
        <v>1.62</v>
      </c>
      <c r="AF601" s="15">
        <v>17.37</v>
      </c>
      <c r="AG601" s="22">
        <v>2</v>
      </c>
      <c r="AH601" s="15">
        <v>8</v>
      </c>
      <c r="AI601" s="15">
        <v>5</v>
      </c>
      <c r="AJ601" s="15">
        <v>1</v>
      </c>
      <c r="AK601" s="18">
        <v>9</v>
      </c>
      <c r="AL601" s="22" t="s">
        <v>199</v>
      </c>
      <c r="AM601" s="36">
        <v>40588</v>
      </c>
      <c r="AN601" s="22"/>
    </row>
    <row r="602" spans="1:40" s="15" customFormat="1" x14ac:dyDescent="0.3">
      <c r="A602" s="15">
        <v>273500</v>
      </c>
      <c r="B602" s="15">
        <v>5</v>
      </c>
      <c r="C602" s="2" t="s">
        <v>165</v>
      </c>
      <c r="D602" s="15" t="s">
        <v>128</v>
      </c>
      <c r="E602" s="15">
        <v>3</v>
      </c>
      <c r="H602" s="50">
        <f>VLOOKUP(A602,splits!A:E,5,FALSE)</f>
        <v>10.413980847847698</v>
      </c>
      <c r="I602" s="2" t="s">
        <v>36</v>
      </c>
      <c r="J602" s="2" t="str">
        <f>VLOOKUP(A602,'1887'!A:K,10,FALSE)</f>
        <v>No</v>
      </c>
      <c r="K602" s="2"/>
      <c r="L602" s="15">
        <v>11</v>
      </c>
      <c r="N602" s="15">
        <v>3</v>
      </c>
      <c r="O602" s="17" t="s">
        <v>125</v>
      </c>
      <c r="P602" s="52"/>
      <c r="Q602" s="22">
        <v>41</v>
      </c>
      <c r="R602" s="15">
        <v>0</v>
      </c>
      <c r="S602" s="15">
        <v>0</v>
      </c>
      <c r="T602" s="15">
        <v>0</v>
      </c>
      <c r="U602" s="18">
        <f t="shared" si="30"/>
        <v>41</v>
      </c>
      <c r="V602" s="22">
        <v>0</v>
      </c>
      <c r="W602" s="15">
        <v>0</v>
      </c>
      <c r="X602" s="15">
        <v>0</v>
      </c>
      <c r="Y602" s="15">
        <v>0</v>
      </c>
      <c r="Z602" s="15">
        <f t="shared" si="31"/>
        <v>0</v>
      </c>
      <c r="AA602" s="18">
        <v>0</v>
      </c>
      <c r="AB602" s="22">
        <v>0</v>
      </c>
      <c r="AC602" s="15">
        <v>24.9</v>
      </c>
      <c r="AD602" s="15">
        <v>7.16</v>
      </c>
      <c r="AE602" s="15">
        <v>0</v>
      </c>
      <c r="AF602" s="15">
        <v>7.72</v>
      </c>
      <c r="AG602" s="22">
        <v>0</v>
      </c>
      <c r="AH602" s="15">
        <v>15</v>
      </c>
      <c r="AI602" s="15">
        <v>4</v>
      </c>
      <c r="AJ602" s="15">
        <v>0</v>
      </c>
      <c r="AK602" s="18">
        <v>4</v>
      </c>
      <c r="AL602" s="22" t="s">
        <v>199</v>
      </c>
      <c r="AM602" s="36">
        <v>40588</v>
      </c>
      <c r="AN602" s="22"/>
    </row>
    <row r="603" spans="1:40" s="15" customFormat="1" x14ac:dyDescent="0.3">
      <c r="A603" s="15">
        <v>273600</v>
      </c>
      <c r="B603" s="15">
        <v>5</v>
      </c>
      <c r="C603" s="2" t="s">
        <v>165</v>
      </c>
      <c r="D603" s="15" t="s">
        <v>128</v>
      </c>
      <c r="E603" s="15">
        <v>0.5</v>
      </c>
      <c r="H603" s="50">
        <f>VLOOKUP(A603,splits!A:E,5,FALSE)</f>
        <v>12.768333179327355</v>
      </c>
      <c r="I603" s="2" t="s">
        <v>36</v>
      </c>
      <c r="J603" s="2" t="str">
        <f>VLOOKUP(A603,'1887'!A:K,10,FALSE)</f>
        <v>No</v>
      </c>
      <c r="K603" s="2"/>
      <c r="L603" s="15">
        <v>11</v>
      </c>
      <c r="N603" s="15">
        <v>3</v>
      </c>
      <c r="O603" s="17" t="s">
        <v>125</v>
      </c>
      <c r="P603" s="52"/>
      <c r="Q603" s="22">
        <v>4</v>
      </c>
      <c r="R603" s="15">
        <v>0</v>
      </c>
      <c r="S603" s="15">
        <v>0</v>
      </c>
      <c r="T603" s="15">
        <v>0</v>
      </c>
      <c r="U603" s="18">
        <f t="shared" si="30"/>
        <v>4</v>
      </c>
      <c r="V603" s="22">
        <v>0</v>
      </c>
      <c r="W603" s="15">
        <v>0</v>
      </c>
      <c r="X603" s="15">
        <v>0</v>
      </c>
      <c r="Y603" s="15">
        <v>0</v>
      </c>
      <c r="Z603" s="15">
        <f t="shared" si="31"/>
        <v>0</v>
      </c>
      <c r="AA603" s="18">
        <v>0</v>
      </c>
      <c r="AB603" s="22">
        <v>2.92</v>
      </c>
      <c r="AC603" s="15">
        <v>16.599999999999998</v>
      </c>
      <c r="AD603" s="15">
        <v>12.530000000000001</v>
      </c>
      <c r="AE603" s="15">
        <v>0</v>
      </c>
      <c r="AF603" s="15">
        <v>1.93</v>
      </c>
      <c r="AG603" s="22">
        <v>2</v>
      </c>
      <c r="AH603" s="15">
        <v>10</v>
      </c>
      <c r="AI603" s="15">
        <v>7</v>
      </c>
      <c r="AJ603" s="15">
        <v>0</v>
      </c>
      <c r="AK603" s="18">
        <v>1</v>
      </c>
      <c r="AL603" s="22" t="s">
        <v>199</v>
      </c>
      <c r="AM603" s="36">
        <v>40588</v>
      </c>
      <c r="AN603" s="22"/>
    </row>
    <row r="604" spans="1:40" s="15" customFormat="1" x14ac:dyDescent="0.3">
      <c r="A604" s="15">
        <v>273800</v>
      </c>
      <c r="B604" s="15">
        <v>5</v>
      </c>
      <c r="C604" s="2" t="s">
        <v>165</v>
      </c>
      <c r="D604" s="15" t="s">
        <v>128</v>
      </c>
      <c r="E604" s="15">
        <v>2</v>
      </c>
      <c r="H604" s="50">
        <f>VLOOKUP(A604,splits!A:E,5,FALSE)</f>
        <v>8.0389644445553667</v>
      </c>
      <c r="I604" s="2" t="s">
        <v>36</v>
      </c>
      <c r="J604" s="2" t="str">
        <f>VLOOKUP(A604,'1887'!A:K,10,FALSE)</f>
        <v>No</v>
      </c>
      <c r="K604" s="2"/>
      <c r="L604" s="15">
        <v>11</v>
      </c>
      <c r="N604" s="15">
        <v>2</v>
      </c>
      <c r="O604" s="17" t="s">
        <v>125</v>
      </c>
      <c r="P604" s="52"/>
      <c r="Q604" s="22">
        <v>0</v>
      </c>
      <c r="R604" s="15">
        <v>0</v>
      </c>
      <c r="S604" s="15">
        <v>0</v>
      </c>
      <c r="T604" s="15">
        <v>0</v>
      </c>
      <c r="U604" s="18">
        <f t="shared" si="30"/>
        <v>0</v>
      </c>
      <c r="V604" s="22">
        <v>0</v>
      </c>
      <c r="W604" s="15">
        <v>0</v>
      </c>
      <c r="X604" s="15">
        <v>0</v>
      </c>
      <c r="Y604" s="15">
        <v>0</v>
      </c>
      <c r="Z604" s="15">
        <f t="shared" si="31"/>
        <v>0</v>
      </c>
      <c r="AA604" s="18">
        <v>0</v>
      </c>
      <c r="AB604" s="22">
        <v>0</v>
      </c>
      <c r="AC604" s="15">
        <v>1.66</v>
      </c>
      <c r="AD604" s="15">
        <v>7.16</v>
      </c>
      <c r="AE604" s="15">
        <v>0</v>
      </c>
      <c r="AF604" s="15">
        <v>0</v>
      </c>
      <c r="AG604" s="22">
        <v>0</v>
      </c>
      <c r="AH604" s="15">
        <v>1</v>
      </c>
      <c r="AI604" s="15">
        <v>4</v>
      </c>
      <c r="AJ604" s="15">
        <v>0</v>
      </c>
      <c r="AK604" s="18">
        <v>0</v>
      </c>
      <c r="AL604" s="22" t="s">
        <v>199</v>
      </c>
      <c r="AM604" s="36">
        <v>40588</v>
      </c>
      <c r="AN604" s="22"/>
    </row>
    <row r="605" spans="1:40" s="15" customFormat="1" x14ac:dyDescent="0.3">
      <c r="A605" s="15">
        <v>273900</v>
      </c>
      <c r="B605" s="15">
        <v>5</v>
      </c>
      <c r="C605" s="2" t="s">
        <v>165</v>
      </c>
      <c r="D605" s="15" t="s">
        <v>128</v>
      </c>
      <c r="E605" s="15">
        <v>4</v>
      </c>
      <c r="H605" s="50">
        <f>VLOOKUP(A605,splits!A:E,5,FALSE)</f>
        <v>17.032044105878256</v>
      </c>
      <c r="I605" s="2" t="s">
        <v>36</v>
      </c>
      <c r="J605" s="2" t="str">
        <f>VLOOKUP(A605,'1887'!A:K,10,FALSE)</f>
        <v>No</v>
      </c>
      <c r="K605" s="2"/>
      <c r="L605" s="15">
        <v>11</v>
      </c>
      <c r="N605" s="15">
        <v>3</v>
      </c>
      <c r="O605" s="17" t="s">
        <v>125</v>
      </c>
      <c r="P605" s="52"/>
      <c r="Q605" s="22">
        <v>18</v>
      </c>
      <c r="R605" s="15">
        <v>0</v>
      </c>
      <c r="S605" s="15">
        <v>0</v>
      </c>
      <c r="T605" s="15">
        <v>0</v>
      </c>
      <c r="U605" s="18">
        <f t="shared" si="30"/>
        <v>18</v>
      </c>
      <c r="V605" s="22">
        <v>0</v>
      </c>
      <c r="W605" s="15">
        <v>0</v>
      </c>
      <c r="X605" s="15">
        <v>0</v>
      </c>
      <c r="Y605" s="15">
        <v>0</v>
      </c>
      <c r="Z605" s="15">
        <f t="shared" si="31"/>
        <v>0</v>
      </c>
      <c r="AA605" s="18">
        <v>0</v>
      </c>
      <c r="AB605" s="22">
        <v>0</v>
      </c>
      <c r="AC605" s="15">
        <v>3.32</v>
      </c>
      <c r="AD605" s="15">
        <v>0</v>
      </c>
      <c r="AE605" s="15">
        <v>0</v>
      </c>
      <c r="AF605" s="15">
        <v>1.93</v>
      </c>
      <c r="AG605" s="22">
        <v>0</v>
      </c>
      <c r="AH605" s="15">
        <v>2</v>
      </c>
      <c r="AI605" s="15">
        <v>0</v>
      </c>
      <c r="AJ605" s="15">
        <v>0</v>
      </c>
      <c r="AK605" s="18">
        <v>1</v>
      </c>
      <c r="AL605" s="22" t="s">
        <v>199</v>
      </c>
      <c r="AM605" s="36">
        <v>40588</v>
      </c>
      <c r="AN605" s="22"/>
    </row>
    <row r="606" spans="1:40" s="15" customFormat="1" x14ac:dyDescent="0.3">
      <c r="A606" s="15">
        <v>274100</v>
      </c>
      <c r="B606" s="15">
        <v>5</v>
      </c>
      <c r="C606" s="2" t="s">
        <v>165</v>
      </c>
      <c r="D606" s="15" t="s">
        <v>128</v>
      </c>
      <c r="E606" s="15">
        <v>2</v>
      </c>
      <c r="H606" s="50">
        <f>VLOOKUP(A606,splits!A:E,5,FALSE)</f>
        <v>6.7326227306663515</v>
      </c>
      <c r="I606" s="2" t="s">
        <v>36</v>
      </c>
      <c r="J606" s="2" t="str">
        <f>VLOOKUP(A606,'1887'!A:K,10,FALSE)</f>
        <v>No</v>
      </c>
      <c r="K606" s="2"/>
      <c r="L606" s="15">
        <v>11</v>
      </c>
      <c r="N606" s="15">
        <v>2</v>
      </c>
      <c r="O606" s="17" t="s">
        <v>125</v>
      </c>
      <c r="P606" s="52"/>
      <c r="Q606" s="22">
        <v>4</v>
      </c>
      <c r="R606" s="15">
        <v>0</v>
      </c>
      <c r="S606" s="15">
        <v>0</v>
      </c>
      <c r="T606" s="15">
        <v>0</v>
      </c>
      <c r="U606" s="18">
        <f t="shared" si="30"/>
        <v>4</v>
      </c>
      <c r="V606" s="22">
        <v>0</v>
      </c>
      <c r="W606" s="15">
        <v>0</v>
      </c>
      <c r="X606" s="15">
        <v>0</v>
      </c>
      <c r="Y606" s="15">
        <v>0</v>
      </c>
      <c r="Z606" s="15">
        <f t="shared" si="31"/>
        <v>0</v>
      </c>
      <c r="AA606" s="18">
        <v>0</v>
      </c>
      <c r="AB606" s="22">
        <v>0</v>
      </c>
      <c r="AC606" s="15">
        <v>1.66</v>
      </c>
      <c r="AD606" s="15">
        <v>0</v>
      </c>
      <c r="AE606" s="15">
        <v>0</v>
      </c>
      <c r="AF606" s="15">
        <v>1.93</v>
      </c>
      <c r="AG606" s="22">
        <v>0</v>
      </c>
      <c r="AH606" s="15">
        <v>1</v>
      </c>
      <c r="AI606" s="15">
        <v>0</v>
      </c>
      <c r="AJ606" s="15">
        <v>0</v>
      </c>
      <c r="AK606" s="18">
        <v>1</v>
      </c>
      <c r="AL606" s="22" t="s">
        <v>199</v>
      </c>
      <c r="AM606" s="36">
        <v>40588</v>
      </c>
      <c r="AN606" s="22"/>
    </row>
    <row r="607" spans="1:40" s="15" customFormat="1" x14ac:dyDescent="0.3">
      <c r="A607" s="15">
        <v>275100</v>
      </c>
      <c r="B607" s="15">
        <v>5</v>
      </c>
      <c r="C607" s="2" t="s">
        <v>165</v>
      </c>
      <c r="D607" s="15" t="s">
        <v>128</v>
      </c>
      <c r="E607" s="15">
        <v>0.5</v>
      </c>
      <c r="H607" s="50">
        <f>VLOOKUP(A607,splits!A:E,5,FALSE)</f>
        <v>9.3662990598918618</v>
      </c>
      <c r="I607" s="2" t="s">
        <v>36</v>
      </c>
      <c r="J607" s="2" t="str">
        <f>VLOOKUP(A607,'1887'!A:K,10,FALSE)</f>
        <v>No</v>
      </c>
      <c r="K607" s="2"/>
      <c r="L607" s="15">
        <v>11</v>
      </c>
      <c r="N607" s="15">
        <v>2</v>
      </c>
      <c r="O607" s="17" t="s">
        <v>125</v>
      </c>
      <c r="P607" s="52"/>
      <c r="Q607" s="22">
        <v>0</v>
      </c>
      <c r="R607" s="15">
        <v>0</v>
      </c>
      <c r="S607" s="15">
        <v>0</v>
      </c>
      <c r="T607" s="15">
        <v>0</v>
      </c>
      <c r="U607" s="18">
        <f t="shared" si="30"/>
        <v>0</v>
      </c>
      <c r="V607" s="22">
        <v>0</v>
      </c>
      <c r="W607" s="15">
        <v>0</v>
      </c>
      <c r="X607" s="15">
        <v>0</v>
      </c>
      <c r="Y607" s="15">
        <v>0</v>
      </c>
      <c r="Z607" s="15">
        <f t="shared" si="31"/>
        <v>0</v>
      </c>
      <c r="AA607" s="18">
        <v>0</v>
      </c>
      <c r="AB607" s="22">
        <v>0</v>
      </c>
      <c r="AC607" s="15">
        <v>6.64</v>
      </c>
      <c r="AD607" s="15">
        <v>7.16</v>
      </c>
      <c r="AE607" s="15">
        <v>0</v>
      </c>
      <c r="AF607" s="15">
        <v>0</v>
      </c>
      <c r="AG607" s="22">
        <v>0</v>
      </c>
      <c r="AH607" s="15">
        <v>4</v>
      </c>
      <c r="AI607" s="15">
        <v>4</v>
      </c>
      <c r="AJ607" s="15">
        <v>0</v>
      </c>
      <c r="AK607" s="18">
        <v>0</v>
      </c>
      <c r="AL607" s="22" t="s">
        <v>199</v>
      </c>
      <c r="AM607" s="36">
        <v>40588</v>
      </c>
      <c r="AN607" s="22"/>
    </row>
    <row r="608" spans="1:40" s="15" customFormat="1" x14ac:dyDescent="0.3">
      <c r="A608" s="15">
        <v>275200</v>
      </c>
      <c r="B608" s="15">
        <v>5</v>
      </c>
      <c r="C608" s="2" t="s">
        <v>165</v>
      </c>
      <c r="D608" s="15" t="s">
        <v>128</v>
      </c>
      <c r="E608" s="15">
        <v>2</v>
      </c>
      <c r="H608" s="50">
        <f>VLOOKUP(A608,splits!A:E,5,FALSE)</f>
        <v>4.3171088327581346</v>
      </c>
      <c r="I608" s="2" t="s">
        <v>36</v>
      </c>
      <c r="J608" s="2" t="str">
        <f>VLOOKUP(A608,'1887'!A:K,10,FALSE)</f>
        <v>No</v>
      </c>
      <c r="K608" s="2"/>
      <c r="L608" s="15">
        <v>11</v>
      </c>
      <c r="N608" s="15">
        <v>2</v>
      </c>
      <c r="O608" s="17" t="s">
        <v>125</v>
      </c>
      <c r="P608" s="52"/>
      <c r="Q608" s="22">
        <v>0</v>
      </c>
      <c r="R608" s="15">
        <v>0</v>
      </c>
      <c r="S608" s="15">
        <v>0</v>
      </c>
      <c r="T608" s="15">
        <v>0</v>
      </c>
      <c r="U608" s="18">
        <f t="shared" si="30"/>
        <v>0</v>
      </c>
      <c r="V608" s="22">
        <v>0</v>
      </c>
      <c r="W608" s="15">
        <v>0</v>
      </c>
      <c r="X608" s="15">
        <v>0</v>
      </c>
      <c r="Y608" s="15">
        <v>0</v>
      </c>
      <c r="Z608" s="15">
        <f t="shared" si="31"/>
        <v>0</v>
      </c>
      <c r="AA608" s="18">
        <v>0</v>
      </c>
      <c r="AB608" s="22">
        <v>0</v>
      </c>
      <c r="AC608" s="15">
        <v>0</v>
      </c>
      <c r="AD608" s="15">
        <v>5.37</v>
      </c>
      <c r="AE608" s="15">
        <v>0</v>
      </c>
      <c r="AF608" s="15">
        <v>0</v>
      </c>
      <c r="AG608" s="22">
        <v>0</v>
      </c>
      <c r="AH608" s="15">
        <v>0</v>
      </c>
      <c r="AI608" s="15">
        <v>3</v>
      </c>
      <c r="AJ608" s="15">
        <v>0</v>
      </c>
      <c r="AK608" s="18">
        <v>0</v>
      </c>
      <c r="AL608" s="22" t="s">
        <v>199</v>
      </c>
      <c r="AM608" s="36">
        <v>40588</v>
      </c>
      <c r="AN608" s="22"/>
    </row>
    <row r="609" spans="1:40" s="15" customFormat="1" x14ac:dyDescent="0.3">
      <c r="A609" s="15">
        <v>275302</v>
      </c>
      <c r="B609" s="15">
        <v>5</v>
      </c>
      <c r="C609" s="2" t="s">
        <v>165</v>
      </c>
      <c r="D609" s="15" t="s">
        <v>128</v>
      </c>
      <c r="E609" s="15">
        <v>0.5</v>
      </c>
      <c r="H609" s="50">
        <f>VLOOKUP(A609,splits!A:E,5,FALSE)</f>
        <v>11.734721720643169</v>
      </c>
      <c r="I609" s="2" t="s">
        <v>36</v>
      </c>
      <c r="J609" s="2" t="str">
        <f>VLOOKUP(A609,'1887'!A:K,10,FALSE)</f>
        <v>No</v>
      </c>
      <c r="K609" s="2"/>
      <c r="L609" s="15">
        <v>11</v>
      </c>
      <c r="N609" s="15">
        <v>2</v>
      </c>
      <c r="O609" s="17" t="s">
        <v>125</v>
      </c>
      <c r="P609" s="52"/>
      <c r="Q609" s="22">
        <v>5</v>
      </c>
      <c r="R609" s="15">
        <v>0</v>
      </c>
      <c r="S609" s="15">
        <v>0</v>
      </c>
      <c r="T609" s="15">
        <v>0</v>
      </c>
      <c r="U609" s="18">
        <f t="shared" si="30"/>
        <v>5</v>
      </c>
      <c r="V609" s="22">
        <v>0</v>
      </c>
      <c r="W609" s="15">
        <v>0</v>
      </c>
      <c r="X609" s="15">
        <v>0</v>
      </c>
      <c r="Y609" s="15">
        <v>0</v>
      </c>
      <c r="Z609" s="15">
        <f t="shared" si="31"/>
        <v>0</v>
      </c>
      <c r="AA609" s="18">
        <v>0</v>
      </c>
      <c r="AB609" s="22">
        <v>8.76</v>
      </c>
      <c r="AC609" s="15">
        <v>4.9799999999999995</v>
      </c>
      <c r="AD609" s="15">
        <v>7.16</v>
      </c>
      <c r="AE609" s="15">
        <v>0</v>
      </c>
      <c r="AF609" s="15">
        <v>1.93</v>
      </c>
      <c r="AG609" s="22">
        <v>6</v>
      </c>
      <c r="AH609" s="15">
        <v>3</v>
      </c>
      <c r="AI609" s="15">
        <v>4</v>
      </c>
      <c r="AJ609" s="15">
        <v>0</v>
      </c>
      <c r="AK609" s="18">
        <v>1</v>
      </c>
      <c r="AL609" s="22" t="s">
        <v>199</v>
      </c>
      <c r="AM609" s="36">
        <v>40588</v>
      </c>
      <c r="AN609" s="22"/>
    </row>
    <row r="610" spans="1:40" s="15" customFormat="1" x14ac:dyDescent="0.3">
      <c r="A610" s="15">
        <v>275400</v>
      </c>
      <c r="B610" s="15">
        <v>5</v>
      </c>
      <c r="C610" s="2" t="s">
        <v>165</v>
      </c>
      <c r="D610" s="15" t="s">
        <v>128</v>
      </c>
      <c r="E610" s="15">
        <v>2</v>
      </c>
      <c r="H610" s="50">
        <f>VLOOKUP(A610,splits!A:E,5,FALSE)</f>
        <v>6.8605971102404739</v>
      </c>
      <c r="I610" s="2" t="s">
        <v>36</v>
      </c>
      <c r="J610" s="2" t="str">
        <f>VLOOKUP(A610,'1887'!A:K,10,FALSE)</f>
        <v>No</v>
      </c>
      <c r="K610" s="2"/>
      <c r="L610" s="15">
        <v>11</v>
      </c>
      <c r="N610" s="15">
        <v>2</v>
      </c>
      <c r="O610" s="17" t="s">
        <v>125</v>
      </c>
      <c r="P610" s="52"/>
      <c r="Q610" s="22">
        <v>1</v>
      </c>
      <c r="R610" s="15">
        <v>0</v>
      </c>
      <c r="S610" s="15">
        <v>0</v>
      </c>
      <c r="T610" s="15">
        <v>0</v>
      </c>
      <c r="U610" s="18">
        <f t="shared" si="30"/>
        <v>1</v>
      </c>
      <c r="V610" s="22">
        <v>0</v>
      </c>
      <c r="W610" s="15">
        <v>0</v>
      </c>
      <c r="X610" s="15">
        <v>0</v>
      </c>
      <c r="Y610" s="15">
        <v>0</v>
      </c>
      <c r="Z610" s="15">
        <f t="shared" si="31"/>
        <v>0</v>
      </c>
      <c r="AA610" s="18">
        <v>0</v>
      </c>
      <c r="AB610" s="22">
        <v>4.38</v>
      </c>
      <c r="AC610" s="15">
        <v>6.64</v>
      </c>
      <c r="AD610" s="15">
        <v>5.37</v>
      </c>
      <c r="AE610" s="15">
        <v>0</v>
      </c>
      <c r="AF610" s="15">
        <v>3.86</v>
      </c>
      <c r="AG610" s="22">
        <v>3</v>
      </c>
      <c r="AH610" s="15">
        <v>4</v>
      </c>
      <c r="AI610" s="15">
        <v>3</v>
      </c>
      <c r="AJ610" s="15">
        <v>0</v>
      </c>
      <c r="AK610" s="18">
        <v>2</v>
      </c>
      <c r="AL610" s="22" t="s">
        <v>199</v>
      </c>
      <c r="AM610" s="36">
        <v>40588</v>
      </c>
      <c r="AN610" s="22"/>
    </row>
    <row r="611" spans="1:40" s="15" customFormat="1" x14ac:dyDescent="0.3">
      <c r="A611" s="15">
        <v>276000</v>
      </c>
      <c r="B611" s="15">
        <v>5</v>
      </c>
      <c r="C611" s="2" t="s">
        <v>161</v>
      </c>
      <c r="D611" s="15" t="s">
        <v>211</v>
      </c>
      <c r="E611" s="15">
        <v>1</v>
      </c>
      <c r="H611" s="50">
        <f>VLOOKUP(A611,splits!A:E,5,FALSE)</f>
        <v>24.268233258447236</v>
      </c>
      <c r="I611" s="2" t="s">
        <v>36</v>
      </c>
      <c r="J611" s="2" t="str">
        <f>VLOOKUP(A611,'1887'!A:K,10,FALSE)</f>
        <v>No</v>
      </c>
      <c r="K611" s="2"/>
      <c r="L611" s="15">
        <v>11</v>
      </c>
      <c r="N611" s="15">
        <v>4</v>
      </c>
      <c r="O611" s="17" t="s">
        <v>125</v>
      </c>
      <c r="P611" s="52"/>
      <c r="Q611" s="22">
        <v>3</v>
      </c>
      <c r="R611" s="15">
        <v>0</v>
      </c>
      <c r="S611" s="15">
        <v>0</v>
      </c>
      <c r="T611" s="15">
        <v>0</v>
      </c>
      <c r="U611" s="18">
        <f t="shared" si="30"/>
        <v>3</v>
      </c>
      <c r="V611" s="22">
        <v>0</v>
      </c>
      <c r="W611" s="15">
        <v>0</v>
      </c>
      <c r="X611" s="15">
        <v>0</v>
      </c>
      <c r="Y611" s="15">
        <v>0</v>
      </c>
      <c r="Z611" s="15">
        <f t="shared" si="31"/>
        <v>0</v>
      </c>
      <c r="AA611" s="18">
        <v>0</v>
      </c>
      <c r="AB611" s="22">
        <v>0</v>
      </c>
      <c r="AC611" s="15">
        <v>0</v>
      </c>
      <c r="AD611" s="15">
        <v>0</v>
      </c>
      <c r="AE611" s="15">
        <v>0</v>
      </c>
      <c r="AF611" s="15">
        <v>0</v>
      </c>
      <c r="AG611" s="22">
        <v>0</v>
      </c>
      <c r="AH611" s="15">
        <v>0</v>
      </c>
      <c r="AI611" s="15">
        <v>0</v>
      </c>
      <c r="AJ611" s="15">
        <v>0</v>
      </c>
      <c r="AK611" s="18">
        <v>0</v>
      </c>
      <c r="AL611" s="22" t="s">
        <v>210</v>
      </c>
      <c r="AM611" s="36">
        <v>40605</v>
      </c>
      <c r="AN611" s="22"/>
    </row>
    <row r="612" spans="1:40" s="15" customFormat="1" x14ac:dyDescent="0.3">
      <c r="A612" s="15">
        <v>276100</v>
      </c>
      <c r="B612" s="15">
        <v>5</v>
      </c>
      <c r="C612" s="2" t="s">
        <v>165</v>
      </c>
      <c r="D612" s="15" t="s">
        <v>128</v>
      </c>
      <c r="E612" s="15">
        <v>2</v>
      </c>
      <c r="H612" s="50">
        <f>VLOOKUP(A612,splits!A:E,5,FALSE)</f>
        <v>7.8989531107982973</v>
      </c>
      <c r="I612" s="2" t="s">
        <v>36</v>
      </c>
      <c r="J612" s="2" t="str">
        <f>VLOOKUP(A612,'1887'!A:K,10,FALSE)</f>
        <v>No</v>
      </c>
      <c r="K612" s="2"/>
      <c r="L612" s="15">
        <v>8</v>
      </c>
      <c r="N612" s="15">
        <v>2</v>
      </c>
      <c r="O612" s="17" t="s">
        <v>125</v>
      </c>
      <c r="P612" s="52"/>
      <c r="Q612" s="22">
        <v>0</v>
      </c>
      <c r="R612" s="15">
        <v>0</v>
      </c>
      <c r="S612" s="15">
        <v>0</v>
      </c>
      <c r="T612" s="15">
        <v>0</v>
      </c>
      <c r="U612" s="18">
        <f t="shared" si="30"/>
        <v>0</v>
      </c>
      <c r="V612" s="22">
        <v>0</v>
      </c>
      <c r="W612" s="15">
        <v>0</v>
      </c>
      <c r="X612" s="15">
        <v>0</v>
      </c>
      <c r="Y612" s="15">
        <v>0</v>
      </c>
      <c r="Z612" s="15">
        <f t="shared" si="31"/>
        <v>0</v>
      </c>
      <c r="AA612" s="18">
        <v>0</v>
      </c>
      <c r="AB612" s="22">
        <v>0</v>
      </c>
      <c r="AC612" s="15">
        <v>3.32</v>
      </c>
      <c r="AD612" s="15">
        <v>3.58</v>
      </c>
      <c r="AE612" s="15">
        <v>0</v>
      </c>
      <c r="AF612" s="15">
        <v>0</v>
      </c>
      <c r="AG612" s="22">
        <v>0</v>
      </c>
      <c r="AH612" s="15">
        <v>2</v>
      </c>
      <c r="AI612" s="15">
        <v>2</v>
      </c>
      <c r="AJ612" s="15">
        <v>0</v>
      </c>
      <c r="AK612" s="18">
        <v>0</v>
      </c>
      <c r="AL612" s="22" t="s">
        <v>199</v>
      </c>
      <c r="AM612" s="36">
        <v>40588</v>
      </c>
      <c r="AN612" s="22"/>
    </row>
    <row r="613" spans="1:40" s="15" customFormat="1" x14ac:dyDescent="0.3">
      <c r="A613" s="15">
        <v>276400</v>
      </c>
      <c r="B613" s="15">
        <v>5</v>
      </c>
      <c r="C613" s="2" t="s">
        <v>165</v>
      </c>
      <c r="D613" s="15" t="s">
        <v>128</v>
      </c>
      <c r="E613" s="15">
        <v>0.5</v>
      </c>
      <c r="H613" s="50">
        <f>VLOOKUP(A613,splits!A:E,5,FALSE)</f>
        <v>13.067773945139972</v>
      </c>
      <c r="I613" s="2" t="s">
        <v>36</v>
      </c>
      <c r="J613" s="2" t="str">
        <f>VLOOKUP(A613,'1887'!A:K,10,FALSE)</f>
        <v>No</v>
      </c>
      <c r="K613" s="2"/>
      <c r="L613" s="15">
        <v>11</v>
      </c>
      <c r="N613" s="15">
        <v>4</v>
      </c>
      <c r="O613" s="17" t="s">
        <v>125</v>
      </c>
      <c r="P613" s="52"/>
      <c r="Q613" s="22">
        <v>0</v>
      </c>
      <c r="R613" s="15">
        <v>0</v>
      </c>
      <c r="S613" s="15">
        <v>0</v>
      </c>
      <c r="T613" s="15">
        <v>0</v>
      </c>
      <c r="U613" s="18">
        <f t="shared" si="30"/>
        <v>0</v>
      </c>
      <c r="V613" s="22">
        <v>0</v>
      </c>
      <c r="W613" s="15">
        <v>0</v>
      </c>
      <c r="X613" s="15">
        <v>0</v>
      </c>
      <c r="Y613" s="15">
        <v>0</v>
      </c>
      <c r="Z613" s="15">
        <f t="shared" si="31"/>
        <v>0</v>
      </c>
      <c r="AA613" s="18">
        <v>0</v>
      </c>
      <c r="AB613" s="22">
        <v>0</v>
      </c>
      <c r="AC613" s="15">
        <v>0</v>
      </c>
      <c r="AD613" s="15">
        <v>0</v>
      </c>
      <c r="AE613" s="15">
        <v>0</v>
      </c>
      <c r="AF613" s="15">
        <v>0</v>
      </c>
      <c r="AG613" s="22">
        <v>0</v>
      </c>
      <c r="AH613" s="15">
        <v>0</v>
      </c>
      <c r="AI613" s="15">
        <v>0</v>
      </c>
      <c r="AJ613" s="15">
        <v>0</v>
      </c>
      <c r="AK613" s="18">
        <v>0</v>
      </c>
      <c r="AL613" s="22" t="s">
        <v>199</v>
      </c>
      <c r="AM613" s="36">
        <v>40588</v>
      </c>
      <c r="AN613" s="22"/>
    </row>
    <row r="614" spans="1:40" s="15" customFormat="1" x14ac:dyDescent="0.3">
      <c r="A614" s="15">
        <v>276602</v>
      </c>
      <c r="B614" s="15">
        <v>5</v>
      </c>
      <c r="C614" s="2" t="s">
        <v>165</v>
      </c>
      <c r="D614" s="15" t="s">
        <v>128</v>
      </c>
      <c r="E614" s="15">
        <v>0.5</v>
      </c>
      <c r="H614" s="50">
        <f>VLOOKUP(A614,splits!A:E,5,FALSE)</f>
        <v>10.302217545575903</v>
      </c>
      <c r="I614" s="2" t="s">
        <v>36</v>
      </c>
      <c r="J614" s="2" t="str">
        <f>VLOOKUP(A614,'1887'!A:K,10,FALSE)</f>
        <v>No</v>
      </c>
      <c r="K614" s="2"/>
      <c r="L614" s="15">
        <v>11</v>
      </c>
      <c r="N614" s="15">
        <v>2</v>
      </c>
      <c r="O614" s="17" t="s">
        <v>125</v>
      </c>
      <c r="P614" s="52"/>
      <c r="Q614" s="22">
        <v>0</v>
      </c>
      <c r="R614" s="15">
        <v>0</v>
      </c>
      <c r="S614" s="15">
        <v>0</v>
      </c>
      <c r="T614" s="15">
        <v>0</v>
      </c>
      <c r="U614" s="18">
        <f t="shared" si="30"/>
        <v>0</v>
      </c>
      <c r="V614" s="22">
        <v>0</v>
      </c>
      <c r="W614" s="15">
        <v>0</v>
      </c>
      <c r="X614" s="15">
        <v>0</v>
      </c>
      <c r="Y614" s="15">
        <v>0</v>
      </c>
      <c r="Z614" s="15">
        <f t="shared" si="31"/>
        <v>0</v>
      </c>
      <c r="AA614" s="18">
        <v>0</v>
      </c>
      <c r="AB614" s="22">
        <v>0</v>
      </c>
      <c r="AC614" s="15">
        <v>8.2999999999999989</v>
      </c>
      <c r="AD614" s="15">
        <v>14.32</v>
      </c>
      <c r="AE614" s="15">
        <v>0</v>
      </c>
      <c r="AF614" s="15">
        <v>0</v>
      </c>
      <c r="AG614" s="22">
        <v>0</v>
      </c>
      <c r="AH614" s="15">
        <v>5</v>
      </c>
      <c r="AI614" s="15">
        <v>8</v>
      </c>
      <c r="AJ614" s="15">
        <v>0</v>
      </c>
      <c r="AK614" s="18">
        <v>0</v>
      </c>
      <c r="AL614" s="22" t="s">
        <v>199</v>
      </c>
      <c r="AM614" s="36">
        <v>40588</v>
      </c>
      <c r="AN614" s="22"/>
    </row>
    <row r="615" spans="1:40" s="15" customFormat="1" x14ac:dyDescent="0.3">
      <c r="A615" s="15">
        <v>277100</v>
      </c>
      <c r="B615" s="15">
        <v>5</v>
      </c>
      <c r="C615" s="2" t="s">
        <v>165</v>
      </c>
      <c r="D615" s="15" t="s">
        <v>128</v>
      </c>
      <c r="E615" s="15">
        <v>0.5</v>
      </c>
      <c r="H615" s="50">
        <f>VLOOKUP(A615,splits!A:E,5,FALSE)</f>
        <v>12.957271529290983</v>
      </c>
      <c r="I615" s="2" t="s">
        <v>36</v>
      </c>
      <c r="J615" s="2" t="str">
        <f>VLOOKUP(A615,'1887'!A:K,10,FALSE)</f>
        <v>No</v>
      </c>
      <c r="K615" s="2"/>
      <c r="L615" s="15">
        <v>11</v>
      </c>
      <c r="N615" s="15">
        <v>2</v>
      </c>
      <c r="O615" s="17" t="s">
        <v>125</v>
      </c>
      <c r="P615" s="52"/>
      <c r="Q615" s="22">
        <v>0</v>
      </c>
      <c r="R615" s="15">
        <v>0</v>
      </c>
      <c r="S615" s="15">
        <v>0</v>
      </c>
      <c r="T615" s="15">
        <v>0</v>
      </c>
      <c r="U615" s="18">
        <f t="shared" si="30"/>
        <v>0</v>
      </c>
      <c r="V615" s="22">
        <v>0</v>
      </c>
      <c r="W615" s="15">
        <v>0</v>
      </c>
      <c r="X615" s="15">
        <v>0</v>
      </c>
      <c r="Y615" s="15">
        <v>0</v>
      </c>
      <c r="Z615" s="15">
        <f t="shared" si="31"/>
        <v>0</v>
      </c>
      <c r="AA615" s="18">
        <v>0</v>
      </c>
      <c r="AB615" s="22">
        <v>0</v>
      </c>
      <c r="AC615" s="15">
        <v>0</v>
      </c>
      <c r="AD615" s="15">
        <v>0</v>
      </c>
      <c r="AE615" s="15">
        <v>0</v>
      </c>
      <c r="AF615" s="15">
        <v>0</v>
      </c>
      <c r="AG615" s="22">
        <v>0</v>
      </c>
      <c r="AH615" s="15">
        <v>0</v>
      </c>
      <c r="AI615" s="15">
        <v>0</v>
      </c>
      <c r="AJ615" s="15">
        <v>0</v>
      </c>
      <c r="AK615" s="18">
        <v>0</v>
      </c>
      <c r="AL615" s="22" t="s">
        <v>199</v>
      </c>
      <c r="AM615" s="36">
        <v>40588</v>
      </c>
      <c r="AN615" s="22"/>
    </row>
    <row r="616" spans="1:40" s="15" customFormat="1" x14ac:dyDescent="0.3">
      <c r="A616" s="15">
        <v>277200</v>
      </c>
      <c r="B616" s="15">
        <v>5</v>
      </c>
      <c r="C616" s="2" t="s">
        <v>165</v>
      </c>
      <c r="D616" s="15" t="s">
        <v>128</v>
      </c>
      <c r="E616" s="15">
        <v>2</v>
      </c>
      <c r="H616" s="50">
        <f>VLOOKUP(A616,splits!A:E,5,FALSE)</f>
        <v>6.1232082116912929</v>
      </c>
      <c r="I616" s="2" t="s">
        <v>36</v>
      </c>
      <c r="J616" s="2" t="str">
        <f>VLOOKUP(A616,'1887'!A:K,10,FALSE)</f>
        <v>No</v>
      </c>
      <c r="K616" s="2"/>
      <c r="L616" s="15">
        <v>11</v>
      </c>
      <c r="N616" s="15">
        <v>2</v>
      </c>
      <c r="O616" s="17" t="s">
        <v>125</v>
      </c>
      <c r="P616" s="52"/>
      <c r="Q616" s="22">
        <v>0</v>
      </c>
      <c r="R616" s="15">
        <v>0</v>
      </c>
      <c r="S616" s="15">
        <v>0</v>
      </c>
      <c r="T616" s="15">
        <v>0</v>
      </c>
      <c r="U616" s="18">
        <f t="shared" si="30"/>
        <v>0</v>
      </c>
      <c r="V616" s="22">
        <v>0</v>
      </c>
      <c r="W616" s="15">
        <v>0</v>
      </c>
      <c r="X616" s="15">
        <v>0</v>
      </c>
      <c r="Y616" s="15">
        <v>0</v>
      </c>
      <c r="Z616" s="15">
        <f t="shared" si="31"/>
        <v>0</v>
      </c>
      <c r="AA616" s="18">
        <v>0</v>
      </c>
      <c r="AB616" s="22">
        <v>0</v>
      </c>
      <c r="AC616" s="15">
        <v>0</v>
      </c>
      <c r="AD616" s="15">
        <v>0</v>
      </c>
      <c r="AE616" s="15">
        <v>0</v>
      </c>
      <c r="AF616" s="15">
        <v>0</v>
      </c>
      <c r="AG616" s="22">
        <v>0</v>
      </c>
      <c r="AH616" s="15">
        <v>0</v>
      </c>
      <c r="AI616" s="15">
        <v>0</v>
      </c>
      <c r="AJ616" s="15">
        <v>0</v>
      </c>
      <c r="AK616" s="18">
        <v>0</v>
      </c>
      <c r="AL616" s="22" t="s">
        <v>199</v>
      </c>
      <c r="AM616" s="36">
        <v>40588</v>
      </c>
      <c r="AN616" s="22"/>
    </row>
    <row r="617" spans="1:40" s="15" customFormat="1" x14ac:dyDescent="0.3">
      <c r="A617" s="15">
        <v>277400</v>
      </c>
      <c r="B617" s="15">
        <v>5</v>
      </c>
      <c r="C617" s="2" t="s">
        <v>165</v>
      </c>
      <c r="D617" s="15" t="s">
        <v>128</v>
      </c>
      <c r="E617" s="15">
        <v>2</v>
      </c>
      <c r="H617" s="50">
        <f>VLOOKUP(A617,splits!A:E,5,FALSE)</f>
        <v>6.7842728439847289</v>
      </c>
      <c r="I617" s="2" t="s">
        <v>36</v>
      </c>
      <c r="J617" s="2" t="str">
        <f>VLOOKUP(A617,'1887'!A:K,10,FALSE)</f>
        <v>No</v>
      </c>
      <c r="K617" s="2"/>
      <c r="L617" s="15">
        <v>11</v>
      </c>
      <c r="N617" s="15">
        <v>2</v>
      </c>
      <c r="O617" s="17" t="s">
        <v>125</v>
      </c>
      <c r="P617" s="52"/>
      <c r="Q617" s="22">
        <v>0</v>
      </c>
      <c r="R617" s="15">
        <v>0</v>
      </c>
      <c r="S617" s="15">
        <v>0</v>
      </c>
      <c r="T617" s="15">
        <v>0</v>
      </c>
      <c r="U617" s="18">
        <f t="shared" si="30"/>
        <v>0</v>
      </c>
      <c r="V617" s="22">
        <v>0</v>
      </c>
      <c r="W617" s="15">
        <v>0</v>
      </c>
      <c r="X617" s="15">
        <v>0</v>
      </c>
      <c r="Y617" s="15">
        <v>0</v>
      </c>
      <c r="Z617" s="15">
        <f t="shared" si="31"/>
        <v>0</v>
      </c>
      <c r="AA617" s="18">
        <v>0</v>
      </c>
      <c r="AB617" s="22">
        <v>0</v>
      </c>
      <c r="AC617" s="15">
        <v>1.66</v>
      </c>
      <c r="AD617" s="15">
        <v>14.32</v>
      </c>
      <c r="AE617" s="15">
        <v>0</v>
      </c>
      <c r="AF617" s="15">
        <v>0</v>
      </c>
      <c r="AG617" s="22">
        <v>0</v>
      </c>
      <c r="AH617" s="15">
        <v>1</v>
      </c>
      <c r="AI617" s="15">
        <v>8</v>
      </c>
      <c r="AJ617" s="15">
        <v>0</v>
      </c>
      <c r="AK617" s="18">
        <v>0</v>
      </c>
      <c r="AL617" s="22" t="s">
        <v>199</v>
      </c>
      <c r="AM617" s="36">
        <v>40588</v>
      </c>
      <c r="AN617" s="22"/>
    </row>
    <row r="618" spans="1:40" s="15" customFormat="1" x14ac:dyDescent="0.3">
      <c r="A618" s="15">
        <v>278000</v>
      </c>
      <c r="B618" s="15">
        <v>5</v>
      </c>
      <c r="C618" s="2" t="s">
        <v>165</v>
      </c>
      <c r="D618" s="15" t="s">
        <v>128</v>
      </c>
      <c r="E618" s="15">
        <v>2</v>
      </c>
      <c r="H618" s="50">
        <f>VLOOKUP(A618,splits!A:E,5,FALSE)</f>
        <v>59.153725221977822</v>
      </c>
      <c r="I618" s="2" t="s">
        <v>36</v>
      </c>
      <c r="J618" s="2" t="str">
        <f>VLOOKUP(A618,'1887'!A:K,10,FALSE)</f>
        <v>No</v>
      </c>
      <c r="K618" s="2"/>
      <c r="L618" s="15">
        <v>11</v>
      </c>
      <c r="N618" s="15">
        <v>4</v>
      </c>
      <c r="O618" s="17" t="s">
        <v>125</v>
      </c>
      <c r="P618" s="52"/>
      <c r="Q618" s="22">
        <v>10</v>
      </c>
      <c r="R618" s="15">
        <v>0</v>
      </c>
      <c r="S618" s="15">
        <v>0</v>
      </c>
      <c r="T618" s="15">
        <v>0</v>
      </c>
      <c r="U618" s="18">
        <f t="shared" si="30"/>
        <v>10</v>
      </c>
      <c r="V618" s="22">
        <v>0</v>
      </c>
      <c r="W618" s="15">
        <v>0</v>
      </c>
      <c r="X618" s="15">
        <v>0</v>
      </c>
      <c r="Y618" s="15">
        <v>0</v>
      </c>
      <c r="Z618" s="15">
        <f t="shared" si="31"/>
        <v>0</v>
      </c>
      <c r="AA618" s="18">
        <v>0</v>
      </c>
      <c r="AB618" s="22">
        <v>2.92</v>
      </c>
      <c r="AC618" s="15">
        <v>6.64</v>
      </c>
      <c r="AD618" s="15">
        <v>12.530000000000001</v>
      </c>
      <c r="AE618" s="15">
        <v>0</v>
      </c>
      <c r="AF618" s="15">
        <v>1.93</v>
      </c>
      <c r="AG618" s="22">
        <v>2</v>
      </c>
      <c r="AH618" s="15">
        <v>4</v>
      </c>
      <c r="AI618" s="15">
        <v>7</v>
      </c>
      <c r="AJ618" s="15">
        <v>0</v>
      </c>
      <c r="AK618" s="18">
        <v>1</v>
      </c>
      <c r="AL618" s="22" t="s">
        <v>199</v>
      </c>
      <c r="AM618" s="36">
        <v>40588</v>
      </c>
      <c r="AN618" s="22"/>
    </row>
    <row r="619" spans="1:40" s="15" customFormat="1" x14ac:dyDescent="0.3">
      <c r="A619" s="15">
        <v>700600</v>
      </c>
      <c r="B619" s="15">
        <v>5</v>
      </c>
      <c r="C619" s="2" t="s">
        <v>163</v>
      </c>
      <c r="D619" s="15" t="s">
        <v>128</v>
      </c>
      <c r="E619" s="15">
        <v>1</v>
      </c>
      <c r="H619" s="50">
        <f>VLOOKUP(A619,splits!A:E,5,FALSE)</f>
        <v>40.78551358499454</v>
      </c>
      <c r="I619" s="2" t="s">
        <v>112</v>
      </c>
      <c r="J619" s="2" t="str">
        <f>VLOOKUP(A619,'1887'!A:K,10,FALSE)</f>
        <v>No</v>
      </c>
      <c r="K619" s="2"/>
      <c r="L619" s="15">
        <v>0</v>
      </c>
      <c r="N619" s="15">
        <v>3</v>
      </c>
      <c r="O619" s="17" t="s">
        <v>125</v>
      </c>
      <c r="P619" s="52"/>
      <c r="Q619" s="22">
        <v>0</v>
      </c>
      <c r="R619" s="15">
        <v>0</v>
      </c>
      <c r="S619" s="15">
        <v>0</v>
      </c>
      <c r="T619" s="15">
        <v>0</v>
      </c>
      <c r="U619" s="18">
        <f t="shared" si="30"/>
        <v>0</v>
      </c>
      <c r="V619" s="22">
        <v>0</v>
      </c>
      <c r="W619" s="15">
        <v>0</v>
      </c>
      <c r="X619" s="15">
        <v>0</v>
      </c>
      <c r="Y619" s="15">
        <v>0</v>
      </c>
      <c r="Z619" s="15">
        <f t="shared" si="31"/>
        <v>0</v>
      </c>
      <c r="AA619" s="18">
        <v>0</v>
      </c>
      <c r="AB619" s="22">
        <v>0</v>
      </c>
      <c r="AC619" s="15">
        <v>0</v>
      </c>
      <c r="AD619" s="15">
        <v>0</v>
      </c>
      <c r="AE619" s="15">
        <v>0</v>
      </c>
      <c r="AF619" s="15">
        <v>0</v>
      </c>
      <c r="AG619" s="22">
        <v>0</v>
      </c>
      <c r="AH619" s="15">
        <v>0</v>
      </c>
      <c r="AI619" s="15">
        <v>0</v>
      </c>
      <c r="AJ619" s="15">
        <v>0</v>
      </c>
      <c r="AK619" s="18">
        <v>0</v>
      </c>
      <c r="AL619" s="22" t="s">
        <v>199</v>
      </c>
      <c r="AM619" s="36">
        <v>40588</v>
      </c>
      <c r="AN619" s="22"/>
    </row>
    <row r="620" spans="1:40" s="15" customFormat="1" x14ac:dyDescent="0.3">
      <c r="A620" s="15">
        <v>700700</v>
      </c>
      <c r="B620" s="15">
        <v>5</v>
      </c>
      <c r="C620" s="2" t="s">
        <v>163</v>
      </c>
      <c r="D620" s="15" t="s">
        <v>128</v>
      </c>
      <c r="E620" s="15">
        <v>1</v>
      </c>
      <c r="H620" s="50">
        <f>VLOOKUP(A620,splits!A:E,5,FALSE)</f>
        <v>26.274357989248639</v>
      </c>
      <c r="I620" s="2" t="s">
        <v>112</v>
      </c>
      <c r="J620" s="2" t="str">
        <f>VLOOKUP(A620,'1887'!A:K,10,FALSE)</f>
        <v>No</v>
      </c>
      <c r="K620" s="2"/>
      <c r="L620" s="15">
        <v>0</v>
      </c>
      <c r="N620" s="15">
        <v>3</v>
      </c>
      <c r="O620" s="17" t="s">
        <v>125</v>
      </c>
      <c r="P620" s="52"/>
      <c r="Q620" s="22">
        <v>3</v>
      </c>
      <c r="R620" s="15">
        <v>0</v>
      </c>
      <c r="S620" s="15">
        <v>0</v>
      </c>
      <c r="T620" s="15">
        <v>0</v>
      </c>
      <c r="U620" s="18">
        <f t="shared" si="30"/>
        <v>3</v>
      </c>
      <c r="V620" s="22">
        <v>0</v>
      </c>
      <c r="W620" s="15">
        <v>0</v>
      </c>
      <c r="X620" s="15">
        <v>0</v>
      </c>
      <c r="Y620" s="15">
        <v>0</v>
      </c>
      <c r="Z620" s="15">
        <f t="shared" si="31"/>
        <v>0</v>
      </c>
      <c r="AA620" s="18">
        <v>0</v>
      </c>
      <c r="AB620" s="22">
        <v>0</v>
      </c>
      <c r="AC620" s="15">
        <v>0</v>
      </c>
      <c r="AD620" s="15">
        <v>0</v>
      </c>
      <c r="AE620" s="15">
        <v>0</v>
      </c>
      <c r="AF620" s="15">
        <v>3.86</v>
      </c>
      <c r="AG620" s="22">
        <v>0</v>
      </c>
      <c r="AH620" s="15">
        <v>0</v>
      </c>
      <c r="AI620" s="15">
        <v>0</v>
      </c>
      <c r="AJ620" s="15">
        <v>0</v>
      </c>
      <c r="AK620" s="18">
        <v>2</v>
      </c>
      <c r="AL620" s="22" t="s">
        <v>199</v>
      </c>
      <c r="AM620" s="36">
        <v>40588</v>
      </c>
      <c r="AN620" s="22"/>
    </row>
    <row r="621" spans="1:40" s="15" customFormat="1" x14ac:dyDescent="0.3">
      <c r="A621" s="15">
        <v>700800</v>
      </c>
      <c r="B621" s="15">
        <v>5</v>
      </c>
      <c r="C621" s="2" t="s">
        <v>163</v>
      </c>
      <c r="D621" s="15" t="s">
        <v>128</v>
      </c>
      <c r="E621" s="15">
        <v>1</v>
      </c>
      <c r="H621" s="50">
        <f>VLOOKUP(A621,splits!A:E,5,FALSE)</f>
        <v>25.063994263869848</v>
      </c>
      <c r="I621" s="2" t="s">
        <v>112</v>
      </c>
      <c r="J621" s="2" t="str">
        <f>VLOOKUP(A621,'1887'!A:K,10,FALSE)</f>
        <v>No</v>
      </c>
      <c r="K621" s="2"/>
      <c r="L621" s="15">
        <v>0</v>
      </c>
      <c r="N621" s="15">
        <v>3</v>
      </c>
      <c r="O621" s="17" t="s">
        <v>125</v>
      </c>
      <c r="P621" s="52"/>
      <c r="Q621" s="22">
        <v>1</v>
      </c>
      <c r="R621" s="15">
        <v>0</v>
      </c>
      <c r="S621" s="15">
        <v>0</v>
      </c>
      <c r="T621" s="15">
        <v>0</v>
      </c>
      <c r="U621" s="18">
        <f t="shared" si="30"/>
        <v>1</v>
      </c>
      <c r="V621" s="22">
        <v>0</v>
      </c>
      <c r="W621" s="15">
        <v>0</v>
      </c>
      <c r="X621" s="15">
        <v>0</v>
      </c>
      <c r="Y621" s="15">
        <v>0</v>
      </c>
      <c r="Z621" s="15">
        <f t="shared" si="31"/>
        <v>0</v>
      </c>
      <c r="AA621" s="18">
        <v>0</v>
      </c>
      <c r="AB621" s="22">
        <v>0</v>
      </c>
      <c r="AC621" s="15">
        <v>0</v>
      </c>
      <c r="AD621" s="15">
        <v>0</v>
      </c>
      <c r="AE621" s="15">
        <v>0</v>
      </c>
      <c r="AF621" s="15">
        <v>0</v>
      </c>
      <c r="AG621" s="22">
        <v>0</v>
      </c>
      <c r="AH621" s="15">
        <v>0</v>
      </c>
      <c r="AI621" s="15">
        <v>0</v>
      </c>
      <c r="AJ621" s="15">
        <v>0</v>
      </c>
      <c r="AK621" s="18">
        <v>0</v>
      </c>
      <c r="AL621" s="22" t="s">
        <v>199</v>
      </c>
      <c r="AM621" s="36">
        <v>40588</v>
      </c>
      <c r="AN621" s="22"/>
    </row>
    <row r="622" spans="1:40" s="15" customFormat="1" x14ac:dyDescent="0.3">
      <c r="A622" s="15">
        <v>700902</v>
      </c>
      <c r="B622" s="15">
        <v>5</v>
      </c>
      <c r="C622" s="2" t="s">
        <v>163</v>
      </c>
      <c r="D622" s="15" t="s">
        <v>128</v>
      </c>
      <c r="E622" s="15">
        <v>0.5</v>
      </c>
      <c r="H622" s="50">
        <f>VLOOKUP(A622,splits!A:E,5,FALSE)</f>
        <v>9.8653819158214926</v>
      </c>
      <c r="I622" s="2" t="s">
        <v>112</v>
      </c>
      <c r="J622" s="2" t="str">
        <f>VLOOKUP(A622,'1887'!A:K,10,FALSE)</f>
        <v>No</v>
      </c>
      <c r="K622" s="2"/>
      <c r="L622" s="15">
        <v>0</v>
      </c>
      <c r="N622" s="15">
        <v>3</v>
      </c>
      <c r="O622" s="17" t="s">
        <v>125</v>
      </c>
      <c r="P622" s="52"/>
      <c r="Q622" s="22">
        <v>0</v>
      </c>
      <c r="R622" s="15">
        <v>0</v>
      </c>
      <c r="S622" s="15">
        <v>0</v>
      </c>
      <c r="T622" s="15">
        <v>0</v>
      </c>
      <c r="U622" s="18">
        <f t="shared" si="30"/>
        <v>0</v>
      </c>
      <c r="V622" s="22">
        <v>0</v>
      </c>
      <c r="W622" s="15">
        <v>0</v>
      </c>
      <c r="X622" s="15">
        <v>0</v>
      </c>
      <c r="Y622" s="15">
        <v>0</v>
      </c>
      <c r="Z622" s="15">
        <f t="shared" si="31"/>
        <v>0</v>
      </c>
      <c r="AA622" s="18">
        <v>0</v>
      </c>
      <c r="AB622" s="22">
        <v>0</v>
      </c>
      <c r="AC622" s="15">
        <v>0</v>
      </c>
      <c r="AD622" s="15">
        <v>0</v>
      </c>
      <c r="AE622" s="15">
        <v>0</v>
      </c>
      <c r="AF622" s="15">
        <v>0</v>
      </c>
      <c r="AG622" s="22">
        <v>0</v>
      </c>
      <c r="AH622" s="15">
        <v>0</v>
      </c>
      <c r="AI622" s="15">
        <v>0</v>
      </c>
      <c r="AJ622" s="15">
        <v>0</v>
      </c>
      <c r="AK622" s="18">
        <v>0</v>
      </c>
      <c r="AL622" s="22" t="s">
        <v>199</v>
      </c>
      <c r="AM622" s="36">
        <v>40588</v>
      </c>
      <c r="AN622" s="22"/>
    </row>
    <row r="623" spans="1:40" s="15" customFormat="1" x14ac:dyDescent="0.3">
      <c r="A623" s="15">
        <v>701000</v>
      </c>
      <c r="B623" s="15">
        <v>5</v>
      </c>
      <c r="C623" s="2" t="s">
        <v>163</v>
      </c>
      <c r="D623" s="15" t="s">
        <v>128</v>
      </c>
      <c r="E623" s="15">
        <v>0.5</v>
      </c>
      <c r="H623" s="50">
        <f>VLOOKUP(A623,splits!A:E,5,FALSE)</f>
        <v>13.450932797296176</v>
      </c>
      <c r="I623" s="2" t="s">
        <v>112</v>
      </c>
      <c r="J623" s="2" t="str">
        <f>VLOOKUP(A623,'1887'!A:K,10,FALSE)</f>
        <v>No</v>
      </c>
      <c r="K623" s="2"/>
      <c r="L623" s="15">
        <v>0</v>
      </c>
      <c r="N623" s="15">
        <v>3</v>
      </c>
      <c r="O623" s="17" t="s">
        <v>125</v>
      </c>
      <c r="P623" s="52"/>
      <c r="Q623" s="22">
        <v>1</v>
      </c>
      <c r="R623" s="15">
        <v>0</v>
      </c>
      <c r="S623" s="15">
        <v>0</v>
      </c>
      <c r="T623" s="15">
        <v>0</v>
      </c>
      <c r="U623" s="18">
        <f t="shared" si="30"/>
        <v>1</v>
      </c>
      <c r="V623" s="22">
        <v>0</v>
      </c>
      <c r="W623" s="15">
        <v>0</v>
      </c>
      <c r="X623" s="15">
        <v>0</v>
      </c>
      <c r="Y623" s="15">
        <v>0</v>
      </c>
      <c r="Z623" s="15">
        <f t="shared" si="31"/>
        <v>0</v>
      </c>
      <c r="AA623" s="18">
        <v>0</v>
      </c>
      <c r="AB623" s="22">
        <v>1.46</v>
      </c>
      <c r="AC623" s="15">
        <v>0</v>
      </c>
      <c r="AD623" s="15">
        <v>0</v>
      </c>
      <c r="AE623" s="15">
        <v>0</v>
      </c>
      <c r="AF623" s="15">
        <v>0</v>
      </c>
      <c r="AG623" s="22">
        <v>1</v>
      </c>
      <c r="AH623" s="15">
        <v>0</v>
      </c>
      <c r="AI623" s="15">
        <v>0</v>
      </c>
      <c r="AJ623" s="15">
        <v>0</v>
      </c>
      <c r="AK623" s="18">
        <v>0</v>
      </c>
      <c r="AL623" s="22" t="s">
        <v>199</v>
      </c>
      <c r="AM623" s="36">
        <v>40588</v>
      </c>
      <c r="AN623" s="22"/>
    </row>
    <row r="624" spans="1:40" s="15" customFormat="1" x14ac:dyDescent="0.3">
      <c r="A624" s="15">
        <v>701100</v>
      </c>
      <c r="B624" s="15">
        <v>5</v>
      </c>
      <c r="C624" s="2" t="s">
        <v>164</v>
      </c>
      <c r="D624" s="15" t="s">
        <v>128</v>
      </c>
      <c r="E624" s="15">
        <v>0.5</v>
      </c>
      <c r="H624" s="50">
        <f>VLOOKUP(A624,splits!A:E,5,FALSE)</f>
        <v>14.193318265874465</v>
      </c>
      <c r="I624" s="2" t="s">
        <v>56</v>
      </c>
      <c r="J624" s="2" t="str">
        <f>VLOOKUP(A624,'1887'!A:K,10,FALSE)</f>
        <v>No</v>
      </c>
      <c r="K624" s="2"/>
      <c r="L624" s="15">
        <v>0</v>
      </c>
      <c r="N624" s="15">
        <v>3</v>
      </c>
      <c r="O624" s="17" t="s">
        <v>125</v>
      </c>
      <c r="P624" s="52"/>
      <c r="Q624" s="22">
        <v>1</v>
      </c>
      <c r="R624" s="15">
        <v>0</v>
      </c>
      <c r="S624" s="15">
        <v>0</v>
      </c>
      <c r="T624" s="15">
        <v>0</v>
      </c>
      <c r="U624" s="18">
        <f t="shared" si="30"/>
        <v>1</v>
      </c>
      <c r="V624" s="22">
        <v>0</v>
      </c>
      <c r="W624" s="15">
        <v>0</v>
      </c>
      <c r="X624" s="15">
        <v>0</v>
      </c>
      <c r="Y624" s="15">
        <v>0</v>
      </c>
      <c r="Z624" s="15">
        <f t="shared" si="31"/>
        <v>0</v>
      </c>
      <c r="AA624" s="18">
        <v>0</v>
      </c>
      <c r="AB624" s="22">
        <v>0</v>
      </c>
      <c r="AC624" s="15">
        <v>0</v>
      </c>
      <c r="AD624" s="15">
        <v>0</v>
      </c>
      <c r="AE624" s="15">
        <v>0</v>
      </c>
      <c r="AF624" s="15">
        <v>0</v>
      </c>
      <c r="AG624" s="22">
        <v>0</v>
      </c>
      <c r="AH624" s="15">
        <v>0</v>
      </c>
      <c r="AI624" s="15">
        <v>0</v>
      </c>
      <c r="AJ624" s="15">
        <v>0</v>
      </c>
      <c r="AK624" s="18">
        <v>0</v>
      </c>
      <c r="AL624" s="22" t="s">
        <v>199</v>
      </c>
      <c r="AM624" s="36">
        <v>40588</v>
      </c>
      <c r="AN624" s="22"/>
    </row>
    <row r="625" spans="1:40" s="15" customFormat="1" x14ac:dyDescent="0.3">
      <c r="A625" s="15">
        <v>701201</v>
      </c>
      <c r="B625" s="15">
        <v>5</v>
      </c>
      <c r="C625" s="2" t="s">
        <v>162</v>
      </c>
      <c r="D625" s="15" t="s">
        <v>128</v>
      </c>
      <c r="E625" s="15">
        <v>0.5</v>
      </c>
      <c r="H625" s="50">
        <f>VLOOKUP(A625,splits!A:E,5,FALSE)</f>
        <v>18.725011177529407</v>
      </c>
      <c r="I625" s="2" t="s">
        <v>113</v>
      </c>
      <c r="J625" s="2" t="str">
        <f>VLOOKUP(A625,'1887'!A:K,10,FALSE)</f>
        <v>Yes</v>
      </c>
      <c r="K625" s="2" t="str">
        <f>VLOOKUP(A625,'opt-in dump'!A:B,2,FALSE)</f>
        <v>SANTA MONICA</v>
      </c>
      <c r="L625" s="15">
        <v>0</v>
      </c>
      <c r="N625" s="15">
        <v>3</v>
      </c>
      <c r="O625" s="17" t="s">
        <v>125</v>
      </c>
      <c r="P625" s="52"/>
      <c r="Q625" s="22">
        <v>0</v>
      </c>
      <c r="R625" s="15">
        <v>0</v>
      </c>
      <c r="S625" s="15">
        <v>0</v>
      </c>
      <c r="T625" s="15">
        <v>0</v>
      </c>
      <c r="U625" s="18">
        <f t="shared" si="30"/>
        <v>0</v>
      </c>
      <c r="V625" s="22">
        <v>0</v>
      </c>
      <c r="W625" s="15">
        <v>0</v>
      </c>
      <c r="X625" s="15">
        <v>0</v>
      </c>
      <c r="Y625" s="15">
        <v>0</v>
      </c>
      <c r="Z625" s="15">
        <f t="shared" si="31"/>
        <v>0</v>
      </c>
      <c r="AA625" s="18">
        <v>0</v>
      </c>
      <c r="AB625" s="22">
        <v>0</v>
      </c>
      <c r="AC625" s="15">
        <v>0</v>
      </c>
      <c r="AD625" s="15">
        <v>0</v>
      </c>
      <c r="AE625" s="15">
        <v>0</v>
      </c>
      <c r="AF625" s="15">
        <v>0</v>
      </c>
      <c r="AG625" s="22">
        <v>0</v>
      </c>
      <c r="AH625" s="15">
        <v>0</v>
      </c>
      <c r="AI625" s="15">
        <v>0</v>
      </c>
      <c r="AJ625" s="15">
        <v>0</v>
      </c>
      <c r="AK625" s="18">
        <v>0</v>
      </c>
      <c r="AL625" s="22" t="s">
        <v>199</v>
      </c>
      <c r="AM625" s="36">
        <v>40588</v>
      </c>
      <c r="AN625" s="22"/>
    </row>
    <row r="626" spans="1:40" s="15" customFormat="1" x14ac:dyDescent="0.3">
      <c r="A626" s="15">
        <v>701202</v>
      </c>
      <c r="B626" s="15">
        <v>5</v>
      </c>
      <c r="C626" s="2" t="s">
        <v>162</v>
      </c>
      <c r="D626" s="15" t="s">
        <v>128</v>
      </c>
      <c r="E626" s="15">
        <v>1</v>
      </c>
      <c r="H626" s="50">
        <f>VLOOKUP(A626,splits!A:E,5,FALSE)</f>
        <v>3.2047616904962881</v>
      </c>
      <c r="I626" s="2" t="s">
        <v>113</v>
      </c>
      <c r="J626" s="2" t="str">
        <f>VLOOKUP(A626,'1887'!A:K,10,FALSE)</f>
        <v>Yes</v>
      </c>
      <c r="K626" s="2" t="str">
        <f>VLOOKUP(A626,'opt-in dump'!A:B,2,FALSE)</f>
        <v>SANTA MONICA</v>
      </c>
      <c r="L626" s="15">
        <v>0</v>
      </c>
      <c r="N626" s="15">
        <v>3</v>
      </c>
      <c r="O626" s="17" t="s">
        <v>193</v>
      </c>
      <c r="P626" s="52"/>
      <c r="Q626" s="22">
        <v>0</v>
      </c>
      <c r="R626" s="15">
        <v>0</v>
      </c>
      <c r="S626" s="15">
        <v>0</v>
      </c>
      <c r="T626" s="15">
        <v>0</v>
      </c>
      <c r="U626" s="18">
        <f t="shared" si="30"/>
        <v>0</v>
      </c>
      <c r="V626" s="22">
        <v>0</v>
      </c>
      <c r="W626" s="15">
        <v>0</v>
      </c>
      <c r="X626" s="15">
        <v>0</v>
      </c>
      <c r="Y626" s="15">
        <v>0</v>
      </c>
      <c r="Z626" s="15">
        <f t="shared" si="31"/>
        <v>0</v>
      </c>
      <c r="AA626" s="18">
        <v>0</v>
      </c>
      <c r="AB626" s="22">
        <v>0</v>
      </c>
      <c r="AC626" s="15">
        <v>0</v>
      </c>
      <c r="AD626" s="15">
        <v>0</v>
      </c>
      <c r="AE626" s="15">
        <v>0</v>
      </c>
      <c r="AF626" s="15">
        <v>0</v>
      </c>
      <c r="AG626" s="22">
        <v>0</v>
      </c>
      <c r="AH626" s="15">
        <v>0</v>
      </c>
      <c r="AI626" s="15">
        <v>0</v>
      </c>
      <c r="AJ626" s="15">
        <v>0</v>
      </c>
      <c r="AK626" s="18">
        <v>0</v>
      </c>
      <c r="AL626" s="22" t="s">
        <v>199</v>
      </c>
      <c r="AM626" s="36">
        <v>40588</v>
      </c>
      <c r="AN626" s="22"/>
    </row>
    <row r="627" spans="1:40" s="15" customFormat="1" x14ac:dyDescent="0.3">
      <c r="A627" s="15">
        <v>701301</v>
      </c>
      <c r="B627" s="15">
        <v>5</v>
      </c>
      <c r="C627" s="2" t="s">
        <v>162</v>
      </c>
      <c r="D627" s="15" t="s">
        <v>128</v>
      </c>
      <c r="E627" s="15">
        <v>0.5</v>
      </c>
      <c r="H627" s="50">
        <f>VLOOKUP(A627,splits!A:E,5,FALSE)</f>
        <v>15.686267442111678</v>
      </c>
      <c r="I627" s="2" t="s">
        <v>113</v>
      </c>
      <c r="J627" s="2" t="str">
        <f>VLOOKUP(A627,'1887'!A:K,10,FALSE)</f>
        <v>Yes</v>
      </c>
      <c r="K627" s="2" t="str">
        <f>VLOOKUP(A627,'opt-in dump'!A:B,2,FALSE)</f>
        <v>SANTA MONICA</v>
      </c>
      <c r="L627" s="15">
        <v>0</v>
      </c>
      <c r="N627" s="15">
        <v>3</v>
      </c>
      <c r="O627" s="17" t="s">
        <v>125</v>
      </c>
      <c r="P627" s="52"/>
      <c r="Q627" s="22">
        <v>4</v>
      </c>
      <c r="R627" s="15">
        <v>0</v>
      </c>
      <c r="S627" s="15">
        <v>0</v>
      </c>
      <c r="T627" s="15">
        <v>0</v>
      </c>
      <c r="U627" s="18">
        <f t="shared" si="30"/>
        <v>4</v>
      </c>
      <c r="V627" s="22">
        <v>0</v>
      </c>
      <c r="W627" s="15">
        <v>0</v>
      </c>
      <c r="X627" s="15">
        <v>0</v>
      </c>
      <c r="Y627" s="15">
        <v>0</v>
      </c>
      <c r="Z627" s="15">
        <f t="shared" si="31"/>
        <v>0</v>
      </c>
      <c r="AA627" s="18">
        <v>0</v>
      </c>
      <c r="AB627" s="22">
        <v>2.92</v>
      </c>
      <c r="AC627" s="15">
        <v>0</v>
      </c>
      <c r="AD627" s="15">
        <v>0</v>
      </c>
      <c r="AE627" s="15">
        <v>0</v>
      </c>
      <c r="AF627" s="15">
        <v>0</v>
      </c>
      <c r="AG627" s="22">
        <v>2</v>
      </c>
      <c r="AH627" s="15">
        <v>0</v>
      </c>
      <c r="AI627" s="15">
        <v>0</v>
      </c>
      <c r="AJ627" s="15">
        <v>0</v>
      </c>
      <c r="AK627" s="18">
        <v>0</v>
      </c>
      <c r="AL627" s="22" t="s">
        <v>199</v>
      </c>
      <c r="AM627" s="36">
        <v>40588</v>
      </c>
      <c r="AN627" s="22"/>
    </row>
    <row r="628" spans="1:40" s="15" customFormat="1" x14ac:dyDescent="0.3">
      <c r="A628" s="15">
        <v>701302</v>
      </c>
      <c r="B628" s="15">
        <v>5</v>
      </c>
      <c r="C628" s="2" t="s">
        <v>162</v>
      </c>
      <c r="D628" s="15" t="s">
        <v>128</v>
      </c>
      <c r="E628" s="15">
        <v>1</v>
      </c>
      <c r="H628" s="50">
        <f>VLOOKUP(A628,splits!A:E,5,FALSE)</f>
        <v>4.0707475825539747</v>
      </c>
      <c r="I628" s="2" t="s">
        <v>113</v>
      </c>
      <c r="J628" s="2" t="str">
        <f>VLOOKUP(A628,'1887'!A:K,10,FALSE)</f>
        <v>Yes</v>
      </c>
      <c r="K628" s="2" t="str">
        <f>VLOOKUP(A628,'opt-in dump'!A:B,2,FALSE)</f>
        <v>SANTA MONICA</v>
      </c>
      <c r="L628" s="15">
        <v>0</v>
      </c>
      <c r="N628" s="15">
        <v>3</v>
      </c>
      <c r="O628" s="17" t="s">
        <v>125</v>
      </c>
      <c r="P628" s="52"/>
      <c r="Q628" s="22">
        <v>1</v>
      </c>
      <c r="R628" s="15">
        <v>0</v>
      </c>
      <c r="S628" s="15">
        <v>0</v>
      </c>
      <c r="T628" s="15">
        <v>0</v>
      </c>
      <c r="U628" s="18">
        <f t="shared" si="30"/>
        <v>1</v>
      </c>
      <c r="V628" s="22">
        <v>0</v>
      </c>
      <c r="W628" s="15">
        <v>0</v>
      </c>
      <c r="X628" s="15">
        <v>0</v>
      </c>
      <c r="Y628" s="15">
        <v>0</v>
      </c>
      <c r="Z628" s="15">
        <f t="shared" si="31"/>
        <v>0</v>
      </c>
      <c r="AA628" s="18">
        <v>0</v>
      </c>
      <c r="AB628" s="22">
        <v>0</v>
      </c>
      <c r="AC628" s="15">
        <v>1.66</v>
      </c>
      <c r="AD628" s="15">
        <v>0</v>
      </c>
      <c r="AE628" s="15">
        <v>0</v>
      </c>
      <c r="AF628" s="15">
        <v>0</v>
      </c>
      <c r="AG628" s="22">
        <v>0</v>
      </c>
      <c r="AH628" s="15">
        <v>1</v>
      </c>
      <c r="AI628" s="15">
        <v>0</v>
      </c>
      <c r="AJ628" s="15">
        <v>0</v>
      </c>
      <c r="AK628" s="18">
        <v>0</v>
      </c>
      <c r="AL628" s="22" t="s">
        <v>199</v>
      </c>
      <c r="AM628" s="36">
        <v>40588</v>
      </c>
      <c r="AN628" s="22"/>
    </row>
    <row r="629" spans="1:40" s="15" customFormat="1" x14ac:dyDescent="0.3">
      <c r="A629" s="15">
        <v>701400</v>
      </c>
      <c r="B629" s="15">
        <v>5</v>
      </c>
      <c r="C629" s="2" t="s">
        <v>162</v>
      </c>
      <c r="D629" s="15" t="s">
        <v>128</v>
      </c>
      <c r="E629" s="15">
        <v>2</v>
      </c>
      <c r="H629" s="50">
        <f>VLOOKUP(A629,splits!A:E,5,FALSE)</f>
        <v>7.8325899218472665</v>
      </c>
      <c r="I629" s="2" t="s">
        <v>113</v>
      </c>
      <c r="J629" s="2" t="str">
        <f>VLOOKUP(A629,'1887'!A:K,10,FALSE)</f>
        <v>Yes</v>
      </c>
      <c r="K629" s="2" t="str">
        <f>VLOOKUP(A629,'opt-in dump'!A:B,2,FALSE)</f>
        <v>SANTA MONICA</v>
      </c>
      <c r="L629" s="15">
        <v>0</v>
      </c>
      <c r="N629" s="15">
        <v>3</v>
      </c>
      <c r="O629" s="17" t="s">
        <v>125</v>
      </c>
      <c r="P629" s="52"/>
      <c r="Q629" s="22">
        <v>21</v>
      </c>
      <c r="R629" s="15">
        <v>0</v>
      </c>
      <c r="S629" s="15">
        <v>0</v>
      </c>
      <c r="T629" s="15">
        <v>0</v>
      </c>
      <c r="U629" s="18">
        <f t="shared" si="30"/>
        <v>21</v>
      </c>
      <c r="V629" s="22">
        <v>0</v>
      </c>
      <c r="W629" s="15">
        <v>0</v>
      </c>
      <c r="X629" s="15">
        <v>0</v>
      </c>
      <c r="Y629" s="15">
        <v>0</v>
      </c>
      <c r="Z629" s="15">
        <f t="shared" si="31"/>
        <v>0</v>
      </c>
      <c r="AA629" s="18">
        <v>0</v>
      </c>
      <c r="AB629" s="22">
        <v>0</v>
      </c>
      <c r="AC629" s="15">
        <v>0</v>
      </c>
      <c r="AD629" s="15">
        <v>0</v>
      </c>
      <c r="AE629" s="15">
        <v>0</v>
      </c>
      <c r="AF629" s="15">
        <v>1.93</v>
      </c>
      <c r="AG629" s="22">
        <v>0</v>
      </c>
      <c r="AH629" s="15">
        <v>0</v>
      </c>
      <c r="AI629" s="15">
        <v>0</v>
      </c>
      <c r="AJ629" s="15">
        <v>0</v>
      </c>
      <c r="AK629" s="18">
        <v>1</v>
      </c>
      <c r="AL629" s="22" t="s">
        <v>199</v>
      </c>
      <c r="AM629" s="36">
        <v>40588</v>
      </c>
      <c r="AN629" s="22"/>
    </row>
    <row r="630" spans="1:40" s="15" customFormat="1" x14ac:dyDescent="0.3">
      <c r="A630" s="15">
        <v>701501</v>
      </c>
      <c r="B630" s="15">
        <v>5</v>
      </c>
      <c r="C630" s="2" t="s">
        <v>162</v>
      </c>
      <c r="D630" s="15" t="s">
        <v>128</v>
      </c>
      <c r="E630" s="15">
        <v>2</v>
      </c>
      <c r="H630" s="50">
        <f>VLOOKUP(A630,splits!A:E,5,FALSE)</f>
        <v>6.9350967821280287</v>
      </c>
      <c r="I630" s="2" t="s">
        <v>113</v>
      </c>
      <c r="J630" s="2" t="str">
        <f>VLOOKUP(A630,'1887'!A:K,10,FALSE)</f>
        <v>Yes</v>
      </c>
      <c r="K630" s="2" t="str">
        <f>VLOOKUP(A630,'opt-in dump'!A:B,2,FALSE)</f>
        <v>SANTA MONICA</v>
      </c>
      <c r="L630" s="15">
        <v>0</v>
      </c>
      <c r="N630" s="15">
        <v>3</v>
      </c>
      <c r="O630" s="17" t="s">
        <v>193</v>
      </c>
      <c r="P630" s="52"/>
      <c r="Q630" s="22">
        <v>17</v>
      </c>
      <c r="R630" s="15">
        <v>0</v>
      </c>
      <c r="S630" s="15">
        <v>0</v>
      </c>
      <c r="T630" s="15">
        <v>0</v>
      </c>
      <c r="U630" s="18">
        <f t="shared" si="30"/>
        <v>17</v>
      </c>
      <c r="V630" s="22">
        <v>0</v>
      </c>
      <c r="W630" s="15">
        <v>0</v>
      </c>
      <c r="X630" s="15">
        <v>0</v>
      </c>
      <c r="Y630" s="15">
        <v>0</v>
      </c>
      <c r="Z630" s="15">
        <f t="shared" si="31"/>
        <v>0</v>
      </c>
      <c r="AA630" s="18">
        <v>0</v>
      </c>
      <c r="AB630" s="22">
        <v>0</v>
      </c>
      <c r="AC630" s="15">
        <v>0</v>
      </c>
      <c r="AD630" s="15">
        <v>0</v>
      </c>
      <c r="AE630" s="15">
        <v>0</v>
      </c>
      <c r="AF630" s="15">
        <v>1.93</v>
      </c>
      <c r="AG630" s="22">
        <v>0</v>
      </c>
      <c r="AH630" s="15">
        <v>0</v>
      </c>
      <c r="AI630" s="15">
        <v>0</v>
      </c>
      <c r="AJ630" s="15">
        <v>0</v>
      </c>
      <c r="AK630" s="18">
        <v>1</v>
      </c>
      <c r="AL630" s="22" t="s">
        <v>199</v>
      </c>
      <c r="AM630" s="36">
        <v>40588</v>
      </c>
      <c r="AN630" s="22"/>
    </row>
    <row r="631" spans="1:40" s="15" customFormat="1" x14ac:dyDescent="0.3">
      <c r="A631" s="15">
        <v>701502</v>
      </c>
      <c r="B631" s="15">
        <v>5</v>
      </c>
      <c r="C631" s="2" t="s">
        <v>162</v>
      </c>
      <c r="D631" s="15" t="s">
        <v>128</v>
      </c>
      <c r="E631" s="15">
        <v>2</v>
      </c>
      <c r="H631" s="50">
        <f>VLOOKUP(A631,splits!A:E,5,FALSE)</f>
        <v>7.0713478259795899</v>
      </c>
      <c r="I631" s="2" t="s">
        <v>113</v>
      </c>
      <c r="J631" s="2" t="str">
        <f>VLOOKUP(A631,'1887'!A:K,10,FALSE)</f>
        <v>Yes</v>
      </c>
      <c r="K631" s="2" t="str">
        <f>VLOOKUP(A631,'opt-in dump'!A:B,2,FALSE)</f>
        <v>SANTA MONICA</v>
      </c>
      <c r="L631" s="15">
        <v>0</v>
      </c>
      <c r="N631" s="15">
        <v>3</v>
      </c>
      <c r="O631" s="17" t="s">
        <v>125</v>
      </c>
      <c r="P631" s="52"/>
      <c r="Q631" s="22">
        <v>9</v>
      </c>
      <c r="R631" s="15">
        <v>0</v>
      </c>
      <c r="S631" s="15">
        <v>0</v>
      </c>
      <c r="T631" s="15">
        <v>0</v>
      </c>
      <c r="U631" s="18">
        <f t="shared" si="30"/>
        <v>9</v>
      </c>
      <c r="V631" s="22">
        <v>0</v>
      </c>
      <c r="W631" s="15">
        <v>0</v>
      </c>
      <c r="X631" s="15">
        <v>0</v>
      </c>
      <c r="Y631" s="15">
        <v>0</v>
      </c>
      <c r="Z631" s="15">
        <f t="shared" si="31"/>
        <v>0</v>
      </c>
      <c r="AA631" s="18">
        <v>0</v>
      </c>
      <c r="AB631" s="22">
        <v>1.46</v>
      </c>
      <c r="AC631" s="15">
        <v>0</v>
      </c>
      <c r="AD631" s="15">
        <v>0</v>
      </c>
      <c r="AE631" s="15">
        <v>0</v>
      </c>
      <c r="AF631" s="15">
        <v>0</v>
      </c>
      <c r="AG631" s="22">
        <v>1</v>
      </c>
      <c r="AH631" s="15">
        <v>0</v>
      </c>
      <c r="AI631" s="15">
        <v>0</v>
      </c>
      <c r="AJ631" s="15">
        <v>0</v>
      </c>
      <c r="AK631" s="18">
        <v>0</v>
      </c>
      <c r="AL631" s="22" t="s">
        <v>199</v>
      </c>
      <c r="AM631" s="36">
        <v>40588</v>
      </c>
      <c r="AN631" s="22"/>
    </row>
    <row r="632" spans="1:40" s="15" customFormat="1" x14ac:dyDescent="0.3">
      <c r="A632" s="15">
        <v>701601</v>
      </c>
      <c r="B632" s="15">
        <v>5</v>
      </c>
      <c r="C632" s="2" t="s">
        <v>162</v>
      </c>
      <c r="D632" s="15" t="s">
        <v>128</v>
      </c>
      <c r="E632" s="15">
        <v>0.5</v>
      </c>
      <c r="H632" s="50">
        <f>VLOOKUP(A632,splits!A:E,5,FALSE)</f>
        <v>11.099020963310219</v>
      </c>
      <c r="I632" s="2" t="s">
        <v>113</v>
      </c>
      <c r="J632" s="2" t="str">
        <f>VLOOKUP(A632,'1887'!A:K,10,FALSE)</f>
        <v>Yes</v>
      </c>
      <c r="K632" s="2" t="str">
        <f>VLOOKUP(A632,'opt-in dump'!A:B,2,FALSE)</f>
        <v>SANTA MONICA</v>
      </c>
      <c r="L632" s="15">
        <v>0</v>
      </c>
      <c r="N632" s="15">
        <v>3</v>
      </c>
      <c r="O632" s="17" t="s">
        <v>125</v>
      </c>
      <c r="P632" s="52"/>
      <c r="Q632" s="22">
        <v>4</v>
      </c>
      <c r="R632" s="15">
        <v>0</v>
      </c>
      <c r="S632" s="15">
        <v>0</v>
      </c>
      <c r="T632" s="15">
        <v>0</v>
      </c>
      <c r="U632" s="18">
        <f t="shared" si="30"/>
        <v>4</v>
      </c>
      <c r="V632" s="22">
        <v>0</v>
      </c>
      <c r="W632" s="15">
        <v>0</v>
      </c>
      <c r="X632" s="15">
        <v>0</v>
      </c>
      <c r="Y632" s="15">
        <v>0</v>
      </c>
      <c r="Z632" s="15">
        <f t="shared" si="31"/>
        <v>0</v>
      </c>
      <c r="AA632" s="18">
        <v>0</v>
      </c>
      <c r="AB632" s="22">
        <v>0</v>
      </c>
      <c r="AC632" s="15">
        <v>1.66</v>
      </c>
      <c r="AD632" s="15">
        <v>0</v>
      </c>
      <c r="AE632" s="15">
        <v>0</v>
      </c>
      <c r="AF632" s="15">
        <v>0</v>
      </c>
      <c r="AG632" s="22">
        <v>0</v>
      </c>
      <c r="AH632" s="15">
        <v>1</v>
      </c>
      <c r="AI632" s="15">
        <v>0</v>
      </c>
      <c r="AJ632" s="15">
        <v>0</v>
      </c>
      <c r="AK632" s="18">
        <v>0</v>
      </c>
      <c r="AL632" s="22" t="s">
        <v>199</v>
      </c>
      <c r="AM632" s="36">
        <v>40588</v>
      </c>
      <c r="AN632" s="22"/>
    </row>
    <row r="633" spans="1:40" s="15" customFormat="1" x14ac:dyDescent="0.3">
      <c r="A633" s="15">
        <v>701602</v>
      </c>
      <c r="B633" s="15">
        <v>5</v>
      </c>
      <c r="C633" s="2" t="s">
        <v>162</v>
      </c>
      <c r="D633" s="15" t="s">
        <v>128</v>
      </c>
      <c r="E633" s="15">
        <v>2</v>
      </c>
      <c r="H633" s="50">
        <f>VLOOKUP(A633,splits!A:E,5,FALSE)</f>
        <v>7.0679208395814719</v>
      </c>
      <c r="I633" s="2" t="s">
        <v>113</v>
      </c>
      <c r="J633" s="2" t="str">
        <f>VLOOKUP(A633,'1887'!A:K,10,FALSE)</f>
        <v>Yes</v>
      </c>
      <c r="K633" s="2" t="str">
        <f>VLOOKUP(A633,'opt-in dump'!A:B,2,FALSE)</f>
        <v>SANTA MONICA</v>
      </c>
      <c r="L633" s="15">
        <v>0</v>
      </c>
      <c r="N633" s="15">
        <v>3</v>
      </c>
      <c r="O633" s="17" t="s">
        <v>193</v>
      </c>
      <c r="P633" s="52"/>
      <c r="Q633" s="22">
        <v>1</v>
      </c>
      <c r="R633" s="15">
        <v>0</v>
      </c>
      <c r="S633" s="15">
        <v>0</v>
      </c>
      <c r="T633" s="15">
        <v>0</v>
      </c>
      <c r="U633" s="18">
        <f t="shared" si="30"/>
        <v>1</v>
      </c>
      <c r="V633" s="22">
        <v>0</v>
      </c>
      <c r="W633" s="15">
        <v>0</v>
      </c>
      <c r="X633" s="15">
        <v>0</v>
      </c>
      <c r="Y633" s="15">
        <v>0</v>
      </c>
      <c r="Z633" s="15">
        <f t="shared" si="31"/>
        <v>0</v>
      </c>
      <c r="AA633" s="18">
        <v>0</v>
      </c>
      <c r="AB633" s="22">
        <v>0</v>
      </c>
      <c r="AC633" s="15">
        <v>0</v>
      </c>
      <c r="AD633" s="15">
        <v>1.79</v>
      </c>
      <c r="AE633" s="15">
        <v>0</v>
      </c>
      <c r="AF633" s="15">
        <v>0</v>
      </c>
      <c r="AG633" s="22">
        <v>0</v>
      </c>
      <c r="AH633" s="15">
        <v>0</v>
      </c>
      <c r="AI633" s="15">
        <v>1</v>
      </c>
      <c r="AJ633" s="15">
        <v>0</v>
      </c>
      <c r="AK633" s="18">
        <v>0</v>
      </c>
      <c r="AL633" s="22" t="s">
        <v>199</v>
      </c>
      <c r="AM633" s="36">
        <v>40588</v>
      </c>
      <c r="AN633" s="22"/>
    </row>
    <row r="634" spans="1:40" s="15" customFormat="1" x14ac:dyDescent="0.3">
      <c r="A634" s="15">
        <v>701701</v>
      </c>
      <c r="B634" s="15">
        <v>5</v>
      </c>
      <c r="C634" s="2" t="s">
        <v>162</v>
      </c>
      <c r="D634" s="15" t="s">
        <v>128</v>
      </c>
      <c r="E634" s="15">
        <v>2</v>
      </c>
      <c r="H634" s="50">
        <f>VLOOKUP(A634,splits!A:E,5,FALSE)</f>
        <v>6.0378966810629366</v>
      </c>
      <c r="I634" s="2" t="s">
        <v>113</v>
      </c>
      <c r="J634" s="2" t="str">
        <f>VLOOKUP(A634,'1887'!A:K,10,FALSE)</f>
        <v>Yes</v>
      </c>
      <c r="K634" s="2" t="str">
        <f>VLOOKUP(A634,'opt-in dump'!A:B,2,FALSE)</f>
        <v>SANTA MONICA</v>
      </c>
      <c r="L634" s="15">
        <v>0</v>
      </c>
      <c r="N634" s="15">
        <v>3</v>
      </c>
      <c r="O634" s="17" t="s">
        <v>125</v>
      </c>
      <c r="P634" s="52"/>
      <c r="Q634" s="22">
        <v>1</v>
      </c>
      <c r="R634" s="15">
        <v>0</v>
      </c>
      <c r="S634" s="15">
        <v>0</v>
      </c>
      <c r="T634" s="15">
        <v>0</v>
      </c>
      <c r="U634" s="18">
        <f t="shared" si="30"/>
        <v>1</v>
      </c>
      <c r="V634" s="22">
        <v>0</v>
      </c>
      <c r="W634" s="15">
        <v>0</v>
      </c>
      <c r="X634" s="15">
        <v>0</v>
      </c>
      <c r="Y634" s="15">
        <v>0</v>
      </c>
      <c r="Z634" s="15">
        <f t="shared" si="31"/>
        <v>0</v>
      </c>
      <c r="AA634" s="18">
        <v>0</v>
      </c>
      <c r="AB634" s="22">
        <v>0</v>
      </c>
      <c r="AC634" s="15">
        <v>0</v>
      </c>
      <c r="AD634" s="15">
        <v>0</v>
      </c>
      <c r="AE634" s="15">
        <v>0</v>
      </c>
      <c r="AF634" s="15">
        <v>0</v>
      </c>
      <c r="AG634" s="22">
        <v>0</v>
      </c>
      <c r="AH634" s="15">
        <v>0</v>
      </c>
      <c r="AI634" s="15">
        <v>0</v>
      </c>
      <c r="AJ634" s="15">
        <v>0</v>
      </c>
      <c r="AK634" s="18">
        <v>0</v>
      </c>
      <c r="AL634" s="22" t="s">
        <v>199</v>
      </c>
      <c r="AM634" s="36">
        <v>40588</v>
      </c>
      <c r="AN634" s="22"/>
    </row>
    <row r="635" spans="1:40" s="15" customFormat="1" x14ac:dyDescent="0.3">
      <c r="A635" s="15">
        <v>701702</v>
      </c>
      <c r="B635" s="15">
        <v>5</v>
      </c>
      <c r="C635" s="2" t="s">
        <v>162</v>
      </c>
      <c r="D635" s="15" t="s">
        <v>128</v>
      </c>
      <c r="E635" s="15">
        <v>2</v>
      </c>
      <c r="H635" s="50">
        <f>VLOOKUP(A635,splits!A:E,5,FALSE)</f>
        <v>6.0642940205899585</v>
      </c>
      <c r="I635" s="2" t="s">
        <v>113</v>
      </c>
      <c r="J635" s="2" t="str">
        <f>VLOOKUP(A635,'1887'!A:K,10,FALSE)</f>
        <v>Yes</v>
      </c>
      <c r="K635" s="2" t="str">
        <f>VLOOKUP(A635,'opt-in dump'!A:B,2,FALSE)</f>
        <v>SANTA MONICA</v>
      </c>
      <c r="L635" s="15">
        <v>0</v>
      </c>
      <c r="N635" s="15">
        <v>3</v>
      </c>
      <c r="O635" s="17" t="s">
        <v>125</v>
      </c>
      <c r="P635" s="52"/>
      <c r="Q635" s="22">
        <v>19</v>
      </c>
      <c r="R635" s="15">
        <v>0</v>
      </c>
      <c r="S635" s="15">
        <v>0</v>
      </c>
      <c r="T635" s="15">
        <v>0</v>
      </c>
      <c r="U635" s="18">
        <f t="shared" si="30"/>
        <v>19</v>
      </c>
      <c r="V635" s="22">
        <v>0</v>
      </c>
      <c r="W635" s="15">
        <v>0</v>
      </c>
      <c r="X635" s="15">
        <v>0</v>
      </c>
      <c r="Y635" s="15">
        <v>0</v>
      </c>
      <c r="Z635" s="15">
        <f t="shared" si="31"/>
        <v>0</v>
      </c>
      <c r="AA635" s="18">
        <v>0</v>
      </c>
      <c r="AB635" s="22">
        <v>0</v>
      </c>
      <c r="AC635" s="15">
        <v>0</v>
      </c>
      <c r="AD635" s="15">
        <v>0</v>
      </c>
      <c r="AE635" s="15">
        <v>0</v>
      </c>
      <c r="AF635" s="15">
        <v>0</v>
      </c>
      <c r="AG635" s="22">
        <v>0</v>
      </c>
      <c r="AH635" s="15">
        <v>0</v>
      </c>
      <c r="AI635" s="15">
        <v>0</v>
      </c>
      <c r="AJ635" s="15">
        <v>0</v>
      </c>
      <c r="AK635" s="18">
        <v>0</v>
      </c>
      <c r="AL635" s="22" t="s">
        <v>199</v>
      </c>
      <c r="AM635" s="36">
        <v>40588</v>
      </c>
      <c r="AN635" s="22"/>
    </row>
    <row r="636" spans="1:40" s="15" customFormat="1" x14ac:dyDescent="0.3">
      <c r="A636" s="15">
        <v>701801</v>
      </c>
      <c r="B636" s="15">
        <v>5</v>
      </c>
      <c r="C636" s="2" t="s">
        <v>162</v>
      </c>
      <c r="D636" s="15" t="s">
        <v>128</v>
      </c>
      <c r="E636" s="15">
        <v>0.5</v>
      </c>
      <c r="H636" s="50">
        <f>VLOOKUP(A636,splits!A:E,5,FALSE)</f>
        <v>16.41519699325297</v>
      </c>
      <c r="I636" s="2" t="s">
        <v>113</v>
      </c>
      <c r="J636" s="2" t="str">
        <f>VLOOKUP(A636,'1887'!A:K,10,FALSE)</f>
        <v>Yes</v>
      </c>
      <c r="K636" s="2" t="str">
        <f>VLOOKUP(A636,'opt-in dump'!A:B,2,FALSE)</f>
        <v>SANTA MONICA</v>
      </c>
      <c r="L636" s="15">
        <v>0</v>
      </c>
      <c r="N636" s="15">
        <v>3</v>
      </c>
      <c r="O636" s="17" t="s">
        <v>125</v>
      </c>
      <c r="P636" s="52"/>
      <c r="Q636" s="22">
        <v>3</v>
      </c>
      <c r="R636" s="15">
        <v>0</v>
      </c>
      <c r="S636" s="15">
        <v>0</v>
      </c>
      <c r="T636" s="15">
        <v>0</v>
      </c>
      <c r="U636" s="18">
        <f t="shared" si="30"/>
        <v>3</v>
      </c>
      <c r="V636" s="22">
        <v>0</v>
      </c>
      <c r="W636" s="15">
        <v>0</v>
      </c>
      <c r="X636" s="15">
        <v>0</v>
      </c>
      <c r="Y636" s="15">
        <v>0</v>
      </c>
      <c r="Z636" s="15">
        <f t="shared" si="31"/>
        <v>0</v>
      </c>
      <c r="AA636" s="18">
        <v>0</v>
      </c>
      <c r="AB636" s="22">
        <v>0</v>
      </c>
      <c r="AC636" s="15">
        <v>3.32</v>
      </c>
      <c r="AD636" s="15">
        <v>5.37</v>
      </c>
      <c r="AE636" s="15">
        <v>0</v>
      </c>
      <c r="AF636" s="15">
        <v>1.93</v>
      </c>
      <c r="AG636" s="22">
        <v>0</v>
      </c>
      <c r="AH636" s="15">
        <v>2</v>
      </c>
      <c r="AI636" s="15">
        <v>3</v>
      </c>
      <c r="AJ636" s="15">
        <v>0</v>
      </c>
      <c r="AK636" s="18">
        <v>1</v>
      </c>
      <c r="AL636" s="22" t="s">
        <v>199</v>
      </c>
      <c r="AM636" s="36">
        <v>40588</v>
      </c>
      <c r="AN636" s="22"/>
    </row>
    <row r="637" spans="1:40" s="15" customFormat="1" x14ac:dyDescent="0.3">
      <c r="A637" s="15">
        <v>701802</v>
      </c>
      <c r="B637" s="15">
        <v>5</v>
      </c>
      <c r="C637" s="2" t="s">
        <v>162</v>
      </c>
      <c r="D637" s="15" t="s">
        <v>128</v>
      </c>
      <c r="E637" s="15">
        <v>0.5</v>
      </c>
      <c r="H637" s="50">
        <f>VLOOKUP(A637,splits!A:E,5,FALSE)</f>
        <v>12.150090964101791</v>
      </c>
      <c r="I637" s="2" t="s">
        <v>113</v>
      </c>
      <c r="J637" s="2" t="str">
        <f>VLOOKUP(A637,'1887'!A:K,10,FALSE)</f>
        <v>Yes</v>
      </c>
      <c r="K637" s="2" t="str">
        <f>VLOOKUP(A637,'opt-in dump'!A:B,2,FALSE)</f>
        <v>SANTA MONICA</v>
      </c>
      <c r="L637" s="15">
        <v>0</v>
      </c>
      <c r="N637" s="15">
        <v>3</v>
      </c>
      <c r="O637" s="17" t="s">
        <v>125</v>
      </c>
      <c r="P637" s="52"/>
      <c r="Q637" s="22">
        <v>28</v>
      </c>
      <c r="R637" s="15">
        <v>1</v>
      </c>
      <c r="S637" s="15">
        <v>0</v>
      </c>
      <c r="T637" s="15">
        <v>0</v>
      </c>
      <c r="U637" s="18">
        <f t="shared" si="30"/>
        <v>29</v>
      </c>
      <c r="V637" s="22">
        <v>0</v>
      </c>
      <c r="W637" s="15">
        <v>0</v>
      </c>
      <c r="X637" s="15">
        <v>0</v>
      </c>
      <c r="Y637" s="15">
        <v>0</v>
      </c>
      <c r="Z637" s="15">
        <f t="shared" si="31"/>
        <v>0</v>
      </c>
      <c r="AA637" s="18">
        <v>0</v>
      </c>
      <c r="AB637" s="22">
        <v>1.46</v>
      </c>
      <c r="AC637" s="15">
        <v>6.64</v>
      </c>
      <c r="AD637" s="15">
        <v>7.16</v>
      </c>
      <c r="AE637" s="15">
        <v>0</v>
      </c>
      <c r="AF637" s="15">
        <v>0</v>
      </c>
      <c r="AG637" s="22">
        <v>1</v>
      </c>
      <c r="AH637" s="15">
        <v>4</v>
      </c>
      <c r="AI637" s="15">
        <v>4</v>
      </c>
      <c r="AJ637" s="15">
        <v>0</v>
      </c>
      <c r="AK637" s="18">
        <v>0</v>
      </c>
      <c r="AL637" s="22" t="s">
        <v>199</v>
      </c>
      <c r="AM637" s="36">
        <v>40588</v>
      </c>
      <c r="AN637" s="22"/>
    </row>
    <row r="638" spans="1:40" s="15" customFormat="1" x14ac:dyDescent="0.3">
      <c r="A638" s="15">
        <v>701900</v>
      </c>
      <c r="B638" s="15">
        <v>5</v>
      </c>
      <c r="C638" s="2" t="s">
        <v>162</v>
      </c>
      <c r="D638" s="15" t="s">
        <v>128</v>
      </c>
      <c r="E638" s="15">
        <v>0.5</v>
      </c>
      <c r="H638" s="50">
        <f>VLOOKUP(A638,splits!A:E,5,FALSE)</f>
        <v>15.149659234251732</v>
      </c>
      <c r="I638" s="2" t="s">
        <v>113</v>
      </c>
      <c r="J638" s="2" t="str">
        <f>VLOOKUP(A638,'1887'!A:K,10,FALSE)</f>
        <v>Yes</v>
      </c>
      <c r="K638" s="2" t="str">
        <f>VLOOKUP(A638,'opt-in dump'!A:B,2,FALSE)</f>
        <v>SANTA MONICA</v>
      </c>
      <c r="L638" s="15">
        <v>0</v>
      </c>
      <c r="N638" s="15">
        <v>3</v>
      </c>
      <c r="O638" s="17" t="s">
        <v>125</v>
      </c>
      <c r="P638" s="52"/>
      <c r="Q638" s="22">
        <v>122</v>
      </c>
      <c r="R638" s="15">
        <v>5</v>
      </c>
      <c r="S638" s="15">
        <v>0</v>
      </c>
      <c r="T638" s="15">
        <v>0</v>
      </c>
      <c r="U638" s="18">
        <f t="shared" si="30"/>
        <v>127</v>
      </c>
      <c r="V638" s="22">
        <v>0</v>
      </c>
      <c r="W638" s="15">
        <v>0</v>
      </c>
      <c r="X638" s="15">
        <v>0</v>
      </c>
      <c r="Y638" s="15">
        <v>0</v>
      </c>
      <c r="Z638" s="15">
        <f t="shared" si="31"/>
        <v>0</v>
      </c>
      <c r="AA638" s="18">
        <v>0</v>
      </c>
      <c r="AB638" s="22">
        <v>10.219999999999999</v>
      </c>
      <c r="AC638" s="15">
        <v>1.66</v>
      </c>
      <c r="AD638" s="15">
        <v>3.58</v>
      </c>
      <c r="AE638" s="15">
        <v>3.24</v>
      </c>
      <c r="AF638" s="15">
        <v>3.86</v>
      </c>
      <c r="AG638" s="22">
        <v>7</v>
      </c>
      <c r="AH638" s="15">
        <v>1</v>
      </c>
      <c r="AI638" s="15">
        <v>2</v>
      </c>
      <c r="AJ638" s="15">
        <v>2</v>
      </c>
      <c r="AK638" s="18">
        <v>2</v>
      </c>
      <c r="AL638" s="22" t="s">
        <v>199</v>
      </c>
      <c r="AM638" s="36">
        <v>40588</v>
      </c>
      <c r="AN638" s="22"/>
    </row>
    <row r="639" spans="1:40" s="15" customFormat="1" x14ac:dyDescent="0.3">
      <c r="A639" s="15">
        <v>702000</v>
      </c>
      <c r="B639" s="15">
        <v>5</v>
      </c>
      <c r="C639" s="2" t="s">
        <v>162</v>
      </c>
      <c r="D639" s="15" t="s">
        <v>128</v>
      </c>
      <c r="E639" s="15">
        <v>0.5</v>
      </c>
      <c r="H639" s="50">
        <f>VLOOKUP(A639,splits!A:E,5,FALSE)</f>
        <v>11.564611663442573</v>
      </c>
      <c r="I639" s="2" t="s">
        <v>113</v>
      </c>
      <c r="J639" s="2" t="str">
        <f>VLOOKUP(A639,'1887'!A:K,10,FALSE)</f>
        <v>Yes</v>
      </c>
      <c r="K639" s="2" t="str">
        <f>VLOOKUP(A639,'opt-in dump'!A:B,2,FALSE)</f>
        <v>SANTA MONICA</v>
      </c>
      <c r="L639" s="15">
        <v>0</v>
      </c>
      <c r="N639" s="15">
        <v>3</v>
      </c>
      <c r="O639" s="17" t="s">
        <v>125</v>
      </c>
      <c r="P639" s="52"/>
      <c r="Q639" s="22">
        <v>8</v>
      </c>
      <c r="R639" s="15">
        <v>0</v>
      </c>
      <c r="S639" s="15">
        <v>0</v>
      </c>
      <c r="T639" s="15">
        <v>0</v>
      </c>
      <c r="U639" s="18">
        <f t="shared" si="30"/>
        <v>8</v>
      </c>
      <c r="V639" s="22">
        <v>0</v>
      </c>
      <c r="W639" s="15">
        <v>0</v>
      </c>
      <c r="X639" s="15">
        <v>0</v>
      </c>
      <c r="Y639" s="15">
        <v>0</v>
      </c>
      <c r="Z639" s="15">
        <f t="shared" si="31"/>
        <v>0</v>
      </c>
      <c r="AA639" s="18">
        <v>0</v>
      </c>
      <c r="AB639" s="22">
        <v>1.46</v>
      </c>
      <c r="AC639" s="15">
        <v>0</v>
      </c>
      <c r="AD639" s="15">
        <v>1.79</v>
      </c>
      <c r="AE639" s="15">
        <v>0</v>
      </c>
      <c r="AF639" s="15">
        <v>0</v>
      </c>
      <c r="AG639" s="22">
        <v>1</v>
      </c>
      <c r="AH639" s="15">
        <v>0</v>
      </c>
      <c r="AI639" s="15">
        <v>1</v>
      </c>
      <c r="AJ639" s="15">
        <v>0</v>
      </c>
      <c r="AK639" s="18">
        <v>0</v>
      </c>
      <c r="AL639" s="22" t="s">
        <v>199</v>
      </c>
      <c r="AM639" s="36">
        <v>40588</v>
      </c>
      <c r="AN639" s="22"/>
    </row>
    <row r="640" spans="1:40" s="15" customFormat="1" x14ac:dyDescent="0.3">
      <c r="A640" s="15">
        <v>702100</v>
      </c>
      <c r="B640" s="15">
        <v>5</v>
      </c>
      <c r="C640" s="2" t="s">
        <v>162</v>
      </c>
      <c r="D640" s="15" t="s">
        <v>128</v>
      </c>
      <c r="E640" s="15">
        <v>0.5</v>
      </c>
      <c r="H640" s="50">
        <f>VLOOKUP(A640,splits!A:E,5,FALSE)</f>
        <v>10.267247520535575</v>
      </c>
      <c r="I640" s="2" t="s">
        <v>113</v>
      </c>
      <c r="J640" s="2" t="str">
        <f>VLOOKUP(A640,'1887'!A:K,10,FALSE)</f>
        <v>Yes</v>
      </c>
      <c r="K640" s="2" t="str">
        <f>VLOOKUP(A640,'opt-in dump'!A:B,2,FALSE)</f>
        <v>SANTA MONICA</v>
      </c>
      <c r="L640" s="15">
        <v>0</v>
      </c>
      <c r="N640" s="15">
        <v>3</v>
      </c>
      <c r="O640" s="17" t="s">
        <v>125</v>
      </c>
      <c r="P640" s="52"/>
      <c r="Q640" s="22">
        <v>5</v>
      </c>
      <c r="R640" s="15">
        <v>0</v>
      </c>
      <c r="S640" s="15">
        <v>0</v>
      </c>
      <c r="T640" s="15">
        <v>0</v>
      </c>
      <c r="U640" s="18">
        <f t="shared" si="30"/>
        <v>5</v>
      </c>
      <c r="V640" s="22">
        <v>0</v>
      </c>
      <c r="W640" s="15">
        <v>0</v>
      </c>
      <c r="X640" s="15">
        <v>0</v>
      </c>
      <c r="Y640" s="15">
        <v>0</v>
      </c>
      <c r="Z640" s="15">
        <f t="shared" si="31"/>
        <v>0</v>
      </c>
      <c r="AA640" s="18">
        <v>0</v>
      </c>
      <c r="AB640" s="22">
        <v>0</v>
      </c>
      <c r="AC640" s="15">
        <v>3.32</v>
      </c>
      <c r="AD640" s="15">
        <v>1.79</v>
      </c>
      <c r="AE640" s="15">
        <v>0</v>
      </c>
      <c r="AF640" s="15">
        <v>0</v>
      </c>
      <c r="AG640" s="22">
        <v>0</v>
      </c>
      <c r="AH640" s="15">
        <v>2</v>
      </c>
      <c r="AI640" s="15">
        <v>1</v>
      </c>
      <c r="AJ640" s="15">
        <v>0</v>
      </c>
      <c r="AK640" s="18">
        <v>0</v>
      </c>
      <c r="AL640" s="22" t="s">
        <v>199</v>
      </c>
      <c r="AM640" s="36">
        <v>40588</v>
      </c>
      <c r="AN640" s="22"/>
    </row>
    <row r="641" spans="1:40" s="15" customFormat="1" x14ac:dyDescent="0.3">
      <c r="A641" s="15">
        <v>702201</v>
      </c>
      <c r="B641" s="15">
        <v>5</v>
      </c>
      <c r="C641" s="2" t="s">
        <v>162</v>
      </c>
      <c r="D641" s="15" t="s">
        <v>128</v>
      </c>
      <c r="E641" s="15">
        <v>0.5</v>
      </c>
      <c r="H641" s="50">
        <f>VLOOKUP(A641,splits!A:E,5,FALSE)</f>
        <v>11.810052041540189</v>
      </c>
      <c r="I641" s="2" t="s">
        <v>113</v>
      </c>
      <c r="J641" s="2" t="str">
        <f>VLOOKUP(A641,'1887'!A:K,10,FALSE)</f>
        <v>Yes</v>
      </c>
      <c r="K641" s="2" t="str">
        <f>VLOOKUP(A641,'opt-in dump'!A:B,2,FALSE)</f>
        <v>SANTA MONICA</v>
      </c>
      <c r="L641" s="15">
        <v>0</v>
      </c>
      <c r="N641" s="15">
        <v>3</v>
      </c>
      <c r="O641" s="17" t="s">
        <v>193</v>
      </c>
      <c r="P641" s="52"/>
      <c r="Q641" s="22">
        <v>7</v>
      </c>
      <c r="R641" s="15">
        <v>0</v>
      </c>
      <c r="S641" s="15">
        <v>0</v>
      </c>
      <c r="T641" s="15">
        <v>0</v>
      </c>
      <c r="U641" s="18">
        <f t="shared" si="30"/>
        <v>7</v>
      </c>
      <c r="V641" s="22">
        <v>0</v>
      </c>
      <c r="W641" s="15">
        <v>0</v>
      </c>
      <c r="X641" s="15">
        <v>0</v>
      </c>
      <c r="Y641" s="15">
        <v>0</v>
      </c>
      <c r="Z641" s="15">
        <f t="shared" si="31"/>
        <v>0</v>
      </c>
      <c r="AA641" s="18">
        <v>0</v>
      </c>
      <c r="AB641" s="22">
        <v>2.92</v>
      </c>
      <c r="AC641" s="15">
        <v>0</v>
      </c>
      <c r="AD641" s="15">
        <v>0</v>
      </c>
      <c r="AE641" s="15">
        <v>0</v>
      </c>
      <c r="AF641" s="15">
        <v>0</v>
      </c>
      <c r="AG641" s="22">
        <v>2</v>
      </c>
      <c r="AH641" s="15">
        <v>0</v>
      </c>
      <c r="AI641" s="15">
        <v>0</v>
      </c>
      <c r="AJ641" s="15">
        <v>0</v>
      </c>
      <c r="AK641" s="18">
        <v>0</v>
      </c>
      <c r="AL641" s="22" t="s">
        <v>199</v>
      </c>
      <c r="AM641" s="36">
        <v>40588</v>
      </c>
      <c r="AN641" s="22"/>
    </row>
    <row r="642" spans="1:40" s="15" customFormat="1" x14ac:dyDescent="0.3">
      <c r="A642" s="15">
        <v>702202</v>
      </c>
      <c r="B642" s="15">
        <v>5</v>
      </c>
      <c r="C642" s="2" t="s">
        <v>162</v>
      </c>
      <c r="D642" s="15" t="s">
        <v>128</v>
      </c>
      <c r="E642" s="15">
        <v>0.5</v>
      </c>
      <c r="H642" s="50">
        <f>VLOOKUP(A642,splits!A:E,5,FALSE)</f>
        <v>14.964279104281978</v>
      </c>
      <c r="I642" s="2" t="s">
        <v>113</v>
      </c>
      <c r="J642" s="2" t="str">
        <f>VLOOKUP(A642,'1887'!A:K,10,FALSE)</f>
        <v>Yes</v>
      </c>
      <c r="K642" s="2" t="str">
        <f>VLOOKUP(A642,'opt-in dump'!A:B,2,FALSE)</f>
        <v>SANTA MONICA</v>
      </c>
      <c r="L642" s="15">
        <v>0</v>
      </c>
      <c r="N642" s="15">
        <v>3</v>
      </c>
      <c r="O642" s="17" t="s">
        <v>125</v>
      </c>
      <c r="P642" s="52"/>
      <c r="Q642" s="22">
        <v>3</v>
      </c>
      <c r="R642" s="15">
        <v>0</v>
      </c>
      <c r="S642" s="15">
        <v>0</v>
      </c>
      <c r="T642" s="15">
        <v>0</v>
      </c>
      <c r="U642" s="18">
        <f t="shared" ref="U642:U705" si="32">SUM(Q642:T642)</f>
        <v>3</v>
      </c>
      <c r="V642" s="22">
        <v>0</v>
      </c>
      <c r="W642" s="15">
        <v>0</v>
      </c>
      <c r="X642" s="15">
        <v>0</v>
      </c>
      <c r="Y642" s="15">
        <v>0</v>
      </c>
      <c r="Z642" s="15">
        <v>0</v>
      </c>
      <c r="AA642" s="18">
        <v>0</v>
      </c>
      <c r="AB642" s="22">
        <v>4.38</v>
      </c>
      <c r="AC642" s="15">
        <v>0</v>
      </c>
      <c r="AD642" s="15">
        <v>3.58</v>
      </c>
      <c r="AE642" s="15">
        <v>0</v>
      </c>
      <c r="AF642" s="15">
        <v>1.93</v>
      </c>
      <c r="AG642" s="22">
        <v>3</v>
      </c>
      <c r="AH642" s="15">
        <v>0</v>
      </c>
      <c r="AI642" s="15">
        <v>2</v>
      </c>
      <c r="AJ642" s="15">
        <v>0</v>
      </c>
      <c r="AK642" s="18">
        <v>1</v>
      </c>
      <c r="AL642" s="22" t="s">
        <v>199</v>
      </c>
      <c r="AM642" s="36">
        <v>40588</v>
      </c>
      <c r="AN642" s="22"/>
    </row>
    <row r="643" spans="1:40" s="15" customFormat="1" x14ac:dyDescent="0.3">
      <c r="A643" s="15">
        <v>702300</v>
      </c>
      <c r="B643" s="15">
        <v>5</v>
      </c>
      <c r="C643" s="2" t="s">
        <v>162</v>
      </c>
      <c r="D643" s="15" t="s">
        <v>128</v>
      </c>
      <c r="E643" s="15">
        <v>1</v>
      </c>
      <c r="H643" s="50">
        <f>VLOOKUP(A643,splits!A:E,5,FALSE)</f>
        <v>20.206490090110773</v>
      </c>
      <c r="I643" s="2" t="s">
        <v>113</v>
      </c>
      <c r="J643" s="2" t="str">
        <f>VLOOKUP(A643,'1887'!A:K,10,FALSE)</f>
        <v>Yes</v>
      </c>
      <c r="K643" s="2" t="str">
        <f>VLOOKUP(A643,'opt-in dump'!A:B,2,FALSE)</f>
        <v>SANTA MONICA</v>
      </c>
      <c r="L643" s="15">
        <v>0</v>
      </c>
      <c r="N643" s="15">
        <v>3</v>
      </c>
      <c r="O643" s="17" t="s">
        <v>125</v>
      </c>
      <c r="P643" s="52"/>
      <c r="Q643" s="22">
        <v>4</v>
      </c>
      <c r="R643" s="15">
        <v>0</v>
      </c>
      <c r="S643" s="15">
        <v>0</v>
      </c>
      <c r="T643" s="15">
        <v>0</v>
      </c>
      <c r="U643" s="18">
        <f t="shared" si="32"/>
        <v>4</v>
      </c>
      <c r="V643" s="22">
        <v>0</v>
      </c>
      <c r="W643" s="15">
        <v>0</v>
      </c>
      <c r="X643" s="15">
        <v>0</v>
      </c>
      <c r="Y643" s="15">
        <v>0</v>
      </c>
      <c r="Z643" s="15">
        <f t="shared" ref="Z643:Z674" si="33">SUM(V643:Y643)</f>
        <v>0</v>
      </c>
      <c r="AA643" s="18">
        <v>0</v>
      </c>
      <c r="AB643" s="22">
        <v>0</v>
      </c>
      <c r="AC643" s="15">
        <v>0</v>
      </c>
      <c r="AD643" s="15">
        <v>0</v>
      </c>
      <c r="AE643" s="15">
        <v>0</v>
      </c>
      <c r="AF643" s="15">
        <v>0</v>
      </c>
      <c r="AG643" s="22">
        <v>0</v>
      </c>
      <c r="AH643" s="15">
        <v>0</v>
      </c>
      <c r="AI643" s="15">
        <v>0</v>
      </c>
      <c r="AJ643" s="15">
        <v>0</v>
      </c>
      <c r="AK643" s="18">
        <v>0</v>
      </c>
      <c r="AL643" s="22" t="s">
        <v>199</v>
      </c>
      <c r="AM643" s="36">
        <v>40588</v>
      </c>
      <c r="AN643" s="22"/>
    </row>
    <row r="644" spans="1:40" s="15" customFormat="1" x14ac:dyDescent="0.3">
      <c r="A644" s="15">
        <v>702400</v>
      </c>
      <c r="B644" s="15">
        <v>5</v>
      </c>
      <c r="C644" s="2" t="s">
        <v>161</v>
      </c>
      <c r="D644" s="15" t="s">
        <v>128</v>
      </c>
      <c r="E644" s="15">
        <v>0.5</v>
      </c>
      <c r="H644" s="50">
        <f>VLOOKUP(A644,splits!A:E,5,FALSE)</f>
        <v>18.74304908613621</v>
      </c>
      <c r="I644" s="2" t="s">
        <v>114</v>
      </c>
      <c r="J644" s="2" t="str">
        <f>VLOOKUP(A644,'1887'!A:K,10,FALSE)</f>
        <v>Yes</v>
      </c>
      <c r="K644" s="2" t="str">
        <f>VLOOKUP(A644,'opt-in dump'!A:B,2,FALSE)</f>
        <v>CULVER CITY</v>
      </c>
      <c r="L644" s="15">
        <v>0</v>
      </c>
      <c r="N644" s="15">
        <v>2</v>
      </c>
      <c r="O644" s="17" t="s">
        <v>125</v>
      </c>
      <c r="P644" s="52"/>
      <c r="Q644" s="22">
        <v>2</v>
      </c>
      <c r="R644" s="15">
        <v>0</v>
      </c>
      <c r="S644" s="15">
        <v>0</v>
      </c>
      <c r="T644" s="15">
        <v>0</v>
      </c>
      <c r="U644" s="18">
        <f t="shared" si="32"/>
        <v>2</v>
      </c>
      <c r="V644" s="22">
        <v>0</v>
      </c>
      <c r="W644" s="15">
        <v>0</v>
      </c>
      <c r="X644" s="15">
        <v>0</v>
      </c>
      <c r="Y644" s="15">
        <v>0</v>
      </c>
      <c r="Z644" s="15">
        <f t="shared" si="33"/>
        <v>0</v>
      </c>
      <c r="AA644" s="18">
        <v>0</v>
      </c>
      <c r="AB644" s="22">
        <v>0</v>
      </c>
      <c r="AC644" s="15">
        <v>4.9799999999999995</v>
      </c>
      <c r="AD644" s="15">
        <v>3.58</v>
      </c>
      <c r="AE644" s="15">
        <v>1.62</v>
      </c>
      <c r="AF644" s="15">
        <v>0</v>
      </c>
      <c r="AG644" s="22">
        <v>0</v>
      </c>
      <c r="AH644" s="15">
        <v>3</v>
      </c>
      <c r="AI644" s="15">
        <v>2</v>
      </c>
      <c r="AJ644" s="15">
        <v>1</v>
      </c>
      <c r="AK644" s="18">
        <v>0</v>
      </c>
      <c r="AL644" s="22" t="s">
        <v>199</v>
      </c>
      <c r="AM644" s="36">
        <v>40590</v>
      </c>
      <c r="AN644" s="22"/>
    </row>
    <row r="645" spans="1:40" s="15" customFormat="1" x14ac:dyDescent="0.3">
      <c r="A645" s="15">
        <v>702501</v>
      </c>
      <c r="B645" s="15">
        <v>5</v>
      </c>
      <c r="C645" s="2" t="s">
        <v>161</v>
      </c>
      <c r="D645" s="15" t="s">
        <v>128</v>
      </c>
      <c r="E645" s="15">
        <v>0.5</v>
      </c>
      <c r="H645" s="50">
        <f>VLOOKUP(A645,splits!A:E,5,FALSE)</f>
        <v>11.539936764859776</v>
      </c>
      <c r="I645" s="2" t="s">
        <v>114</v>
      </c>
      <c r="J645" s="2" t="str">
        <f>VLOOKUP(A645,'1887'!A:K,10,FALSE)</f>
        <v>Yes</v>
      </c>
      <c r="K645" s="2" t="str">
        <f>VLOOKUP(A645,'opt-in dump'!A:B,2,FALSE)</f>
        <v>CULVER CITY</v>
      </c>
      <c r="L645" s="15">
        <v>0</v>
      </c>
      <c r="N645" s="15">
        <v>2</v>
      </c>
      <c r="O645" s="17" t="s">
        <v>193</v>
      </c>
      <c r="P645" s="52"/>
      <c r="Q645" s="22">
        <v>5</v>
      </c>
      <c r="R645" s="15">
        <v>0</v>
      </c>
      <c r="S645" s="15">
        <v>0</v>
      </c>
      <c r="T645" s="15">
        <v>0</v>
      </c>
      <c r="U645" s="18">
        <f t="shared" si="32"/>
        <v>5</v>
      </c>
      <c r="V645" s="22">
        <v>0</v>
      </c>
      <c r="W645" s="15">
        <v>0</v>
      </c>
      <c r="X645" s="15">
        <v>0</v>
      </c>
      <c r="Y645" s="15">
        <v>0</v>
      </c>
      <c r="Z645" s="15">
        <f t="shared" si="33"/>
        <v>0</v>
      </c>
      <c r="AA645" s="18">
        <v>0</v>
      </c>
      <c r="AB645" s="22">
        <v>42.339999999999996</v>
      </c>
      <c r="AC645" s="15">
        <v>1.66</v>
      </c>
      <c r="AD645" s="15">
        <v>3.58</v>
      </c>
      <c r="AE645" s="15">
        <v>0</v>
      </c>
      <c r="AF645" s="15">
        <v>7.72</v>
      </c>
      <c r="AG645" s="22">
        <v>29</v>
      </c>
      <c r="AH645" s="15">
        <v>1</v>
      </c>
      <c r="AI645" s="15">
        <v>2</v>
      </c>
      <c r="AJ645" s="15">
        <v>0</v>
      </c>
      <c r="AK645" s="18">
        <v>4</v>
      </c>
      <c r="AL645" s="22" t="s">
        <v>199</v>
      </c>
      <c r="AM645" s="36">
        <v>40590</v>
      </c>
      <c r="AN645" s="22"/>
    </row>
    <row r="646" spans="1:40" s="15" customFormat="1" x14ac:dyDescent="0.3">
      <c r="A646" s="15">
        <v>702502</v>
      </c>
      <c r="B646" s="15">
        <v>5</v>
      </c>
      <c r="C646" s="2" t="s">
        <v>161</v>
      </c>
      <c r="D646" s="15" t="s">
        <v>128</v>
      </c>
      <c r="E646" s="15">
        <v>0.5</v>
      </c>
      <c r="H646" s="50">
        <f>VLOOKUP(A646,splits!A:E,5,FALSE)</f>
        <v>9.2811403865767392</v>
      </c>
      <c r="I646" s="2" t="s">
        <v>114</v>
      </c>
      <c r="J646" s="2" t="str">
        <f>VLOOKUP(A646,'1887'!A:K,10,FALSE)</f>
        <v>Yes</v>
      </c>
      <c r="K646" s="2" t="str">
        <f>VLOOKUP(A646,'opt-in dump'!A:B,2,FALSE)</f>
        <v>CULVER CITY</v>
      </c>
      <c r="L646" s="15">
        <v>0</v>
      </c>
      <c r="N646" s="15">
        <v>2</v>
      </c>
      <c r="O646" s="17" t="s">
        <v>125</v>
      </c>
      <c r="P646" s="52"/>
      <c r="Q646" s="22">
        <v>0</v>
      </c>
      <c r="R646" s="15">
        <v>0</v>
      </c>
      <c r="S646" s="15">
        <v>0</v>
      </c>
      <c r="T646" s="15">
        <v>0</v>
      </c>
      <c r="U646" s="18">
        <f t="shared" si="32"/>
        <v>0</v>
      </c>
      <c r="V646" s="22">
        <v>0</v>
      </c>
      <c r="W646" s="15">
        <v>0</v>
      </c>
      <c r="X646" s="15">
        <v>0</v>
      </c>
      <c r="Y646" s="15">
        <v>0</v>
      </c>
      <c r="Z646" s="15">
        <f t="shared" si="33"/>
        <v>0</v>
      </c>
      <c r="AA646" s="18">
        <v>0</v>
      </c>
      <c r="AB646" s="22">
        <v>0</v>
      </c>
      <c r="AC646" s="15">
        <v>0</v>
      </c>
      <c r="AD646" s="15">
        <v>0</v>
      </c>
      <c r="AE646" s="15">
        <v>0</v>
      </c>
      <c r="AF646" s="15">
        <v>0</v>
      </c>
      <c r="AG646" s="22">
        <v>0</v>
      </c>
      <c r="AH646" s="15">
        <v>0</v>
      </c>
      <c r="AI646" s="15">
        <v>0</v>
      </c>
      <c r="AJ646" s="15">
        <v>0</v>
      </c>
      <c r="AK646" s="18">
        <v>0</v>
      </c>
      <c r="AL646" s="22" t="s">
        <v>199</v>
      </c>
      <c r="AM646" s="36">
        <v>40590</v>
      </c>
      <c r="AN646" s="22"/>
    </row>
    <row r="647" spans="1:40" s="15" customFormat="1" x14ac:dyDescent="0.3">
      <c r="A647" s="15">
        <v>702600</v>
      </c>
      <c r="B647" s="15">
        <v>5</v>
      </c>
      <c r="C647" s="2" t="s">
        <v>161</v>
      </c>
      <c r="D647" s="15" t="s">
        <v>128</v>
      </c>
      <c r="E647" s="15">
        <v>1</v>
      </c>
      <c r="H647" s="50">
        <f>VLOOKUP(A647,splits!A:E,5,FALSE)</f>
        <v>25.711538853219274</v>
      </c>
      <c r="I647" s="2" t="s">
        <v>114</v>
      </c>
      <c r="J647" s="2" t="str">
        <f>VLOOKUP(A647,'1887'!A:K,10,FALSE)</f>
        <v>Yes</v>
      </c>
      <c r="K647" s="2" t="str">
        <f>VLOOKUP(A647,'opt-in dump'!A:B,2,FALSE)</f>
        <v>CULVER CITY</v>
      </c>
      <c r="L647" s="15">
        <v>0</v>
      </c>
      <c r="N647" s="15">
        <v>2</v>
      </c>
      <c r="O647" s="17" t="s">
        <v>125</v>
      </c>
      <c r="P647" s="52"/>
      <c r="Q647" s="22">
        <v>3</v>
      </c>
      <c r="R647" s="15">
        <v>0</v>
      </c>
      <c r="S647" s="15">
        <v>0</v>
      </c>
      <c r="T647" s="15">
        <v>0</v>
      </c>
      <c r="U647" s="18">
        <f t="shared" si="32"/>
        <v>3</v>
      </c>
      <c r="V647" s="22">
        <v>0</v>
      </c>
      <c r="W647" s="15">
        <v>0</v>
      </c>
      <c r="X647" s="15">
        <v>0</v>
      </c>
      <c r="Y647" s="15">
        <v>0</v>
      </c>
      <c r="Z647" s="15">
        <f t="shared" si="33"/>
        <v>0</v>
      </c>
      <c r="AA647" s="18">
        <v>0</v>
      </c>
      <c r="AB647" s="22">
        <v>1.46</v>
      </c>
      <c r="AC647" s="15">
        <v>0</v>
      </c>
      <c r="AD647" s="15">
        <v>1.79</v>
      </c>
      <c r="AE647" s="15">
        <v>0</v>
      </c>
      <c r="AF647" s="15">
        <v>1.93</v>
      </c>
      <c r="AG647" s="22">
        <v>1</v>
      </c>
      <c r="AH647" s="15">
        <v>0</v>
      </c>
      <c r="AI647" s="15">
        <v>1</v>
      </c>
      <c r="AJ647" s="15">
        <v>0</v>
      </c>
      <c r="AK647" s="18">
        <v>1</v>
      </c>
      <c r="AL647" s="22" t="s">
        <v>199</v>
      </c>
      <c r="AM647" s="36">
        <v>40590</v>
      </c>
      <c r="AN647" s="22"/>
    </row>
    <row r="648" spans="1:40" s="15" customFormat="1" x14ac:dyDescent="0.3">
      <c r="A648" s="15">
        <v>702700</v>
      </c>
      <c r="B648" s="15">
        <v>5</v>
      </c>
      <c r="C648" s="2" t="s">
        <v>161</v>
      </c>
      <c r="D648" s="15" t="s">
        <v>128</v>
      </c>
      <c r="E648" s="15">
        <v>0.5</v>
      </c>
      <c r="H648" s="50">
        <f>VLOOKUP(A648,splits!A:E,5,FALSE)</f>
        <v>14.1968093777796</v>
      </c>
      <c r="I648" s="2" t="s">
        <v>114</v>
      </c>
      <c r="J648" s="2" t="str">
        <f>VLOOKUP(A648,'1887'!A:K,10,FALSE)</f>
        <v>Yes</v>
      </c>
      <c r="K648" s="2" t="str">
        <f>VLOOKUP(A648,'opt-in dump'!A:B,2,FALSE)</f>
        <v>CULVER CITY</v>
      </c>
      <c r="L648" s="15">
        <v>0</v>
      </c>
      <c r="N648" s="15">
        <v>2</v>
      </c>
      <c r="O648" s="17" t="s">
        <v>125</v>
      </c>
      <c r="P648" s="52"/>
      <c r="Q648" s="22">
        <v>1</v>
      </c>
      <c r="R648" s="15">
        <v>0</v>
      </c>
      <c r="S648" s="15">
        <v>0</v>
      </c>
      <c r="T648" s="15">
        <v>0</v>
      </c>
      <c r="U648" s="18">
        <f t="shared" si="32"/>
        <v>1</v>
      </c>
      <c r="V648" s="22">
        <v>0</v>
      </c>
      <c r="W648" s="15">
        <v>0</v>
      </c>
      <c r="X648" s="15">
        <v>0</v>
      </c>
      <c r="Y648" s="15">
        <v>0</v>
      </c>
      <c r="Z648" s="15">
        <f t="shared" si="33"/>
        <v>0</v>
      </c>
      <c r="AA648" s="18">
        <v>0</v>
      </c>
      <c r="AB648" s="22">
        <v>1.46</v>
      </c>
      <c r="AC648" s="15">
        <v>0</v>
      </c>
      <c r="AD648" s="15">
        <v>0</v>
      </c>
      <c r="AE648" s="15">
        <v>0</v>
      </c>
      <c r="AF648" s="15">
        <v>0</v>
      </c>
      <c r="AG648" s="22">
        <v>1</v>
      </c>
      <c r="AH648" s="15">
        <v>0</v>
      </c>
      <c r="AI648" s="15">
        <v>0</v>
      </c>
      <c r="AJ648" s="15">
        <v>0</v>
      </c>
      <c r="AK648" s="18">
        <v>0</v>
      </c>
      <c r="AL648" s="22" t="s">
        <v>199</v>
      </c>
      <c r="AM648" s="36">
        <v>40590</v>
      </c>
      <c r="AN648" s="22"/>
    </row>
    <row r="649" spans="1:40" s="15" customFormat="1" x14ac:dyDescent="0.3">
      <c r="A649" s="15">
        <v>702801</v>
      </c>
      <c r="B649" s="15">
        <v>5</v>
      </c>
      <c r="C649" s="2" t="s">
        <v>161</v>
      </c>
      <c r="D649" s="15" t="s">
        <v>128</v>
      </c>
      <c r="E649" s="15">
        <v>0.5</v>
      </c>
      <c r="H649" s="50">
        <f>VLOOKUP(A649,splits!A:E,5,FALSE)</f>
        <v>11.774241674099798</v>
      </c>
      <c r="I649" s="2" t="s">
        <v>114</v>
      </c>
      <c r="J649" s="2" t="str">
        <f>VLOOKUP(A649,'1887'!A:K,10,FALSE)</f>
        <v>Yes</v>
      </c>
      <c r="K649" s="2" t="str">
        <f>VLOOKUP(A649,'opt-in dump'!A:B,2,FALSE)</f>
        <v>CULVER CITY</v>
      </c>
      <c r="L649" s="15">
        <v>0</v>
      </c>
      <c r="N649" s="15">
        <v>2</v>
      </c>
      <c r="O649" s="17" t="s">
        <v>125</v>
      </c>
      <c r="P649" s="52"/>
      <c r="Q649" s="22">
        <v>1</v>
      </c>
      <c r="R649" s="15">
        <v>0</v>
      </c>
      <c r="S649" s="15">
        <v>0</v>
      </c>
      <c r="T649" s="15">
        <v>0</v>
      </c>
      <c r="U649" s="18">
        <f t="shared" si="32"/>
        <v>1</v>
      </c>
      <c r="V649" s="22">
        <v>0</v>
      </c>
      <c r="W649" s="15">
        <v>0</v>
      </c>
      <c r="X649" s="15">
        <v>0</v>
      </c>
      <c r="Y649" s="15">
        <v>0</v>
      </c>
      <c r="Z649" s="15">
        <f t="shared" si="33"/>
        <v>0</v>
      </c>
      <c r="AA649" s="18">
        <v>0</v>
      </c>
      <c r="AB649" s="22">
        <v>0</v>
      </c>
      <c r="AC649" s="15">
        <v>0</v>
      </c>
      <c r="AD649" s="15">
        <v>0</v>
      </c>
      <c r="AE649" s="15">
        <v>0</v>
      </c>
      <c r="AF649" s="15">
        <v>0</v>
      </c>
      <c r="AG649" s="22">
        <v>0</v>
      </c>
      <c r="AH649" s="15">
        <v>0</v>
      </c>
      <c r="AI649" s="15">
        <v>0</v>
      </c>
      <c r="AJ649" s="15">
        <v>0</v>
      </c>
      <c r="AK649" s="18">
        <v>0</v>
      </c>
      <c r="AL649" s="22" t="s">
        <v>199</v>
      </c>
      <c r="AM649" s="36">
        <v>40590</v>
      </c>
      <c r="AN649" s="22"/>
    </row>
    <row r="650" spans="1:40" s="15" customFormat="1" x14ac:dyDescent="0.3">
      <c r="A650" s="15">
        <v>702802</v>
      </c>
      <c r="B650" s="15">
        <v>5</v>
      </c>
      <c r="C650" s="2" t="s">
        <v>161</v>
      </c>
      <c r="D650" s="15" t="s">
        <v>128</v>
      </c>
      <c r="E650" s="15">
        <v>2</v>
      </c>
      <c r="H650" s="50">
        <f>VLOOKUP(A650,splits!A:E,5,FALSE)</f>
        <v>7.5628034748016608</v>
      </c>
      <c r="I650" s="2" t="s">
        <v>114</v>
      </c>
      <c r="J650" s="2" t="str">
        <f>VLOOKUP(A650,'1887'!A:K,10,FALSE)</f>
        <v>Yes</v>
      </c>
      <c r="K650" s="2" t="str">
        <f>VLOOKUP(A650,'opt-in dump'!A:B,2,FALSE)</f>
        <v>CULVER CITY</v>
      </c>
      <c r="L650" s="15">
        <v>0</v>
      </c>
      <c r="N650" s="15">
        <v>2</v>
      </c>
      <c r="O650" s="17" t="s">
        <v>125</v>
      </c>
      <c r="P650" s="52"/>
      <c r="Q650" s="22">
        <v>1</v>
      </c>
      <c r="R650" s="15">
        <v>0</v>
      </c>
      <c r="S650" s="15">
        <v>0</v>
      </c>
      <c r="T650" s="15">
        <v>0</v>
      </c>
      <c r="U650" s="18">
        <f t="shared" si="32"/>
        <v>1</v>
      </c>
      <c r="V650" s="22">
        <v>0</v>
      </c>
      <c r="W650" s="15">
        <v>0</v>
      </c>
      <c r="X650" s="15">
        <v>0</v>
      </c>
      <c r="Y650" s="15">
        <v>0</v>
      </c>
      <c r="Z650" s="15">
        <f t="shared" si="33"/>
        <v>0</v>
      </c>
      <c r="AA650" s="18">
        <v>0</v>
      </c>
      <c r="AB650" s="22">
        <v>0</v>
      </c>
      <c r="AC650" s="15">
        <v>0</v>
      </c>
      <c r="AD650" s="15">
        <v>1.79</v>
      </c>
      <c r="AE650" s="15">
        <v>0</v>
      </c>
      <c r="AF650" s="15">
        <v>0</v>
      </c>
      <c r="AG650" s="22">
        <v>0</v>
      </c>
      <c r="AH650" s="15">
        <v>0</v>
      </c>
      <c r="AI650" s="15">
        <v>1</v>
      </c>
      <c r="AJ650" s="15">
        <v>0</v>
      </c>
      <c r="AK650" s="18">
        <v>0</v>
      </c>
      <c r="AL650" s="22" t="s">
        <v>199</v>
      </c>
      <c r="AM650" s="36">
        <v>40590</v>
      </c>
      <c r="AN650" s="22"/>
    </row>
    <row r="651" spans="1:40" s="15" customFormat="1" x14ac:dyDescent="0.3">
      <c r="A651" s="15">
        <v>702803</v>
      </c>
      <c r="B651" s="15">
        <v>5</v>
      </c>
      <c r="C651" s="2" t="s">
        <v>161</v>
      </c>
      <c r="D651" s="15" t="s">
        <v>128</v>
      </c>
      <c r="E651" s="15">
        <v>0.5</v>
      </c>
      <c r="H651" s="50">
        <f>VLOOKUP(A651,splits!A:E,5,FALSE)</f>
        <v>8.6191683037945044</v>
      </c>
      <c r="I651" s="2" t="s">
        <v>114</v>
      </c>
      <c r="J651" s="2" t="str">
        <f>VLOOKUP(A651,'1887'!A:K,10,FALSE)</f>
        <v>Yes</v>
      </c>
      <c r="K651" s="2" t="str">
        <f>VLOOKUP(A651,'opt-in dump'!A:B,2,FALSE)</f>
        <v>CULVER CITY</v>
      </c>
      <c r="L651" s="15">
        <v>0</v>
      </c>
      <c r="N651" s="15">
        <v>2</v>
      </c>
      <c r="O651" s="17" t="s">
        <v>125</v>
      </c>
      <c r="P651" s="52"/>
      <c r="Q651" s="22">
        <v>7</v>
      </c>
      <c r="R651" s="15">
        <v>0</v>
      </c>
      <c r="S651" s="15">
        <v>0</v>
      </c>
      <c r="T651" s="15">
        <v>0</v>
      </c>
      <c r="U651" s="18">
        <f t="shared" si="32"/>
        <v>7</v>
      </c>
      <c r="V651" s="22">
        <v>0</v>
      </c>
      <c r="W651" s="15">
        <v>0</v>
      </c>
      <c r="X651" s="15">
        <v>0</v>
      </c>
      <c r="Y651" s="15">
        <v>0</v>
      </c>
      <c r="Z651" s="15">
        <f t="shared" si="33"/>
        <v>0</v>
      </c>
      <c r="AA651" s="18">
        <v>0</v>
      </c>
      <c r="AB651" s="22">
        <v>8.76</v>
      </c>
      <c r="AC651" s="15">
        <v>18.259999999999998</v>
      </c>
      <c r="AD651" s="15">
        <v>10.74</v>
      </c>
      <c r="AE651" s="15">
        <v>0</v>
      </c>
      <c r="AF651" s="15">
        <v>1.93</v>
      </c>
      <c r="AG651" s="22">
        <v>6</v>
      </c>
      <c r="AH651" s="15">
        <v>11</v>
      </c>
      <c r="AI651" s="15">
        <v>6</v>
      </c>
      <c r="AJ651" s="15">
        <v>0</v>
      </c>
      <c r="AK651" s="18">
        <v>1</v>
      </c>
      <c r="AL651" s="22" t="s">
        <v>199</v>
      </c>
      <c r="AM651" s="36">
        <v>40590</v>
      </c>
      <c r="AN651" s="22"/>
    </row>
    <row r="652" spans="1:40" s="15" customFormat="1" x14ac:dyDescent="0.3">
      <c r="A652" s="15">
        <v>702901</v>
      </c>
      <c r="B652" s="15">
        <v>5</v>
      </c>
      <c r="C652" s="2" t="s">
        <v>165</v>
      </c>
      <c r="D652" s="15" t="s">
        <v>128</v>
      </c>
      <c r="E652" s="15">
        <v>0.5</v>
      </c>
      <c r="H652" s="50">
        <f>VLOOKUP(A652,splits!A:E,5,FALSE)</f>
        <v>10.589480430219226</v>
      </c>
      <c r="I652" s="2" t="s">
        <v>56</v>
      </c>
      <c r="J652" s="2" t="str">
        <f>VLOOKUP(A652,'1887'!A:K,10,FALSE)</f>
        <v>No</v>
      </c>
      <c r="K652" s="2"/>
      <c r="L652" s="15">
        <v>0</v>
      </c>
      <c r="N652" s="15">
        <v>4</v>
      </c>
      <c r="O652" s="17" t="s">
        <v>125</v>
      </c>
      <c r="P652" s="52"/>
      <c r="Q652" s="22">
        <v>1</v>
      </c>
      <c r="R652" s="15">
        <v>0</v>
      </c>
      <c r="S652" s="15">
        <v>0</v>
      </c>
      <c r="T652" s="15">
        <v>0</v>
      </c>
      <c r="U652" s="18">
        <f t="shared" si="32"/>
        <v>1</v>
      </c>
      <c r="V652" s="22">
        <v>0</v>
      </c>
      <c r="W652" s="15">
        <v>0</v>
      </c>
      <c r="X652" s="15">
        <v>0</v>
      </c>
      <c r="Y652" s="15">
        <v>0</v>
      </c>
      <c r="Z652" s="15">
        <f t="shared" si="33"/>
        <v>0</v>
      </c>
      <c r="AA652" s="18">
        <v>0</v>
      </c>
      <c r="AB652" s="22">
        <v>0</v>
      </c>
      <c r="AC652" s="15">
        <v>0</v>
      </c>
      <c r="AD652" s="15">
        <v>0</v>
      </c>
      <c r="AE652" s="15">
        <v>0</v>
      </c>
      <c r="AF652" s="15">
        <v>0</v>
      </c>
      <c r="AG652" s="22">
        <v>0</v>
      </c>
      <c r="AH652" s="15">
        <v>0</v>
      </c>
      <c r="AI652" s="15">
        <v>0</v>
      </c>
      <c r="AJ652" s="15">
        <v>0</v>
      </c>
      <c r="AK652" s="18">
        <v>0</v>
      </c>
      <c r="AL652" s="22" t="s">
        <v>199</v>
      </c>
      <c r="AM652" s="36">
        <v>40588</v>
      </c>
      <c r="AN652" s="22"/>
    </row>
    <row r="653" spans="1:40" s="15" customFormat="1" x14ac:dyDescent="0.3">
      <c r="A653" s="15">
        <v>703001</v>
      </c>
      <c r="B653" s="15">
        <v>5</v>
      </c>
      <c r="C653" s="2" t="s">
        <v>161</v>
      </c>
      <c r="D653" s="15" t="s">
        <v>211</v>
      </c>
      <c r="E653" s="15">
        <v>0.5</v>
      </c>
      <c r="H653" s="50">
        <f>VLOOKUP(A653,splits!A:E,5,FALSE)</f>
        <v>15.932216350392824</v>
      </c>
      <c r="I653" s="2" t="s">
        <v>56</v>
      </c>
      <c r="J653" s="2" t="str">
        <f>VLOOKUP(A653,'1887'!A:K,10,FALSE)</f>
        <v>No</v>
      </c>
      <c r="K653" s="2" t="str">
        <f>VLOOKUP(A653,'opt-in dump'!A:B,2,FALSE)</f>
        <v>CULVER CITY</v>
      </c>
      <c r="L653" s="15">
        <v>0</v>
      </c>
      <c r="N653" s="15">
        <v>2</v>
      </c>
      <c r="O653" s="17" t="s">
        <v>125</v>
      </c>
      <c r="P653" s="52"/>
      <c r="Q653" s="22">
        <v>6</v>
      </c>
      <c r="R653" s="15">
        <v>0</v>
      </c>
      <c r="S653" s="15">
        <v>0</v>
      </c>
      <c r="T653" s="15">
        <v>0</v>
      </c>
      <c r="U653" s="18">
        <f t="shared" si="32"/>
        <v>6</v>
      </c>
      <c r="V653" s="22">
        <v>0</v>
      </c>
      <c r="W653" s="15">
        <v>0</v>
      </c>
      <c r="X653" s="15">
        <v>0</v>
      </c>
      <c r="Y653" s="15">
        <v>0</v>
      </c>
      <c r="Z653" s="15">
        <f t="shared" si="33"/>
        <v>0</v>
      </c>
      <c r="AA653" s="18">
        <v>0</v>
      </c>
      <c r="AB653" s="22">
        <v>0</v>
      </c>
      <c r="AC653" s="15">
        <v>0</v>
      </c>
      <c r="AD653" s="15">
        <v>0</v>
      </c>
      <c r="AE653" s="15">
        <v>0</v>
      </c>
      <c r="AF653" s="15">
        <v>0</v>
      </c>
      <c r="AG653" s="22">
        <v>0</v>
      </c>
      <c r="AH653" s="15">
        <v>0</v>
      </c>
      <c r="AI653" s="15">
        <v>0</v>
      </c>
      <c r="AJ653" s="15">
        <v>0</v>
      </c>
      <c r="AK653" s="18">
        <v>0</v>
      </c>
      <c r="AL653" s="22" t="s">
        <v>210</v>
      </c>
      <c r="AM653" s="36">
        <v>40605</v>
      </c>
      <c r="AN653" s="22"/>
    </row>
    <row r="654" spans="1:40" s="15" customFormat="1" x14ac:dyDescent="0.3">
      <c r="A654" s="15">
        <v>703002</v>
      </c>
      <c r="B654" s="15">
        <v>5</v>
      </c>
      <c r="C654" s="2" t="s">
        <v>161</v>
      </c>
      <c r="D654" s="15" t="s">
        <v>211</v>
      </c>
      <c r="E654" s="15">
        <v>1</v>
      </c>
      <c r="H654" s="50">
        <f>VLOOKUP(A654,splits!A:E,5,FALSE)</f>
        <v>27.176386890120998</v>
      </c>
      <c r="I654" s="2" t="s">
        <v>56</v>
      </c>
      <c r="J654" s="2" t="str">
        <f>VLOOKUP(A654,'1887'!A:K,10,FALSE)</f>
        <v>No</v>
      </c>
      <c r="K654" s="2"/>
      <c r="L654" s="15">
        <v>0</v>
      </c>
      <c r="N654" s="15">
        <v>2</v>
      </c>
      <c r="O654" s="17" t="s">
        <v>125</v>
      </c>
      <c r="P654" s="52"/>
      <c r="Q654" s="22">
        <v>2</v>
      </c>
      <c r="R654" s="15">
        <v>0</v>
      </c>
      <c r="S654" s="15">
        <v>0</v>
      </c>
      <c r="T654" s="15">
        <v>0</v>
      </c>
      <c r="U654" s="18">
        <f t="shared" si="32"/>
        <v>2</v>
      </c>
      <c r="V654" s="22">
        <v>0</v>
      </c>
      <c r="W654" s="15">
        <v>0</v>
      </c>
      <c r="X654" s="15">
        <v>0</v>
      </c>
      <c r="Y654" s="15">
        <v>0</v>
      </c>
      <c r="Z654" s="15">
        <f t="shared" si="33"/>
        <v>0</v>
      </c>
      <c r="AA654" s="18">
        <v>0</v>
      </c>
      <c r="AB654" s="22">
        <v>0</v>
      </c>
      <c r="AC654" s="15">
        <v>0</v>
      </c>
      <c r="AD654" s="15">
        <v>0</v>
      </c>
      <c r="AE654" s="15">
        <v>0</v>
      </c>
      <c r="AF654" s="15">
        <v>0</v>
      </c>
      <c r="AG654" s="22">
        <v>0</v>
      </c>
      <c r="AH654" s="15">
        <v>0</v>
      </c>
      <c r="AI654" s="15">
        <v>0</v>
      </c>
      <c r="AJ654" s="15">
        <v>0</v>
      </c>
      <c r="AK654" s="18">
        <v>0</v>
      </c>
      <c r="AL654" s="22" t="s">
        <v>210</v>
      </c>
      <c r="AM654" s="36">
        <v>40605</v>
      </c>
      <c r="AN654" s="22"/>
    </row>
    <row r="655" spans="1:40" s="15" customFormat="1" x14ac:dyDescent="0.3">
      <c r="A655" s="15">
        <v>800403</v>
      </c>
      <c r="B655" s="15">
        <v>5</v>
      </c>
      <c r="C655" s="2" t="s">
        <v>188</v>
      </c>
      <c r="D655" s="15" t="s">
        <v>128</v>
      </c>
      <c r="E655" s="15">
        <v>2</v>
      </c>
      <c r="H655" s="50">
        <f>VLOOKUP(A655,splits!A:E,5,FALSE)</f>
        <v>67.933412345801671</v>
      </c>
      <c r="I655" s="2" t="s">
        <v>116</v>
      </c>
      <c r="J655" s="2" t="str">
        <f>VLOOKUP(A655,'1887'!A:K,10,FALSE)</f>
        <v>No</v>
      </c>
      <c r="K655" s="2"/>
      <c r="L655" s="15">
        <v>0</v>
      </c>
      <c r="N655" s="15">
        <v>3</v>
      </c>
      <c r="O655" s="17" t="s">
        <v>125</v>
      </c>
      <c r="P655" s="52"/>
      <c r="Q655" s="22">
        <v>0</v>
      </c>
      <c r="R655" s="15">
        <v>0</v>
      </c>
      <c r="S655" s="15">
        <v>0</v>
      </c>
      <c r="T655" s="15">
        <v>0</v>
      </c>
      <c r="U655" s="18">
        <f t="shared" si="32"/>
        <v>0</v>
      </c>
      <c r="V655" s="22">
        <v>0</v>
      </c>
      <c r="W655" s="15">
        <v>0</v>
      </c>
      <c r="X655" s="15">
        <v>0</v>
      </c>
      <c r="Y655" s="15">
        <v>0</v>
      </c>
      <c r="Z655" s="15">
        <f t="shared" si="33"/>
        <v>0</v>
      </c>
      <c r="AA655" s="18">
        <v>0</v>
      </c>
      <c r="AB655" s="22">
        <v>0</v>
      </c>
      <c r="AC655" s="15">
        <v>0</v>
      </c>
      <c r="AD655" s="15">
        <v>0</v>
      </c>
      <c r="AE655" s="15">
        <v>0</v>
      </c>
      <c r="AF655" s="15">
        <v>0</v>
      </c>
      <c r="AG655" s="22">
        <v>0</v>
      </c>
      <c r="AH655" s="15">
        <v>0</v>
      </c>
      <c r="AI655" s="15">
        <v>0</v>
      </c>
      <c r="AJ655" s="15">
        <v>0</v>
      </c>
      <c r="AK655" s="18">
        <v>0</v>
      </c>
      <c r="AL655" s="22" t="s">
        <v>199</v>
      </c>
      <c r="AM655" s="36">
        <v>40588</v>
      </c>
      <c r="AN655" s="22"/>
    </row>
    <row r="656" spans="1:40" s="15" customFormat="1" x14ac:dyDescent="0.3">
      <c r="A656" s="15">
        <v>800501</v>
      </c>
      <c r="B656" s="15">
        <v>5</v>
      </c>
      <c r="C656" s="2" t="s">
        <v>188</v>
      </c>
      <c r="D656" s="15" t="s">
        <v>128</v>
      </c>
      <c r="E656" s="15">
        <v>2</v>
      </c>
      <c r="H656" s="50">
        <f>VLOOKUP(A656,splits!A:E,5,FALSE)</f>
        <v>57.053354637001007</v>
      </c>
      <c r="I656" s="2" t="s">
        <v>56</v>
      </c>
      <c r="J656" s="2" t="str">
        <f>VLOOKUP(A656,'1887'!A:K,10,FALSE)</f>
        <v>No</v>
      </c>
      <c r="K656" s="2"/>
      <c r="L656" s="15">
        <v>0</v>
      </c>
      <c r="N656" s="15">
        <v>3</v>
      </c>
      <c r="O656" s="17" t="s">
        <v>125</v>
      </c>
      <c r="P656" s="52"/>
      <c r="Q656" s="22">
        <v>0</v>
      </c>
      <c r="R656" s="15">
        <v>0</v>
      </c>
      <c r="S656" s="15">
        <v>0</v>
      </c>
      <c r="T656" s="15">
        <v>0</v>
      </c>
      <c r="U656" s="18">
        <f t="shared" si="32"/>
        <v>0</v>
      </c>
      <c r="V656" s="22">
        <v>0</v>
      </c>
      <c r="W656" s="15">
        <v>0</v>
      </c>
      <c r="X656" s="15">
        <v>0</v>
      </c>
      <c r="Y656" s="15">
        <v>0</v>
      </c>
      <c r="Z656" s="15">
        <f t="shared" si="33"/>
        <v>0</v>
      </c>
      <c r="AA656" s="18">
        <v>0</v>
      </c>
      <c r="AB656" s="22">
        <v>0</v>
      </c>
      <c r="AC656" s="15">
        <v>8.2999999999999989</v>
      </c>
      <c r="AD656" s="15">
        <v>5.37</v>
      </c>
      <c r="AE656" s="15">
        <v>0</v>
      </c>
      <c r="AF656" s="15">
        <v>0</v>
      </c>
      <c r="AG656" s="22">
        <v>0</v>
      </c>
      <c r="AH656" s="15">
        <v>5</v>
      </c>
      <c r="AI656" s="15">
        <v>3</v>
      </c>
      <c r="AJ656" s="15">
        <v>0</v>
      </c>
      <c r="AK656" s="18">
        <v>0</v>
      </c>
      <c r="AL656" s="22" t="s">
        <v>199</v>
      </c>
      <c r="AM656" s="36">
        <v>40588</v>
      </c>
      <c r="AN656" s="22"/>
    </row>
    <row r="657" spans="1:40" s="15" customFormat="1" x14ac:dyDescent="0.3">
      <c r="A657" s="15">
        <v>800502</v>
      </c>
      <c r="B657" s="15">
        <v>5</v>
      </c>
      <c r="C657" s="2" t="s">
        <v>188</v>
      </c>
      <c r="D657" s="15" t="s">
        <v>128</v>
      </c>
      <c r="E657" s="15">
        <v>2</v>
      </c>
      <c r="H657" s="50">
        <f>VLOOKUP(A657,splits!A:E,5,FALSE)</f>
        <v>49.997716068949089</v>
      </c>
      <c r="I657" s="2" t="s">
        <v>56</v>
      </c>
      <c r="J657" s="2" t="str">
        <f>VLOOKUP(A657,'1887'!A:K,10,FALSE)</f>
        <v>No</v>
      </c>
      <c r="K657" s="2"/>
      <c r="L657" s="15">
        <v>0</v>
      </c>
      <c r="N657" s="15">
        <v>3</v>
      </c>
      <c r="O657" s="17" t="s">
        <v>125</v>
      </c>
      <c r="P657" s="52"/>
      <c r="Q657" s="22">
        <v>6</v>
      </c>
      <c r="R657" s="15">
        <v>0</v>
      </c>
      <c r="S657" s="15">
        <v>0</v>
      </c>
      <c r="T657" s="15">
        <v>0</v>
      </c>
      <c r="U657" s="18">
        <f t="shared" si="32"/>
        <v>6</v>
      </c>
      <c r="V657" s="22">
        <v>0</v>
      </c>
      <c r="W657" s="15">
        <v>0</v>
      </c>
      <c r="X657" s="15">
        <v>0</v>
      </c>
      <c r="Y657" s="15">
        <v>0</v>
      </c>
      <c r="Z657" s="15">
        <f t="shared" si="33"/>
        <v>0</v>
      </c>
      <c r="AA657" s="18">
        <v>0</v>
      </c>
      <c r="AB657" s="22">
        <v>0</v>
      </c>
      <c r="AC657" s="15">
        <v>0</v>
      </c>
      <c r="AD657" s="15">
        <v>3.58</v>
      </c>
      <c r="AE657" s="15">
        <v>0</v>
      </c>
      <c r="AF657" s="15">
        <v>0</v>
      </c>
      <c r="AG657" s="22">
        <v>0</v>
      </c>
      <c r="AH657" s="15">
        <v>0</v>
      </c>
      <c r="AI657" s="15">
        <v>2</v>
      </c>
      <c r="AJ657" s="15">
        <v>0</v>
      </c>
      <c r="AK657" s="18">
        <v>0</v>
      </c>
      <c r="AL657" s="22" t="s">
        <v>199</v>
      </c>
      <c r="AM657" s="36">
        <v>40588</v>
      </c>
      <c r="AN657" s="22"/>
    </row>
    <row r="658" spans="1:40" s="15" customFormat="1" x14ac:dyDescent="0.3">
      <c r="A658" s="15">
        <v>219020</v>
      </c>
      <c r="B658" s="15">
        <v>6</v>
      </c>
      <c r="C658" s="2" t="s">
        <v>172</v>
      </c>
      <c r="D658" s="15" t="s">
        <v>128</v>
      </c>
      <c r="E658" s="15">
        <v>2</v>
      </c>
      <c r="H658" s="50">
        <f>VLOOKUP(A658,splits!A:E,5,FALSE)</f>
        <v>7.6087113726605278</v>
      </c>
      <c r="I658" s="2" t="s">
        <v>36</v>
      </c>
      <c r="J658" s="2" t="str">
        <f>VLOOKUP(A658,'1887'!A:K,10,FALSE)</f>
        <v>No</v>
      </c>
      <c r="K658" s="2"/>
      <c r="L658" s="15">
        <v>10</v>
      </c>
      <c r="N658" s="15">
        <v>2</v>
      </c>
      <c r="O658" s="17" t="s">
        <v>125</v>
      </c>
      <c r="P658" s="52"/>
      <c r="Q658" s="22">
        <v>2</v>
      </c>
      <c r="R658" s="15">
        <v>0</v>
      </c>
      <c r="S658" s="15">
        <v>0</v>
      </c>
      <c r="T658" s="15">
        <v>0</v>
      </c>
      <c r="U658" s="18">
        <f t="shared" si="32"/>
        <v>2</v>
      </c>
      <c r="V658" s="22">
        <v>0</v>
      </c>
      <c r="W658" s="15">
        <v>0</v>
      </c>
      <c r="X658" s="15">
        <v>0</v>
      </c>
      <c r="Y658" s="15">
        <v>0</v>
      </c>
      <c r="Z658" s="15">
        <f t="shared" si="33"/>
        <v>0</v>
      </c>
      <c r="AA658" s="18">
        <v>0</v>
      </c>
      <c r="AB658" s="22">
        <v>1.46</v>
      </c>
      <c r="AC658" s="15">
        <v>0</v>
      </c>
      <c r="AD658" s="15">
        <v>7.16</v>
      </c>
      <c r="AE658" s="15">
        <v>0</v>
      </c>
      <c r="AF658" s="15">
        <v>5.79</v>
      </c>
      <c r="AG658" s="22">
        <v>1</v>
      </c>
      <c r="AH658" s="15">
        <v>0</v>
      </c>
      <c r="AI658" s="15">
        <v>4</v>
      </c>
      <c r="AJ658" s="15">
        <v>0</v>
      </c>
      <c r="AK658" s="18">
        <v>3</v>
      </c>
      <c r="AL658" s="22" t="s">
        <v>199</v>
      </c>
      <c r="AM658" s="36">
        <v>40584</v>
      </c>
      <c r="AN658" s="22"/>
    </row>
    <row r="659" spans="1:40" s="15" customFormat="1" x14ac:dyDescent="0.3">
      <c r="A659" s="15">
        <v>219700</v>
      </c>
      <c r="B659" s="15">
        <v>6</v>
      </c>
      <c r="C659" s="2" t="s">
        <v>172</v>
      </c>
      <c r="D659" s="15" t="s">
        <v>128</v>
      </c>
      <c r="E659" s="15">
        <v>0.5</v>
      </c>
      <c r="H659" s="50">
        <f>VLOOKUP(A659,splits!A:E,5,FALSE)</f>
        <v>8.3430617660808277</v>
      </c>
      <c r="I659" s="2" t="s">
        <v>36</v>
      </c>
      <c r="J659" s="2" t="str">
        <f>VLOOKUP(A659,'1887'!A:K,10,FALSE)</f>
        <v>No</v>
      </c>
      <c r="K659" s="2"/>
      <c r="L659" s="15">
        <v>10</v>
      </c>
      <c r="N659" s="15">
        <v>2</v>
      </c>
      <c r="O659" s="17" t="s">
        <v>125</v>
      </c>
      <c r="P659" s="52"/>
      <c r="Q659" s="22">
        <v>4</v>
      </c>
      <c r="R659" s="15">
        <v>0</v>
      </c>
      <c r="S659" s="15">
        <v>0</v>
      </c>
      <c r="T659" s="15">
        <v>0</v>
      </c>
      <c r="U659" s="18">
        <f t="shared" si="32"/>
        <v>4</v>
      </c>
      <c r="V659" s="22">
        <v>0</v>
      </c>
      <c r="W659" s="15">
        <v>0</v>
      </c>
      <c r="X659" s="15">
        <v>0</v>
      </c>
      <c r="Y659" s="15">
        <v>0</v>
      </c>
      <c r="Z659" s="15">
        <f t="shared" si="33"/>
        <v>0</v>
      </c>
      <c r="AA659" s="18">
        <v>0</v>
      </c>
      <c r="AB659" s="22">
        <v>1.46</v>
      </c>
      <c r="AC659" s="15">
        <v>4.9799999999999995</v>
      </c>
      <c r="AD659" s="15">
        <v>7.16</v>
      </c>
      <c r="AE659" s="15">
        <v>0</v>
      </c>
      <c r="AF659" s="15">
        <v>0</v>
      </c>
      <c r="AG659" s="22">
        <v>1</v>
      </c>
      <c r="AH659" s="15">
        <v>3</v>
      </c>
      <c r="AI659" s="15">
        <v>4</v>
      </c>
      <c r="AJ659" s="15">
        <v>0</v>
      </c>
      <c r="AK659" s="18">
        <v>0</v>
      </c>
      <c r="AL659" s="22" t="s">
        <v>199</v>
      </c>
      <c r="AM659" s="36">
        <v>40584</v>
      </c>
      <c r="AN659" s="22"/>
    </row>
    <row r="660" spans="1:40" s="15" customFormat="1" x14ac:dyDescent="0.3">
      <c r="A660" s="15">
        <v>219800</v>
      </c>
      <c r="B660" s="15">
        <v>6</v>
      </c>
      <c r="C660" s="2" t="s">
        <v>172</v>
      </c>
      <c r="D660" s="15" t="s">
        <v>128</v>
      </c>
      <c r="E660" s="15">
        <v>2</v>
      </c>
      <c r="H660" s="50">
        <f>VLOOKUP(A660,splits!A:E,5,FALSE)</f>
        <v>6.5584175887620004</v>
      </c>
      <c r="I660" s="2" t="s">
        <v>36</v>
      </c>
      <c r="J660" s="2" t="str">
        <f>VLOOKUP(A660,'1887'!A:K,10,FALSE)</f>
        <v>No</v>
      </c>
      <c r="K660" s="2"/>
      <c r="L660" s="15">
        <v>10</v>
      </c>
      <c r="N660" s="15">
        <v>2</v>
      </c>
      <c r="O660" s="17" t="s">
        <v>125</v>
      </c>
      <c r="P660" s="52"/>
      <c r="Q660" s="22">
        <v>7</v>
      </c>
      <c r="R660" s="15">
        <v>0</v>
      </c>
      <c r="S660" s="15">
        <v>0</v>
      </c>
      <c r="T660" s="15">
        <v>0</v>
      </c>
      <c r="U660" s="18">
        <f t="shared" si="32"/>
        <v>7</v>
      </c>
      <c r="V660" s="22">
        <v>0</v>
      </c>
      <c r="W660" s="15">
        <v>0</v>
      </c>
      <c r="X660" s="15">
        <v>0</v>
      </c>
      <c r="Y660" s="15">
        <v>0</v>
      </c>
      <c r="Z660" s="15">
        <f t="shared" si="33"/>
        <v>0</v>
      </c>
      <c r="AA660" s="18">
        <v>0</v>
      </c>
      <c r="AB660" s="22">
        <v>2.92</v>
      </c>
      <c r="AC660" s="15">
        <v>1.66</v>
      </c>
      <c r="AD660" s="15">
        <v>1.79</v>
      </c>
      <c r="AE660" s="15">
        <v>0</v>
      </c>
      <c r="AF660" s="15">
        <v>11.58</v>
      </c>
      <c r="AG660" s="22">
        <v>2</v>
      </c>
      <c r="AH660" s="15">
        <v>1</v>
      </c>
      <c r="AI660" s="15">
        <v>1</v>
      </c>
      <c r="AJ660" s="15">
        <v>0</v>
      </c>
      <c r="AK660" s="18">
        <v>6</v>
      </c>
      <c r="AL660" s="22" t="s">
        <v>199</v>
      </c>
      <c r="AM660" s="36">
        <v>40584</v>
      </c>
      <c r="AN660" s="22"/>
    </row>
    <row r="661" spans="1:40" s="15" customFormat="1" x14ac:dyDescent="0.3">
      <c r="A661" s="15">
        <v>220100</v>
      </c>
      <c r="B661" s="15">
        <v>6</v>
      </c>
      <c r="C661" s="2" t="s">
        <v>172</v>
      </c>
      <c r="D661" s="15" t="s">
        <v>128</v>
      </c>
      <c r="E661" s="15">
        <v>2</v>
      </c>
      <c r="H661" s="50">
        <f>VLOOKUP(A661,splits!A:E,5,FALSE)</f>
        <v>6.5836912406254084</v>
      </c>
      <c r="I661" s="2" t="s">
        <v>36</v>
      </c>
      <c r="J661" s="2" t="str">
        <f>VLOOKUP(A661,'1887'!A:K,10,FALSE)</f>
        <v>No</v>
      </c>
      <c r="K661" s="2"/>
      <c r="L661" s="15">
        <v>10</v>
      </c>
      <c r="N661" s="15">
        <v>2</v>
      </c>
      <c r="O661" s="17" t="s">
        <v>125</v>
      </c>
      <c r="P661" s="52"/>
      <c r="Q661" s="22">
        <v>14</v>
      </c>
      <c r="R661" s="15">
        <v>0</v>
      </c>
      <c r="S661" s="15">
        <v>0</v>
      </c>
      <c r="T661" s="15">
        <v>0</v>
      </c>
      <c r="U661" s="18">
        <f t="shared" si="32"/>
        <v>14</v>
      </c>
      <c r="V661" s="22">
        <v>0</v>
      </c>
      <c r="W661" s="15">
        <v>0</v>
      </c>
      <c r="X661" s="15">
        <v>0</v>
      </c>
      <c r="Y661" s="15">
        <v>0</v>
      </c>
      <c r="Z661" s="15">
        <f t="shared" si="33"/>
        <v>0</v>
      </c>
      <c r="AA661" s="18">
        <v>0</v>
      </c>
      <c r="AB661" s="22">
        <v>1.46</v>
      </c>
      <c r="AC661" s="15">
        <v>3.32</v>
      </c>
      <c r="AD661" s="15">
        <v>0</v>
      </c>
      <c r="AE661" s="15">
        <v>0</v>
      </c>
      <c r="AF661" s="15">
        <v>0</v>
      </c>
      <c r="AG661" s="22">
        <v>1</v>
      </c>
      <c r="AH661" s="15">
        <v>2</v>
      </c>
      <c r="AI661" s="15">
        <v>0</v>
      </c>
      <c r="AJ661" s="15">
        <v>0</v>
      </c>
      <c r="AK661" s="18">
        <v>0</v>
      </c>
      <c r="AL661" s="22" t="s">
        <v>199</v>
      </c>
      <c r="AM661" s="36">
        <v>40584</v>
      </c>
      <c r="AN661" s="22"/>
    </row>
    <row r="662" spans="1:40" s="15" customFormat="1" x14ac:dyDescent="0.3">
      <c r="A662" s="15">
        <v>221900</v>
      </c>
      <c r="B662" s="15">
        <v>6</v>
      </c>
      <c r="C662" s="2" t="s">
        <v>172</v>
      </c>
      <c r="D662" s="15" t="s">
        <v>128</v>
      </c>
      <c r="E662" s="15">
        <v>1</v>
      </c>
      <c r="H662" s="50">
        <f>VLOOKUP(A662,splits!A:E,5,FALSE)</f>
        <v>3.8354591669912539</v>
      </c>
      <c r="I662" s="2" t="s">
        <v>36</v>
      </c>
      <c r="J662" s="2" t="str">
        <f>VLOOKUP(A662,'1887'!A:K,10,FALSE)</f>
        <v>No</v>
      </c>
      <c r="K662" s="2"/>
      <c r="L662" s="15">
        <v>8</v>
      </c>
      <c r="N662" s="15">
        <v>2</v>
      </c>
      <c r="O662" s="17" t="s">
        <v>125</v>
      </c>
      <c r="P662" s="52"/>
      <c r="Q662" s="22">
        <v>3</v>
      </c>
      <c r="R662" s="15">
        <v>0</v>
      </c>
      <c r="S662" s="15">
        <v>0</v>
      </c>
      <c r="T662" s="15">
        <v>0</v>
      </c>
      <c r="U662" s="18">
        <f t="shared" si="32"/>
        <v>3</v>
      </c>
      <c r="V662" s="22">
        <v>0</v>
      </c>
      <c r="W662" s="15">
        <v>0</v>
      </c>
      <c r="X662" s="15">
        <v>0</v>
      </c>
      <c r="Y662" s="15">
        <v>0</v>
      </c>
      <c r="Z662" s="15">
        <f t="shared" si="33"/>
        <v>0</v>
      </c>
      <c r="AA662" s="18">
        <v>0</v>
      </c>
      <c r="AB662" s="22">
        <v>5.84</v>
      </c>
      <c r="AC662" s="15">
        <v>6.64</v>
      </c>
      <c r="AD662" s="15">
        <v>1.79</v>
      </c>
      <c r="AE662" s="15">
        <v>0</v>
      </c>
      <c r="AF662" s="15">
        <v>1.93</v>
      </c>
      <c r="AG662" s="22">
        <v>4</v>
      </c>
      <c r="AH662" s="15">
        <v>4</v>
      </c>
      <c r="AI662" s="15">
        <v>1</v>
      </c>
      <c r="AJ662" s="15">
        <v>0</v>
      </c>
      <c r="AK662" s="18">
        <v>1</v>
      </c>
      <c r="AL662" s="22" t="s">
        <v>199</v>
      </c>
      <c r="AM662" s="36">
        <v>40584</v>
      </c>
      <c r="AN662" s="22"/>
    </row>
    <row r="663" spans="1:40" s="15" customFormat="1" x14ac:dyDescent="0.3">
      <c r="A663" s="15">
        <v>222000</v>
      </c>
      <c r="B663" s="15">
        <v>6</v>
      </c>
      <c r="C663" s="2" t="s">
        <v>172</v>
      </c>
      <c r="D663" s="15" t="s">
        <v>128</v>
      </c>
      <c r="E663" s="15">
        <v>0.5</v>
      </c>
      <c r="H663" s="50">
        <f>VLOOKUP(A663,splits!A:E,5,FALSE)</f>
        <v>12.800410845743164</v>
      </c>
      <c r="I663" s="2" t="s">
        <v>36</v>
      </c>
      <c r="J663" s="2" t="str">
        <f>VLOOKUP(A663,'1887'!A:K,10,FALSE)</f>
        <v>No</v>
      </c>
      <c r="K663" s="2"/>
      <c r="L663" s="15">
        <v>8</v>
      </c>
      <c r="N663" s="15">
        <v>2</v>
      </c>
      <c r="O663" s="17" t="s">
        <v>125</v>
      </c>
      <c r="P663" s="52"/>
      <c r="Q663" s="22">
        <v>0</v>
      </c>
      <c r="R663" s="15">
        <v>0</v>
      </c>
      <c r="S663" s="15">
        <v>0</v>
      </c>
      <c r="T663" s="15">
        <v>0</v>
      </c>
      <c r="U663" s="18">
        <f t="shared" si="32"/>
        <v>0</v>
      </c>
      <c r="V663" s="22">
        <v>0</v>
      </c>
      <c r="W663" s="15">
        <v>0</v>
      </c>
      <c r="X663" s="15">
        <v>0</v>
      </c>
      <c r="Y663" s="15">
        <v>0</v>
      </c>
      <c r="Z663" s="15">
        <f t="shared" si="33"/>
        <v>0</v>
      </c>
      <c r="AA663" s="18">
        <v>0</v>
      </c>
      <c r="AB663" s="22">
        <v>0</v>
      </c>
      <c r="AC663" s="15">
        <v>0</v>
      </c>
      <c r="AD663" s="15">
        <v>0</v>
      </c>
      <c r="AE663" s="15">
        <v>0</v>
      </c>
      <c r="AF663" s="15">
        <v>0</v>
      </c>
      <c r="AG663" s="22">
        <v>0</v>
      </c>
      <c r="AH663" s="15">
        <v>0</v>
      </c>
      <c r="AI663" s="15">
        <v>0</v>
      </c>
      <c r="AJ663" s="15">
        <v>0</v>
      </c>
      <c r="AK663" s="18">
        <v>0</v>
      </c>
      <c r="AL663" s="22" t="s">
        <v>199</v>
      </c>
      <c r="AM663" s="36">
        <v>40584</v>
      </c>
      <c r="AN663" s="22"/>
    </row>
    <row r="664" spans="1:40" s="15" customFormat="1" x14ac:dyDescent="0.3">
      <c r="A664" s="15">
        <v>222100</v>
      </c>
      <c r="B664" s="15">
        <v>6</v>
      </c>
      <c r="C664" s="2" t="s">
        <v>172</v>
      </c>
      <c r="D664" s="15" t="s">
        <v>128</v>
      </c>
      <c r="E664" s="15">
        <v>2</v>
      </c>
      <c r="H664" s="50">
        <f>VLOOKUP(A664,splits!A:E,5,FALSE)</f>
        <v>4.7402335343383486</v>
      </c>
      <c r="I664" s="2" t="s">
        <v>36</v>
      </c>
      <c r="J664" s="2" t="str">
        <f>VLOOKUP(A664,'1887'!A:K,10,FALSE)</f>
        <v>No</v>
      </c>
      <c r="K664" s="2"/>
      <c r="L664" s="15">
        <v>8</v>
      </c>
      <c r="N664" s="15">
        <v>2</v>
      </c>
      <c r="O664" s="17" t="s">
        <v>125</v>
      </c>
      <c r="P664" s="52"/>
      <c r="Q664" s="22">
        <v>2</v>
      </c>
      <c r="R664" s="15">
        <v>0</v>
      </c>
      <c r="S664" s="15">
        <v>0</v>
      </c>
      <c r="T664" s="15">
        <v>0</v>
      </c>
      <c r="U664" s="18">
        <f t="shared" si="32"/>
        <v>2</v>
      </c>
      <c r="V664" s="22">
        <v>0</v>
      </c>
      <c r="W664" s="15">
        <v>0</v>
      </c>
      <c r="X664" s="15">
        <v>0</v>
      </c>
      <c r="Y664" s="15">
        <v>0</v>
      </c>
      <c r="Z664" s="15">
        <f t="shared" si="33"/>
        <v>0</v>
      </c>
      <c r="AA664" s="18">
        <v>0</v>
      </c>
      <c r="AB664" s="22">
        <v>0</v>
      </c>
      <c r="AC664" s="15">
        <v>1.66</v>
      </c>
      <c r="AD664" s="15">
        <v>1.79</v>
      </c>
      <c r="AE664" s="15">
        <v>1.62</v>
      </c>
      <c r="AF664" s="15">
        <v>0</v>
      </c>
      <c r="AG664" s="22">
        <v>0</v>
      </c>
      <c r="AH664" s="15">
        <v>1</v>
      </c>
      <c r="AI664" s="15">
        <v>1</v>
      </c>
      <c r="AJ664" s="15">
        <v>1</v>
      </c>
      <c r="AK664" s="18">
        <v>0</v>
      </c>
      <c r="AL664" s="22" t="s">
        <v>199</v>
      </c>
      <c r="AM664" s="36">
        <v>40584</v>
      </c>
      <c r="AN664" s="22"/>
    </row>
    <row r="665" spans="1:40" s="15" customFormat="1" x14ac:dyDescent="0.3">
      <c r="A665" s="15">
        <v>228210</v>
      </c>
      <c r="B665" s="15">
        <v>6</v>
      </c>
      <c r="C665" s="2" t="s">
        <v>170</v>
      </c>
      <c r="D665" s="15" t="s">
        <v>128</v>
      </c>
      <c r="E665" s="15">
        <v>2</v>
      </c>
      <c r="H665" s="50">
        <f>VLOOKUP(A665,splits!A:E,5,FALSE)</f>
        <v>4.2337464192848451</v>
      </c>
      <c r="I665" s="2" t="s">
        <v>36</v>
      </c>
      <c r="J665" s="2" t="str">
        <f>VLOOKUP(A665,'1887'!A:K,10,FALSE)</f>
        <v>No</v>
      </c>
      <c r="K665" s="2"/>
      <c r="L665" s="15">
        <v>9</v>
      </c>
      <c r="N665" s="15">
        <v>2</v>
      </c>
      <c r="O665" s="17" t="s">
        <v>125</v>
      </c>
      <c r="P665" s="52"/>
      <c r="Q665" s="22">
        <v>0</v>
      </c>
      <c r="R665" s="15">
        <v>0</v>
      </c>
      <c r="S665" s="15">
        <v>0</v>
      </c>
      <c r="T665" s="15">
        <v>0</v>
      </c>
      <c r="U665" s="18">
        <f t="shared" si="32"/>
        <v>0</v>
      </c>
      <c r="V665" s="22">
        <v>0</v>
      </c>
      <c r="W665" s="15">
        <v>0</v>
      </c>
      <c r="X665" s="15">
        <v>0</v>
      </c>
      <c r="Y665" s="15">
        <v>0</v>
      </c>
      <c r="Z665" s="15">
        <f t="shared" si="33"/>
        <v>0</v>
      </c>
      <c r="AA665" s="18">
        <v>0</v>
      </c>
      <c r="AB665" s="22">
        <v>0</v>
      </c>
      <c r="AC665" s="15">
        <v>0</v>
      </c>
      <c r="AD665" s="15">
        <v>0</v>
      </c>
      <c r="AE665" s="15">
        <v>0</v>
      </c>
      <c r="AF665" s="15">
        <v>11.58</v>
      </c>
      <c r="AG665" s="22">
        <v>0</v>
      </c>
      <c r="AH665" s="15">
        <v>0</v>
      </c>
      <c r="AI665" s="15">
        <v>0</v>
      </c>
      <c r="AJ665" s="15">
        <v>0</v>
      </c>
      <c r="AK665" s="18">
        <v>6</v>
      </c>
      <c r="AL665" s="22" t="s">
        <v>199</v>
      </c>
      <c r="AM665" s="36">
        <v>40583</v>
      </c>
      <c r="AN665" s="22"/>
    </row>
    <row r="666" spans="1:40" s="15" customFormat="1" x14ac:dyDescent="0.3">
      <c r="A666" s="15">
        <v>228410</v>
      </c>
      <c r="B666" s="15">
        <v>6</v>
      </c>
      <c r="C666" s="2" t="s">
        <v>172</v>
      </c>
      <c r="D666" s="15" t="s">
        <v>128</v>
      </c>
      <c r="E666" s="15">
        <v>2</v>
      </c>
      <c r="H666" s="50">
        <f>VLOOKUP(A666,splits!A:E,5,FALSE)</f>
        <v>5.6199243894067878</v>
      </c>
      <c r="I666" s="2" t="s">
        <v>36</v>
      </c>
      <c r="J666" s="2" t="str">
        <f>VLOOKUP(A666,'1887'!A:K,10,FALSE)</f>
        <v>No</v>
      </c>
      <c r="K666" s="2"/>
      <c r="L666" s="15">
        <v>9</v>
      </c>
      <c r="N666" s="15">
        <v>2</v>
      </c>
      <c r="O666" s="17" t="s">
        <v>125</v>
      </c>
      <c r="P666" s="52"/>
      <c r="Q666" s="22">
        <v>17</v>
      </c>
      <c r="R666" s="15">
        <v>1</v>
      </c>
      <c r="S666" s="15">
        <v>0</v>
      </c>
      <c r="T666" s="15">
        <v>0</v>
      </c>
      <c r="U666" s="18">
        <f t="shared" si="32"/>
        <v>18</v>
      </c>
      <c r="V666" s="22">
        <v>0</v>
      </c>
      <c r="W666" s="15">
        <v>0</v>
      </c>
      <c r="X666" s="15">
        <v>0</v>
      </c>
      <c r="Y666" s="15">
        <v>0</v>
      </c>
      <c r="Z666" s="15">
        <f t="shared" si="33"/>
        <v>0</v>
      </c>
      <c r="AA666" s="18">
        <v>0</v>
      </c>
      <c r="AB666" s="22">
        <v>1.46</v>
      </c>
      <c r="AC666" s="15">
        <v>6.64</v>
      </c>
      <c r="AD666" s="15">
        <v>8.9499999999999993</v>
      </c>
      <c r="AE666" s="15">
        <v>1.62</v>
      </c>
      <c r="AF666" s="15">
        <v>19.3</v>
      </c>
      <c r="AG666" s="22">
        <v>1</v>
      </c>
      <c r="AH666" s="15">
        <v>4</v>
      </c>
      <c r="AI666" s="15">
        <v>5</v>
      </c>
      <c r="AJ666" s="15">
        <v>1</v>
      </c>
      <c r="AK666" s="18">
        <v>10</v>
      </c>
      <c r="AL666" s="22" t="s">
        <v>199</v>
      </c>
      <c r="AM666" s="36">
        <v>40584</v>
      </c>
      <c r="AN666" s="22"/>
    </row>
    <row r="667" spans="1:40" s="15" customFormat="1" x14ac:dyDescent="0.3">
      <c r="A667" s="15">
        <v>228800</v>
      </c>
      <c r="B667" s="15">
        <v>6</v>
      </c>
      <c r="C667" s="2" t="s">
        <v>170</v>
      </c>
      <c r="D667" s="15" t="s">
        <v>128</v>
      </c>
      <c r="E667" s="15">
        <v>0.5</v>
      </c>
      <c r="H667" s="50">
        <f>VLOOKUP(A667,splits!A:E,5,FALSE)</f>
        <v>10.034477149591314</v>
      </c>
      <c r="I667" s="2" t="s">
        <v>36</v>
      </c>
      <c r="J667" s="2" t="str">
        <f>VLOOKUP(A667,'1887'!A:K,10,FALSE)</f>
        <v>No</v>
      </c>
      <c r="K667" s="2"/>
      <c r="L667" s="15">
        <v>9</v>
      </c>
      <c r="N667" s="15">
        <v>2</v>
      </c>
      <c r="O667" s="17" t="s">
        <v>125</v>
      </c>
      <c r="P667" s="52"/>
      <c r="Q667" s="22">
        <v>1</v>
      </c>
      <c r="R667" s="15">
        <v>0</v>
      </c>
      <c r="S667" s="15">
        <v>0</v>
      </c>
      <c r="T667" s="15">
        <v>0</v>
      </c>
      <c r="U667" s="18">
        <f t="shared" si="32"/>
        <v>1</v>
      </c>
      <c r="V667" s="22">
        <v>0</v>
      </c>
      <c r="W667" s="15">
        <v>0</v>
      </c>
      <c r="X667" s="15">
        <v>0</v>
      </c>
      <c r="Y667" s="15">
        <v>0</v>
      </c>
      <c r="Z667" s="15">
        <f t="shared" si="33"/>
        <v>0</v>
      </c>
      <c r="AA667" s="18">
        <v>0</v>
      </c>
      <c r="AB667" s="22">
        <v>1.46</v>
      </c>
      <c r="AC667" s="15">
        <v>3.32</v>
      </c>
      <c r="AD667" s="15">
        <v>5.37</v>
      </c>
      <c r="AE667" s="15">
        <v>0</v>
      </c>
      <c r="AF667" s="15">
        <v>0</v>
      </c>
      <c r="AG667" s="22">
        <v>1</v>
      </c>
      <c r="AH667" s="15">
        <v>2</v>
      </c>
      <c r="AI667" s="15">
        <v>3</v>
      </c>
      <c r="AJ667" s="15">
        <v>0</v>
      </c>
      <c r="AK667" s="18">
        <v>0</v>
      </c>
      <c r="AL667" s="22" t="s">
        <v>199</v>
      </c>
      <c r="AM667" s="36">
        <v>40583</v>
      </c>
      <c r="AN667" s="22"/>
    </row>
    <row r="668" spans="1:40" s="15" customFormat="1" x14ac:dyDescent="0.3">
      <c r="A668" s="15">
        <v>229200</v>
      </c>
      <c r="B668" s="15">
        <v>6</v>
      </c>
      <c r="C668" s="2" t="s">
        <v>170</v>
      </c>
      <c r="D668" s="15" t="s">
        <v>128</v>
      </c>
      <c r="E668" s="15">
        <v>2</v>
      </c>
      <c r="H668" s="50">
        <f>VLOOKUP(A668,splits!A:E,5,FALSE)</f>
        <v>4.1270221888316927</v>
      </c>
      <c r="I668" s="2" t="s">
        <v>36</v>
      </c>
      <c r="J668" s="2" t="str">
        <f>VLOOKUP(A668,'1887'!A:K,10,FALSE)</f>
        <v>No</v>
      </c>
      <c r="K668" s="2"/>
      <c r="L668" s="15">
        <v>9</v>
      </c>
      <c r="N668" s="15">
        <v>2</v>
      </c>
      <c r="O668" s="17" t="s">
        <v>125</v>
      </c>
      <c r="P668" s="52"/>
      <c r="Q668" s="22">
        <v>1</v>
      </c>
      <c r="R668" s="15">
        <v>0</v>
      </c>
      <c r="S668" s="15">
        <v>0</v>
      </c>
      <c r="T668" s="15">
        <v>0</v>
      </c>
      <c r="U668" s="18">
        <f t="shared" si="32"/>
        <v>1</v>
      </c>
      <c r="V668" s="22">
        <v>0</v>
      </c>
      <c r="W668" s="15">
        <v>0</v>
      </c>
      <c r="X668" s="15">
        <v>0</v>
      </c>
      <c r="Y668" s="15">
        <v>0</v>
      </c>
      <c r="Z668" s="15">
        <f t="shared" si="33"/>
        <v>0</v>
      </c>
      <c r="AA668" s="18">
        <v>0</v>
      </c>
      <c r="AB668" s="22">
        <v>0</v>
      </c>
      <c r="AC668" s="15">
        <v>1.66</v>
      </c>
      <c r="AD668" s="15">
        <v>0</v>
      </c>
      <c r="AE668" s="15">
        <v>0</v>
      </c>
      <c r="AF668" s="15">
        <v>0</v>
      </c>
      <c r="AG668" s="22">
        <v>0</v>
      </c>
      <c r="AH668" s="15">
        <v>1</v>
      </c>
      <c r="AI668" s="15">
        <v>0</v>
      </c>
      <c r="AJ668" s="15">
        <v>0</v>
      </c>
      <c r="AK668" s="18">
        <v>0</v>
      </c>
      <c r="AL668" s="22" t="s">
        <v>199</v>
      </c>
      <c r="AM668" s="36">
        <v>40583</v>
      </c>
      <c r="AN668" s="22"/>
    </row>
    <row r="669" spans="1:40" s="15" customFormat="1" x14ac:dyDescent="0.3">
      <c r="A669" s="15">
        <v>229420</v>
      </c>
      <c r="B669" s="15">
        <v>6</v>
      </c>
      <c r="C669" s="2" t="s">
        <v>170</v>
      </c>
      <c r="D669" s="15" t="s">
        <v>128</v>
      </c>
      <c r="E669" s="15">
        <v>2</v>
      </c>
      <c r="H669" s="50">
        <f>VLOOKUP(A669,splits!A:E,5,FALSE)</f>
        <v>4.8315221587367896</v>
      </c>
      <c r="I669" s="2" t="s">
        <v>36</v>
      </c>
      <c r="J669" s="2" t="str">
        <f>VLOOKUP(A669,'1887'!A:K,10,FALSE)</f>
        <v>No</v>
      </c>
      <c r="K669" s="2"/>
      <c r="L669" s="15">
        <v>9</v>
      </c>
      <c r="N669" s="15">
        <v>2</v>
      </c>
      <c r="O669" s="17" t="s">
        <v>125</v>
      </c>
      <c r="P669" s="52"/>
      <c r="Q669" s="22">
        <v>2</v>
      </c>
      <c r="R669" s="15">
        <v>0</v>
      </c>
      <c r="S669" s="15">
        <v>0</v>
      </c>
      <c r="T669" s="15">
        <v>0</v>
      </c>
      <c r="U669" s="18">
        <f t="shared" si="32"/>
        <v>2</v>
      </c>
      <c r="V669" s="22">
        <v>0</v>
      </c>
      <c r="W669" s="15">
        <v>0</v>
      </c>
      <c r="X669" s="15">
        <v>0</v>
      </c>
      <c r="Y669" s="15">
        <v>0</v>
      </c>
      <c r="Z669" s="15">
        <f t="shared" si="33"/>
        <v>0</v>
      </c>
      <c r="AA669" s="18">
        <v>0</v>
      </c>
      <c r="AB669" s="22">
        <v>1.46</v>
      </c>
      <c r="AC669" s="15">
        <v>1.66</v>
      </c>
      <c r="AD669" s="15">
        <v>5.37</v>
      </c>
      <c r="AE669" s="15">
        <v>0</v>
      </c>
      <c r="AF669" s="15">
        <v>3.86</v>
      </c>
      <c r="AG669" s="22">
        <v>1</v>
      </c>
      <c r="AH669" s="15">
        <v>1</v>
      </c>
      <c r="AI669" s="15">
        <v>3</v>
      </c>
      <c r="AJ669" s="15">
        <v>0</v>
      </c>
      <c r="AK669" s="18">
        <v>2</v>
      </c>
      <c r="AL669" s="22" t="s">
        <v>199</v>
      </c>
      <c r="AM669" s="36">
        <v>40583</v>
      </c>
      <c r="AN669" s="22"/>
    </row>
    <row r="670" spans="1:40" s="15" customFormat="1" x14ac:dyDescent="0.3">
      <c r="A670" s="15">
        <v>231220</v>
      </c>
      <c r="B670" s="15">
        <v>6</v>
      </c>
      <c r="C670" s="2" t="s">
        <v>172</v>
      </c>
      <c r="D670" s="15" t="s">
        <v>128</v>
      </c>
      <c r="E670" s="15">
        <v>2</v>
      </c>
      <c r="H670" s="50">
        <f>VLOOKUP(A670,splits!A:E,5,FALSE)</f>
        <v>7.4919239114786969</v>
      </c>
      <c r="I670" s="2" t="s">
        <v>36</v>
      </c>
      <c r="J670" s="2" t="str">
        <f>VLOOKUP(A670,'1887'!A:K,10,FALSE)</f>
        <v>No</v>
      </c>
      <c r="K670" s="2"/>
      <c r="L670" s="15">
        <v>8</v>
      </c>
      <c r="N670" s="15">
        <v>2</v>
      </c>
      <c r="O670" s="17" t="s">
        <v>125</v>
      </c>
      <c r="P670" s="52"/>
      <c r="Q670" s="22">
        <v>13</v>
      </c>
      <c r="R670" s="15">
        <v>0</v>
      </c>
      <c r="S670" s="15">
        <v>0</v>
      </c>
      <c r="T670" s="15">
        <v>0</v>
      </c>
      <c r="U670" s="18">
        <f t="shared" si="32"/>
        <v>13</v>
      </c>
      <c r="V670" s="22">
        <v>0</v>
      </c>
      <c r="W670" s="15">
        <v>0</v>
      </c>
      <c r="X670" s="15">
        <v>0</v>
      </c>
      <c r="Y670" s="15">
        <v>0</v>
      </c>
      <c r="Z670" s="15">
        <f t="shared" si="33"/>
        <v>0</v>
      </c>
      <c r="AA670" s="18">
        <v>0</v>
      </c>
      <c r="AB670" s="22">
        <v>1.46</v>
      </c>
      <c r="AC670" s="15">
        <v>0</v>
      </c>
      <c r="AD670" s="15">
        <v>1.79</v>
      </c>
      <c r="AE670" s="15">
        <v>0</v>
      </c>
      <c r="AF670" s="15">
        <v>1.93</v>
      </c>
      <c r="AG670" s="22">
        <v>1</v>
      </c>
      <c r="AH670" s="15">
        <v>0</v>
      </c>
      <c r="AI670" s="15">
        <v>1</v>
      </c>
      <c r="AJ670" s="15">
        <v>0</v>
      </c>
      <c r="AK670" s="18">
        <v>1</v>
      </c>
      <c r="AL670" s="22" t="s">
        <v>199</v>
      </c>
      <c r="AM670" s="36">
        <v>40584</v>
      </c>
      <c r="AN670" s="22"/>
    </row>
    <row r="671" spans="1:40" s="15" customFormat="1" x14ac:dyDescent="0.3">
      <c r="A671" s="15">
        <v>231400</v>
      </c>
      <c r="B671" s="15">
        <v>6</v>
      </c>
      <c r="C671" s="2" t="s">
        <v>172</v>
      </c>
      <c r="D671" s="15" t="s">
        <v>128</v>
      </c>
      <c r="E671" s="15">
        <v>2</v>
      </c>
      <c r="H671" s="50">
        <f>VLOOKUP(A671,splits!A:E,5,FALSE)</f>
        <v>6.6364441635353471</v>
      </c>
      <c r="I671" s="2" t="s">
        <v>36</v>
      </c>
      <c r="J671" s="2" t="str">
        <f>VLOOKUP(A671,'1887'!A:K,10,FALSE)</f>
        <v>No</v>
      </c>
      <c r="K671" s="2"/>
      <c r="L671" s="15">
        <v>8</v>
      </c>
      <c r="N671" s="15">
        <v>2</v>
      </c>
      <c r="O671" s="17" t="s">
        <v>125</v>
      </c>
      <c r="P671" s="52"/>
      <c r="Q671" s="22">
        <v>10</v>
      </c>
      <c r="R671" s="15">
        <v>0</v>
      </c>
      <c r="S671" s="15">
        <v>0</v>
      </c>
      <c r="T671" s="15">
        <v>0</v>
      </c>
      <c r="U671" s="18">
        <f t="shared" si="32"/>
        <v>10</v>
      </c>
      <c r="V671" s="22">
        <v>0</v>
      </c>
      <c r="W671" s="15">
        <v>0</v>
      </c>
      <c r="X671" s="15">
        <v>0</v>
      </c>
      <c r="Y671" s="15">
        <v>0</v>
      </c>
      <c r="Z671" s="15">
        <f t="shared" si="33"/>
        <v>0</v>
      </c>
      <c r="AA671" s="18">
        <v>0</v>
      </c>
      <c r="AB671" s="22">
        <v>4.38</v>
      </c>
      <c r="AC671" s="15">
        <v>6.64</v>
      </c>
      <c r="AD671" s="15">
        <v>7.16</v>
      </c>
      <c r="AE671" s="15">
        <v>0</v>
      </c>
      <c r="AF671" s="15">
        <v>0</v>
      </c>
      <c r="AG671" s="22">
        <v>3</v>
      </c>
      <c r="AH671" s="15">
        <v>4</v>
      </c>
      <c r="AI671" s="15">
        <v>4</v>
      </c>
      <c r="AJ671" s="15">
        <v>0</v>
      </c>
      <c r="AK671" s="18">
        <v>0</v>
      </c>
      <c r="AL671" s="22" t="s">
        <v>199</v>
      </c>
      <c r="AM671" s="36">
        <v>40584</v>
      </c>
      <c r="AN671" s="22"/>
    </row>
    <row r="672" spans="1:40" s="15" customFormat="1" x14ac:dyDescent="0.3">
      <c r="A672" s="15">
        <v>231600</v>
      </c>
      <c r="B672" s="15">
        <v>6</v>
      </c>
      <c r="C672" s="2" t="s">
        <v>172</v>
      </c>
      <c r="D672" s="15" t="s">
        <v>128</v>
      </c>
      <c r="E672" s="15">
        <v>0.5</v>
      </c>
      <c r="H672" s="50">
        <f>VLOOKUP(A672,splits!A:E,5,FALSE)</f>
        <v>9.5010550846554711</v>
      </c>
      <c r="I672" s="2" t="s">
        <v>36</v>
      </c>
      <c r="J672" s="2" t="str">
        <f>VLOOKUP(A672,'1887'!A:K,10,FALSE)</f>
        <v>No</v>
      </c>
      <c r="K672" s="2"/>
      <c r="L672" s="15">
        <v>8</v>
      </c>
      <c r="N672" s="15">
        <v>2</v>
      </c>
      <c r="O672" s="17" t="s">
        <v>125</v>
      </c>
      <c r="P672" s="52"/>
      <c r="Q672" s="22">
        <v>19</v>
      </c>
      <c r="R672" s="15">
        <v>0</v>
      </c>
      <c r="S672" s="15">
        <v>1</v>
      </c>
      <c r="T672" s="15">
        <v>2</v>
      </c>
      <c r="U672" s="18">
        <f t="shared" si="32"/>
        <v>22</v>
      </c>
      <c r="V672" s="22">
        <v>0</v>
      </c>
      <c r="W672" s="15">
        <v>0</v>
      </c>
      <c r="X672" s="15">
        <v>0</v>
      </c>
      <c r="Y672" s="15">
        <v>0</v>
      </c>
      <c r="Z672" s="15">
        <f t="shared" si="33"/>
        <v>0</v>
      </c>
      <c r="AA672" s="18">
        <v>0</v>
      </c>
      <c r="AB672" s="22">
        <v>1.46</v>
      </c>
      <c r="AC672" s="15">
        <v>0</v>
      </c>
      <c r="AD672" s="15">
        <v>21.48</v>
      </c>
      <c r="AE672" s="15">
        <v>0</v>
      </c>
      <c r="AF672" s="15">
        <v>3.86</v>
      </c>
      <c r="AG672" s="22">
        <v>1</v>
      </c>
      <c r="AH672" s="15">
        <v>0</v>
      </c>
      <c r="AI672" s="15">
        <v>12</v>
      </c>
      <c r="AJ672" s="15">
        <v>0</v>
      </c>
      <c r="AK672" s="18">
        <v>2</v>
      </c>
      <c r="AL672" s="22" t="s">
        <v>199</v>
      </c>
      <c r="AM672" s="36">
        <v>40584</v>
      </c>
      <c r="AN672" s="22"/>
    </row>
    <row r="673" spans="1:40" s="15" customFormat="1" x14ac:dyDescent="0.3">
      <c r="A673" s="15">
        <v>231900</v>
      </c>
      <c r="B673" s="15">
        <v>6</v>
      </c>
      <c r="C673" s="2" t="s">
        <v>170</v>
      </c>
      <c r="D673" s="15" t="s">
        <v>128</v>
      </c>
      <c r="E673" s="15">
        <v>0.5</v>
      </c>
      <c r="H673" s="50">
        <f>VLOOKUP(A673,splits!A:E,5,FALSE)</f>
        <v>8.4538236665395967</v>
      </c>
      <c r="I673" s="2" t="s">
        <v>36</v>
      </c>
      <c r="J673" s="2" t="str">
        <f>VLOOKUP(A673,'1887'!A:K,10,FALSE)</f>
        <v>No</v>
      </c>
      <c r="K673" s="2"/>
      <c r="L673" s="15">
        <v>9</v>
      </c>
      <c r="N673" s="15">
        <v>2</v>
      </c>
      <c r="O673" s="17" t="s">
        <v>125</v>
      </c>
      <c r="P673" s="52"/>
      <c r="Q673" s="22">
        <v>1</v>
      </c>
      <c r="R673" s="15">
        <v>0</v>
      </c>
      <c r="S673" s="15">
        <v>0</v>
      </c>
      <c r="T673" s="15">
        <v>0</v>
      </c>
      <c r="U673" s="18">
        <f t="shared" si="32"/>
        <v>1</v>
      </c>
      <c r="V673" s="22">
        <v>0</v>
      </c>
      <c r="W673" s="15">
        <v>0</v>
      </c>
      <c r="X673" s="15">
        <v>0</v>
      </c>
      <c r="Y673" s="15">
        <v>0</v>
      </c>
      <c r="Z673" s="15">
        <f t="shared" si="33"/>
        <v>0</v>
      </c>
      <c r="AA673" s="18">
        <v>0</v>
      </c>
      <c r="AB673" s="22">
        <v>0</v>
      </c>
      <c r="AC673" s="15">
        <v>8.2999999999999989</v>
      </c>
      <c r="AD673" s="15">
        <v>3.58</v>
      </c>
      <c r="AE673" s="15">
        <v>0</v>
      </c>
      <c r="AF673" s="15">
        <v>0</v>
      </c>
      <c r="AG673" s="22">
        <v>0</v>
      </c>
      <c r="AH673" s="15">
        <v>5</v>
      </c>
      <c r="AI673" s="15">
        <v>2</v>
      </c>
      <c r="AJ673" s="15">
        <v>0</v>
      </c>
      <c r="AK673" s="18">
        <v>0</v>
      </c>
      <c r="AL673" s="22" t="s">
        <v>199</v>
      </c>
      <c r="AM673" s="36">
        <v>40583</v>
      </c>
      <c r="AN673" s="22"/>
    </row>
    <row r="674" spans="1:40" s="15" customFormat="1" x14ac:dyDescent="0.3">
      <c r="A674" s="15">
        <v>232500</v>
      </c>
      <c r="B674" s="15">
        <v>6</v>
      </c>
      <c r="C674" s="2" t="s">
        <v>170</v>
      </c>
      <c r="D674" s="15" t="s">
        <v>128</v>
      </c>
      <c r="E674" s="15">
        <v>2</v>
      </c>
      <c r="H674" s="50">
        <f>VLOOKUP(A674,splits!A:E,5,FALSE)</f>
        <v>8.211564957493497</v>
      </c>
      <c r="I674" s="2" t="s">
        <v>36</v>
      </c>
      <c r="J674" s="2" t="str">
        <f>VLOOKUP(A674,'1887'!A:K,10,FALSE)</f>
        <v>No</v>
      </c>
      <c r="K674" s="2"/>
      <c r="L674" s="15">
        <v>8</v>
      </c>
      <c r="N674" s="15">
        <v>2</v>
      </c>
      <c r="O674" s="17" t="s">
        <v>125</v>
      </c>
      <c r="P674" s="52"/>
      <c r="Q674" s="22">
        <v>1</v>
      </c>
      <c r="R674" s="15">
        <v>0</v>
      </c>
      <c r="S674" s="15">
        <v>0</v>
      </c>
      <c r="T674" s="15">
        <v>0</v>
      </c>
      <c r="U674" s="18">
        <f t="shared" si="32"/>
        <v>1</v>
      </c>
      <c r="V674" s="22">
        <v>0</v>
      </c>
      <c r="W674" s="15">
        <v>0</v>
      </c>
      <c r="X674" s="15">
        <v>0</v>
      </c>
      <c r="Y674" s="15">
        <v>0</v>
      </c>
      <c r="Z674" s="15">
        <f t="shared" si="33"/>
        <v>0</v>
      </c>
      <c r="AA674" s="18">
        <v>0</v>
      </c>
      <c r="AB674" s="22">
        <v>0</v>
      </c>
      <c r="AC674" s="15">
        <v>0</v>
      </c>
      <c r="AD674" s="15">
        <v>1.79</v>
      </c>
      <c r="AE674" s="15">
        <v>0</v>
      </c>
      <c r="AF674" s="15">
        <v>0</v>
      </c>
      <c r="AG674" s="22">
        <v>0</v>
      </c>
      <c r="AH674" s="15">
        <v>0</v>
      </c>
      <c r="AI674" s="15">
        <v>1</v>
      </c>
      <c r="AJ674" s="15">
        <v>0</v>
      </c>
      <c r="AK674" s="18">
        <v>0</v>
      </c>
      <c r="AL674" s="22" t="s">
        <v>199</v>
      </c>
      <c r="AM674" s="36">
        <v>40583</v>
      </c>
      <c r="AN674" s="22"/>
    </row>
    <row r="675" spans="1:40" s="15" customFormat="1" x14ac:dyDescent="0.3">
      <c r="A675" s="15">
        <v>232600</v>
      </c>
      <c r="B675" s="15">
        <v>6</v>
      </c>
      <c r="C675" s="2" t="s">
        <v>171</v>
      </c>
      <c r="D675" s="15" t="s">
        <v>128</v>
      </c>
      <c r="E675" s="15">
        <v>2</v>
      </c>
      <c r="H675" s="50">
        <f>VLOOKUP(A675,splits!A:E,5,FALSE)</f>
        <v>7.9571358237324095</v>
      </c>
      <c r="I675" s="2" t="s">
        <v>36</v>
      </c>
      <c r="J675" s="2" t="str">
        <f>VLOOKUP(A675,'1887'!A:K,10,FALSE)</f>
        <v>No</v>
      </c>
      <c r="K675" s="2"/>
      <c r="L675" s="15">
        <v>9</v>
      </c>
      <c r="N675" s="15">
        <v>2</v>
      </c>
      <c r="O675" s="17" t="s">
        <v>125</v>
      </c>
      <c r="P675" s="52"/>
      <c r="Q675" s="22">
        <v>6</v>
      </c>
      <c r="R675" s="15">
        <v>0</v>
      </c>
      <c r="S675" s="15">
        <v>0</v>
      </c>
      <c r="T675" s="15">
        <v>0</v>
      </c>
      <c r="U675" s="18">
        <f t="shared" si="32"/>
        <v>6</v>
      </c>
      <c r="V675" s="22">
        <v>0</v>
      </c>
      <c r="W675" s="15">
        <v>0</v>
      </c>
      <c r="X675" s="15">
        <v>0</v>
      </c>
      <c r="Y675" s="15">
        <v>0</v>
      </c>
      <c r="Z675" s="15">
        <f t="shared" ref="Z675:Z706" si="34">SUM(V675:Y675)</f>
        <v>0</v>
      </c>
      <c r="AA675" s="18">
        <v>0</v>
      </c>
      <c r="AB675" s="22">
        <v>0</v>
      </c>
      <c r="AC675" s="15">
        <v>0</v>
      </c>
      <c r="AD675" s="15">
        <v>7.16</v>
      </c>
      <c r="AE675" s="15">
        <v>0</v>
      </c>
      <c r="AF675" s="15">
        <v>15.44</v>
      </c>
      <c r="AG675" s="22">
        <v>0</v>
      </c>
      <c r="AH675" s="15">
        <v>0</v>
      </c>
      <c r="AI675" s="15">
        <v>4</v>
      </c>
      <c r="AJ675" s="15">
        <v>0</v>
      </c>
      <c r="AK675" s="18">
        <v>8</v>
      </c>
      <c r="AL675" s="22" t="s">
        <v>199</v>
      </c>
      <c r="AM675" s="36">
        <v>40583</v>
      </c>
      <c r="AN675" s="22"/>
    </row>
    <row r="676" spans="1:40" s="15" customFormat="1" x14ac:dyDescent="0.3">
      <c r="A676" s="15">
        <v>232800</v>
      </c>
      <c r="B676" s="15">
        <v>6</v>
      </c>
      <c r="C676" s="2" t="s">
        <v>170</v>
      </c>
      <c r="D676" s="15" t="s">
        <v>128</v>
      </c>
      <c r="E676" s="15">
        <v>2</v>
      </c>
      <c r="H676" s="50">
        <f>VLOOKUP(A676,splits!A:E,5,FALSE)</f>
        <v>6.4309107288727381</v>
      </c>
      <c r="I676" s="2" t="s">
        <v>36</v>
      </c>
      <c r="J676" s="2" t="str">
        <f>VLOOKUP(A676,'1887'!A:K,10,FALSE)</f>
        <v>No</v>
      </c>
      <c r="K676" s="2"/>
      <c r="L676" s="15">
        <v>9</v>
      </c>
      <c r="N676" s="15">
        <v>2</v>
      </c>
      <c r="O676" s="17" t="s">
        <v>125</v>
      </c>
      <c r="P676" s="52"/>
      <c r="Q676" s="22">
        <v>14</v>
      </c>
      <c r="R676" s="15">
        <v>0</v>
      </c>
      <c r="S676" s="15">
        <v>0</v>
      </c>
      <c r="T676" s="15">
        <v>0</v>
      </c>
      <c r="U676" s="18">
        <f t="shared" si="32"/>
        <v>14</v>
      </c>
      <c r="V676" s="22">
        <v>0</v>
      </c>
      <c r="W676" s="15">
        <v>0</v>
      </c>
      <c r="X676" s="15">
        <v>0</v>
      </c>
      <c r="Y676" s="15">
        <v>0</v>
      </c>
      <c r="Z676" s="15">
        <f t="shared" si="34"/>
        <v>0</v>
      </c>
      <c r="AA676" s="18">
        <v>0</v>
      </c>
      <c r="AB676" s="22">
        <v>0</v>
      </c>
      <c r="AC676" s="15">
        <v>3.32</v>
      </c>
      <c r="AD676" s="15">
        <v>1.79</v>
      </c>
      <c r="AE676" s="15">
        <v>0</v>
      </c>
      <c r="AF676" s="15">
        <v>9.65</v>
      </c>
      <c r="AG676" s="22">
        <v>0</v>
      </c>
      <c r="AH676" s="15">
        <v>2</v>
      </c>
      <c r="AI676" s="15">
        <v>1</v>
      </c>
      <c r="AJ676" s="15">
        <v>0</v>
      </c>
      <c r="AK676" s="18">
        <v>5</v>
      </c>
      <c r="AL676" s="22" t="s">
        <v>199</v>
      </c>
      <c r="AM676" s="36">
        <v>40583</v>
      </c>
      <c r="AN676" s="22"/>
    </row>
    <row r="677" spans="1:40" s="15" customFormat="1" x14ac:dyDescent="0.3">
      <c r="A677" s="15">
        <v>234200</v>
      </c>
      <c r="B677" s="15">
        <v>6</v>
      </c>
      <c r="C677" s="2" t="s">
        <v>172</v>
      </c>
      <c r="D677" s="15" t="s">
        <v>128</v>
      </c>
      <c r="E677" s="15">
        <v>0.5</v>
      </c>
      <c r="H677" s="50">
        <f>VLOOKUP(A677,splits!A:E,5,FALSE)</f>
        <v>8.9831088906275802</v>
      </c>
      <c r="I677" s="2" t="s">
        <v>36</v>
      </c>
      <c r="J677" s="2" t="str">
        <f>VLOOKUP(A677,'1887'!A:K,10,FALSE)</f>
        <v>No</v>
      </c>
      <c r="K677" s="2"/>
      <c r="L677" s="15">
        <v>10</v>
      </c>
      <c r="N677" s="15">
        <v>2</v>
      </c>
      <c r="O677" s="17" t="s">
        <v>125</v>
      </c>
      <c r="P677" s="52"/>
      <c r="Q677" s="22">
        <v>0</v>
      </c>
      <c r="R677" s="15">
        <v>0</v>
      </c>
      <c r="S677" s="15">
        <v>0</v>
      </c>
      <c r="T677" s="15">
        <v>0</v>
      </c>
      <c r="U677" s="18">
        <f t="shared" si="32"/>
        <v>0</v>
      </c>
      <c r="V677" s="22">
        <v>0</v>
      </c>
      <c r="W677" s="15">
        <v>0</v>
      </c>
      <c r="X677" s="15">
        <v>0</v>
      </c>
      <c r="Y677" s="15">
        <v>0</v>
      </c>
      <c r="Z677" s="15">
        <f t="shared" si="34"/>
        <v>0</v>
      </c>
      <c r="AA677" s="18">
        <v>0</v>
      </c>
      <c r="AB677" s="22">
        <v>0</v>
      </c>
      <c r="AC677" s="15">
        <v>0</v>
      </c>
      <c r="AD677" s="15">
        <v>0</v>
      </c>
      <c r="AE677" s="15">
        <v>0</v>
      </c>
      <c r="AF677" s="15">
        <v>0</v>
      </c>
      <c r="AG677" s="22">
        <v>0</v>
      </c>
      <c r="AH677" s="15">
        <v>0</v>
      </c>
      <c r="AI677" s="15">
        <v>0</v>
      </c>
      <c r="AJ677" s="15">
        <v>0</v>
      </c>
      <c r="AK677" s="18">
        <v>0</v>
      </c>
      <c r="AL677" s="22" t="s">
        <v>199</v>
      </c>
      <c r="AM677" s="36">
        <v>40584</v>
      </c>
      <c r="AN677" s="22"/>
    </row>
    <row r="678" spans="1:40" s="15" customFormat="1" x14ac:dyDescent="0.3">
      <c r="A678" s="15">
        <v>234300</v>
      </c>
      <c r="B678" s="15">
        <v>6</v>
      </c>
      <c r="C678" s="2" t="s">
        <v>172</v>
      </c>
      <c r="D678" s="15" t="s">
        <v>128</v>
      </c>
      <c r="E678" s="15">
        <v>0.5</v>
      </c>
      <c r="H678" s="50">
        <f>VLOOKUP(A678,splits!A:E,5,FALSE)</f>
        <v>9.3207945562108421</v>
      </c>
      <c r="I678" s="2" t="s">
        <v>36</v>
      </c>
      <c r="J678" s="2" t="str">
        <f>VLOOKUP(A678,'1887'!A:K,10,FALSE)</f>
        <v>No</v>
      </c>
      <c r="K678" s="2"/>
      <c r="L678" s="15">
        <v>8</v>
      </c>
      <c r="N678" s="15">
        <v>2</v>
      </c>
      <c r="O678" s="17" t="s">
        <v>125</v>
      </c>
      <c r="P678" s="52"/>
      <c r="Q678" s="22">
        <v>6</v>
      </c>
      <c r="R678" s="15">
        <v>0</v>
      </c>
      <c r="S678" s="15">
        <v>0</v>
      </c>
      <c r="T678" s="15">
        <v>0</v>
      </c>
      <c r="U678" s="18">
        <f t="shared" si="32"/>
        <v>6</v>
      </c>
      <c r="V678" s="22">
        <v>0</v>
      </c>
      <c r="W678" s="15">
        <v>0</v>
      </c>
      <c r="X678" s="15">
        <v>0</v>
      </c>
      <c r="Y678" s="15">
        <v>0</v>
      </c>
      <c r="Z678" s="15">
        <f t="shared" si="34"/>
        <v>0</v>
      </c>
      <c r="AA678" s="18">
        <v>0</v>
      </c>
      <c r="AB678" s="22">
        <v>0</v>
      </c>
      <c r="AC678" s="15">
        <v>0</v>
      </c>
      <c r="AD678" s="15">
        <v>1.79</v>
      </c>
      <c r="AE678" s="15">
        <v>0</v>
      </c>
      <c r="AF678" s="15">
        <v>1.93</v>
      </c>
      <c r="AG678" s="22">
        <v>0</v>
      </c>
      <c r="AH678" s="15">
        <v>0</v>
      </c>
      <c r="AI678" s="15">
        <v>1</v>
      </c>
      <c r="AJ678" s="15">
        <v>0</v>
      </c>
      <c r="AK678" s="18">
        <v>1</v>
      </c>
      <c r="AL678" s="22" t="s">
        <v>199</v>
      </c>
      <c r="AM678" s="36">
        <v>40584</v>
      </c>
      <c r="AN678" s="22"/>
    </row>
    <row r="679" spans="1:40" s="15" customFormat="1" x14ac:dyDescent="0.3">
      <c r="A679" s="15">
        <v>234600</v>
      </c>
      <c r="B679" s="15">
        <v>6</v>
      </c>
      <c r="C679" s="2" t="s">
        <v>172</v>
      </c>
      <c r="D679" s="15" t="s">
        <v>128</v>
      </c>
      <c r="E679" s="15">
        <v>0.5</v>
      </c>
      <c r="H679" s="50">
        <f>VLOOKUP(A679,splits!A:E,5,FALSE)</f>
        <v>12.89055490440594</v>
      </c>
      <c r="I679" s="2" t="s">
        <v>36</v>
      </c>
      <c r="J679" s="2" t="str">
        <f>VLOOKUP(A679,'1887'!A:K,10,FALSE)</f>
        <v>No</v>
      </c>
      <c r="K679" s="2"/>
      <c r="L679" s="15">
        <v>8</v>
      </c>
      <c r="N679" s="15">
        <v>2</v>
      </c>
      <c r="O679" s="17" t="s">
        <v>125</v>
      </c>
      <c r="P679" s="52"/>
      <c r="Q679" s="22">
        <v>2</v>
      </c>
      <c r="R679" s="15">
        <v>0</v>
      </c>
      <c r="S679" s="15">
        <v>0</v>
      </c>
      <c r="T679" s="15">
        <v>0</v>
      </c>
      <c r="U679" s="18">
        <f t="shared" si="32"/>
        <v>2</v>
      </c>
      <c r="V679" s="22">
        <v>0</v>
      </c>
      <c r="W679" s="15">
        <v>0</v>
      </c>
      <c r="X679" s="15">
        <v>0</v>
      </c>
      <c r="Y679" s="15">
        <v>0</v>
      </c>
      <c r="Z679" s="15">
        <f t="shared" si="34"/>
        <v>0</v>
      </c>
      <c r="AA679" s="18">
        <v>0</v>
      </c>
      <c r="AB679" s="22">
        <v>0</v>
      </c>
      <c r="AC679" s="15">
        <v>1.66</v>
      </c>
      <c r="AD679" s="15">
        <v>1.79</v>
      </c>
      <c r="AE679" s="15">
        <v>0</v>
      </c>
      <c r="AF679" s="15">
        <v>0</v>
      </c>
      <c r="AG679" s="22">
        <v>0</v>
      </c>
      <c r="AH679" s="15">
        <v>1</v>
      </c>
      <c r="AI679" s="15">
        <v>1</v>
      </c>
      <c r="AJ679" s="15">
        <v>0</v>
      </c>
      <c r="AK679" s="18">
        <v>0</v>
      </c>
      <c r="AL679" s="22" t="s">
        <v>199</v>
      </c>
      <c r="AM679" s="36">
        <v>40584</v>
      </c>
      <c r="AN679" s="22"/>
    </row>
    <row r="680" spans="1:40" s="15" customFormat="1" x14ac:dyDescent="0.3">
      <c r="A680" s="15">
        <v>236100</v>
      </c>
      <c r="B680" s="15">
        <v>6</v>
      </c>
      <c r="C680" s="2" t="s">
        <v>172</v>
      </c>
      <c r="D680" s="15" t="s">
        <v>128</v>
      </c>
      <c r="E680" s="15">
        <v>0.5</v>
      </c>
      <c r="H680" s="50">
        <f>VLOOKUP(A680,splits!A:E,5,FALSE)</f>
        <v>9.5846538677301982</v>
      </c>
      <c r="I680" s="2" t="s">
        <v>36</v>
      </c>
      <c r="J680" s="2" t="str">
        <f>VLOOKUP(A680,'1887'!A:K,10,FALSE)</f>
        <v>No</v>
      </c>
      <c r="K680" s="2"/>
      <c r="L680" s="15">
        <v>10</v>
      </c>
      <c r="N680" s="15">
        <v>2</v>
      </c>
      <c r="O680" s="17" t="s">
        <v>125</v>
      </c>
      <c r="P680" s="52"/>
      <c r="Q680" s="22">
        <v>2</v>
      </c>
      <c r="R680" s="15">
        <v>0</v>
      </c>
      <c r="S680" s="15">
        <v>0</v>
      </c>
      <c r="T680" s="15">
        <v>0</v>
      </c>
      <c r="U680" s="18">
        <f t="shared" si="32"/>
        <v>2</v>
      </c>
      <c r="V680" s="22">
        <v>0</v>
      </c>
      <c r="W680" s="15">
        <v>0</v>
      </c>
      <c r="X680" s="15">
        <v>0</v>
      </c>
      <c r="Y680" s="15">
        <v>0</v>
      </c>
      <c r="Z680" s="15">
        <f t="shared" si="34"/>
        <v>0</v>
      </c>
      <c r="AA680" s="18">
        <v>0</v>
      </c>
      <c r="AB680" s="22">
        <v>0</v>
      </c>
      <c r="AC680" s="15">
        <v>0</v>
      </c>
      <c r="AD680" s="15">
        <v>0</v>
      </c>
      <c r="AE680" s="15">
        <v>0</v>
      </c>
      <c r="AF680" s="15">
        <v>0</v>
      </c>
      <c r="AG680" s="22">
        <v>0</v>
      </c>
      <c r="AH680" s="15">
        <v>0</v>
      </c>
      <c r="AI680" s="15">
        <v>0</v>
      </c>
      <c r="AJ680" s="15">
        <v>0</v>
      </c>
      <c r="AK680" s="18">
        <v>0</v>
      </c>
      <c r="AL680" s="22" t="s">
        <v>210</v>
      </c>
      <c r="AM680" s="36">
        <v>40605</v>
      </c>
      <c r="AN680" s="22"/>
    </row>
    <row r="681" spans="1:40" s="15" customFormat="1" x14ac:dyDescent="0.3">
      <c r="A681" s="15">
        <v>236202</v>
      </c>
      <c r="B681" s="15">
        <v>6</v>
      </c>
      <c r="C681" s="2" t="s">
        <v>172</v>
      </c>
      <c r="D681" s="15" t="s">
        <v>128</v>
      </c>
      <c r="E681" s="15">
        <v>1</v>
      </c>
      <c r="H681" s="50">
        <f>VLOOKUP(A681,splits!A:E,5,FALSE)</f>
        <v>3.4011035539383547</v>
      </c>
      <c r="I681" s="2" t="s">
        <v>36</v>
      </c>
      <c r="J681" s="2" t="str">
        <f>VLOOKUP(A681,'1887'!A:K,10,FALSE)</f>
        <v>No</v>
      </c>
      <c r="K681" s="2"/>
      <c r="L681" s="15">
        <v>10</v>
      </c>
      <c r="N681" s="15">
        <v>2</v>
      </c>
      <c r="O681" s="17" t="s">
        <v>125</v>
      </c>
      <c r="P681" s="52"/>
      <c r="Q681" s="22">
        <v>6</v>
      </c>
      <c r="R681" s="15">
        <v>0</v>
      </c>
      <c r="S681" s="15">
        <v>0</v>
      </c>
      <c r="T681" s="15">
        <v>0</v>
      </c>
      <c r="U681" s="18">
        <f t="shared" si="32"/>
        <v>6</v>
      </c>
      <c r="V681" s="22">
        <v>0</v>
      </c>
      <c r="W681" s="15">
        <v>0</v>
      </c>
      <c r="X681" s="15">
        <v>0</v>
      </c>
      <c r="Y681" s="15">
        <v>0</v>
      </c>
      <c r="Z681" s="15">
        <f t="shared" si="34"/>
        <v>0</v>
      </c>
      <c r="AA681" s="18">
        <v>0</v>
      </c>
      <c r="AB681" s="22">
        <v>0</v>
      </c>
      <c r="AC681" s="15">
        <v>0</v>
      </c>
      <c r="AD681" s="15">
        <v>0</v>
      </c>
      <c r="AE681" s="15">
        <v>0</v>
      </c>
      <c r="AF681" s="15">
        <v>0</v>
      </c>
      <c r="AG681" s="22">
        <v>0</v>
      </c>
      <c r="AH681" s="15">
        <v>0</v>
      </c>
      <c r="AI681" s="15">
        <v>0</v>
      </c>
      <c r="AJ681" s="15">
        <v>0</v>
      </c>
      <c r="AK681" s="18">
        <v>0</v>
      </c>
      <c r="AL681" s="22" t="s">
        <v>199</v>
      </c>
      <c r="AM681" s="36">
        <v>40584</v>
      </c>
      <c r="AN681" s="22"/>
    </row>
    <row r="682" spans="1:40" s="15" customFormat="1" x14ac:dyDescent="0.3">
      <c r="A682" s="15">
        <v>236400</v>
      </c>
      <c r="B682" s="15">
        <v>6</v>
      </c>
      <c r="C682" s="2" t="s">
        <v>172</v>
      </c>
      <c r="D682" s="15" t="s">
        <v>128</v>
      </c>
      <c r="E682" s="15">
        <v>0.5</v>
      </c>
      <c r="H682" s="50">
        <f>VLOOKUP(A682,splits!A:E,5,FALSE)</f>
        <v>11.15597485257503</v>
      </c>
      <c r="I682" s="2" t="s">
        <v>36</v>
      </c>
      <c r="J682" s="2" t="str">
        <f>VLOOKUP(A682,'1887'!A:K,10,FALSE)</f>
        <v>No</v>
      </c>
      <c r="K682" s="2"/>
      <c r="L682" s="15">
        <v>8</v>
      </c>
      <c r="N682" s="15">
        <v>2</v>
      </c>
      <c r="O682" s="17" t="s">
        <v>125</v>
      </c>
      <c r="P682" s="52"/>
      <c r="Q682" s="22">
        <v>0</v>
      </c>
      <c r="R682" s="15">
        <v>0</v>
      </c>
      <c r="S682" s="15">
        <v>0</v>
      </c>
      <c r="T682" s="15">
        <v>0</v>
      </c>
      <c r="U682" s="18">
        <f t="shared" si="32"/>
        <v>0</v>
      </c>
      <c r="V682" s="22">
        <v>0</v>
      </c>
      <c r="W682" s="15">
        <v>0</v>
      </c>
      <c r="X682" s="15">
        <v>0</v>
      </c>
      <c r="Y682" s="15">
        <v>0</v>
      </c>
      <c r="Z682" s="15">
        <f t="shared" si="34"/>
        <v>0</v>
      </c>
      <c r="AA682" s="18">
        <v>0</v>
      </c>
      <c r="AB682" s="22">
        <v>0</v>
      </c>
      <c r="AC682" s="15">
        <v>0</v>
      </c>
      <c r="AD682" s="15">
        <v>0</v>
      </c>
      <c r="AE682" s="15">
        <v>0</v>
      </c>
      <c r="AF682" s="15">
        <v>0</v>
      </c>
      <c r="AG682" s="22">
        <v>0</v>
      </c>
      <c r="AH682" s="15">
        <v>0</v>
      </c>
      <c r="AI682" s="15">
        <v>0</v>
      </c>
      <c r="AJ682" s="15">
        <v>0</v>
      </c>
      <c r="AK682" s="18">
        <v>0</v>
      </c>
      <c r="AL682" s="22" t="s">
        <v>199</v>
      </c>
      <c r="AM682" s="36">
        <v>40584</v>
      </c>
      <c r="AN682" s="22"/>
    </row>
    <row r="683" spans="1:40" s="15" customFormat="1" x14ac:dyDescent="0.3">
      <c r="A683" s="15">
        <v>237100</v>
      </c>
      <c r="B683" s="15">
        <v>6</v>
      </c>
      <c r="C683" s="2" t="s">
        <v>171</v>
      </c>
      <c r="D683" s="15" t="s">
        <v>128</v>
      </c>
      <c r="E683" s="15">
        <v>0.5</v>
      </c>
      <c r="H683" s="50">
        <f>VLOOKUP(A683,splits!A:E,5,FALSE)</f>
        <v>11.770496297102898</v>
      </c>
      <c r="I683" s="2" t="s">
        <v>36</v>
      </c>
      <c r="J683" s="2" t="str">
        <f>VLOOKUP(A683,'1887'!A:K,10,FALSE)</f>
        <v>No</v>
      </c>
      <c r="K683" s="2"/>
      <c r="L683" s="15">
        <v>9</v>
      </c>
      <c r="N683" s="15">
        <v>2</v>
      </c>
      <c r="O683" s="17" t="s">
        <v>125</v>
      </c>
      <c r="P683" s="52"/>
      <c r="Q683" s="22">
        <v>10</v>
      </c>
      <c r="R683" s="15">
        <v>0</v>
      </c>
      <c r="S683" s="15">
        <v>0</v>
      </c>
      <c r="T683" s="15">
        <v>0</v>
      </c>
      <c r="U683" s="18">
        <f t="shared" si="32"/>
        <v>10</v>
      </c>
      <c r="V683" s="22">
        <v>0</v>
      </c>
      <c r="W683" s="15">
        <v>0</v>
      </c>
      <c r="X683" s="15">
        <v>0</v>
      </c>
      <c r="Y683" s="15">
        <v>0</v>
      </c>
      <c r="Z683" s="15">
        <f t="shared" si="34"/>
        <v>0</v>
      </c>
      <c r="AA683" s="18">
        <v>0</v>
      </c>
      <c r="AB683" s="22">
        <v>0</v>
      </c>
      <c r="AC683" s="15">
        <v>0</v>
      </c>
      <c r="AD683" s="15">
        <v>0</v>
      </c>
      <c r="AE683" s="15">
        <v>0</v>
      </c>
      <c r="AF683" s="15">
        <v>23.16</v>
      </c>
      <c r="AG683" s="22">
        <v>0</v>
      </c>
      <c r="AH683" s="15">
        <v>0</v>
      </c>
      <c r="AI683" s="15">
        <v>0</v>
      </c>
      <c r="AJ683" s="15">
        <v>0</v>
      </c>
      <c r="AK683" s="18">
        <v>12</v>
      </c>
      <c r="AL683" s="22" t="s">
        <v>199</v>
      </c>
      <c r="AM683" s="36">
        <v>40583</v>
      </c>
      <c r="AN683" s="22"/>
    </row>
    <row r="684" spans="1:40" s="15" customFormat="1" x14ac:dyDescent="0.3">
      <c r="A684" s="15">
        <v>237200</v>
      </c>
      <c r="B684" s="15">
        <v>6</v>
      </c>
      <c r="C684" s="2" t="s">
        <v>171</v>
      </c>
      <c r="D684" s="15" t="s">
        <v>128</v>
      </c>
      <c r="E684" s="15">
        <v>0.5</v>
      </c>
      <c r="H684" s="50">
        <f>VLOOKUP(A684,splits!A:E,5,FALSE)</f>
        <v>12.726011090343283</v>
      </c>
      <c r="I684" s="2" t="s">
        <v>36</v>
      </c>
      <c r="J684" s="2" t="str">
        <f>VLOOKUP(A684,'1887'!A:K,10,FALSE)</f>
        <v>No</v>
      </c>
      <c r="K684" s="2"/>
      <c r="L684" s="15">
        <v>9</v>
      </c>
      <c r="N684" s="15">
        <v>2</v>
      </c>
      <c r="O684" s="17" t="s">
        <v>125</v>
      </c>
      <c r="P684" s="52"/>
      <c r="Q684" s="22">
        <v>78</v>
      </c>
      <c r="R684" s="15">
        <v>8</v>
      </c>
      <c r="S684" s="15">
        <v>5</v>
      </c>
      <c r="T684" s="15">
        <v>6</v>
      </c>
      <c r="U684" s="18">
        <f t="shared" si="32"/>
        <v>97</v>
      </c>
      <c r="V684" s="22">
        <v>6</v>
      </c>
      <c r="W684" s="15">
        <v>1</v>
      </c>
      <c r="X684" s="15">
        <v>0</v>
      </c>
      <c r="Y684" s="15">
        <v>5</v>
      </c>
      <c r="Z684" s="15">
        <f t="shared" si="34"/>
        <v>12</v>
      </c>
      <c r="AA684" s="18">
        <v>4</v>
      </c>
      <c r="AB684" s="22">
        <v>18.98</v>
      </c>
      <c r="AC684" s="15">
        <v>9.9599999999999991</v>
      </c>
      <c r="AD684" s="15">
        <v>5.37</v>
      </c>
      <c r="AE684" s="15">
        <v>0</v>
      </c>
      <c r="AF684" s="15">
        <v>7.72</v>
      </c>
      <c r="AG684" s="22">
        <v>13</v>
      </c>
      <c r="AH684" s="15">
        <v>6</v>
      </c>
      <c r="AI684" s="15">
        <v>3</v>
      </c>
      <c r="AJ684" s="15">
        <v>0</v>
      </c>
      <c r="AK684" s="18">
        <v>4</v>
      </c>
      <c r="AL684" s="22" t="s">
        <v>199</v>
      </c>
      <c r="AM684" s="36">
        <v>40583</v>
      </c>
      <c r="AN684" s="22"/>
    </row>
    <row r="685" spans="1:40" s="15" customFormat="1" x14ac:dyDescent="0.3">
      <c r="A685" s="15">
        <v>237300</v>
      </c>
      <c r="B685" s="15">
        <v>6</v>
      </c>
      <c r="C685" s="2" t="s">
        <v>171</v>
      </c>
      <c r="D685" s="15" t="s">
        <v>128</v>
      </c>
      <c r="E685" s="15">
        <v>0.5</v>
      </c>
      <c r="H685" s="50">
        <f>VLOOKUP(A685,splits!A:E,5,FALSE)</f>
        <v>14.388643814594898</v>
      </c>
      <c r="I685" s="2" t="s">
        <v>36</v>
      </c>
      <c r="J685" s="2" t="str">
        <f>VLOOKUP(A685,'1887'!A:K,10,FALSE)</f>
        <v>No</v>
      </c>
      <c r="K685" s="2"/>
      <c r="L685" s="15">
        <v>8</v>
      </c>
      <c r="N685" s="15">
        <v>2</v>
      </c>
      <c r="O685" s="17" t="s">
        <v>125</v>
      </c>
      <c r="P685" s="52"/>
      <c r="Q685" s="22">
        <v>9</v>
      </c>
      <c r="R685" s="15">
        <v>0</v>
      </c>
      <c r="S685" s="15">
        <v>0</v>
      </c>
      <c r="T685" s="15">
        <v>0</v>
      </c>
      <c r="U685" s="18">
        <f t="shared" si="32"/>
        <v>9</v>
      </c>
      <c r="V685" s="22">
        <v>0</v>
      </c>
      <c r="W685" s="15">
        <v>0</v>
      </c>
      <c r="X685" s="15">
        <v>0</v>
      </c>
      <c r="Y685" s="15">
        <v>0</v>
      </c>
      <c r="Z685" s="15">
        <f t="shared" si="34"/>
        <v>0</v>
      </c>
      <c r="AA685" s="18">
        <v>0</v>
      </c>
      <c r="AB685" s="22">
        <v>2.92</v>
      </c>
      <c r="AC685" s="15">
        <v>4.9799999999999995</v>
      </c>
      <c r="AD685" s="15">
        <v>7.16</v>
      </c>
      <c r="AE685" s="15">
        <v>0</v>
      </c>
      <c r="AF685" s="15">
        <v>0</v>
      </c>
      <c r="AG685" s="22">
        <v>2</v>
      </c>
      <c r="AH685" s="15">
        <v>3</v>
      </c>
      <c r="AI685" s="15">
        <v>4</v>
      </c>
      <c r="AJ685" s="15">
        <v>0</v>
      </c>
      <c r="AK685" s="18">
        <v>0</v>
      </c>
      <c r="AL685" s="22" t="s">
        <v>199</v>
      </c>
      <c r="AM685" s="36">
        <v>40583</v>
      </c>
      <c r="AN685" s="22"/>
    </row>
    <row r="686" spans="1:40" s="15" customFormat="1" x14ac:dyDescent="0.3">
      <c r="A686" s="15">
        <v>237500</v>
      </c>
      <c r="B686" s="15">
        <v>6</v>
      </c>
      <c r="C686" s="2" t="s">
        <v>170</v>
      </c>
      <c r="D686" s="15" t="s">
        <v>128</v>
      </c>
      <c r="E686" s="15">
        <v>1</v>
      </c>
      <c r="H686" s="50">
        <f>VLOOKUP(A686,splits!A:E,5,FALSE)</f>
        <v>3.780624402039638</v>
      </c>
      <c r="I686" s="2" t="s">
        <v>36</v>
      </c>
      <c r="J686" s="2" t="str">
        <f>VLOOKUP(A686,'1887'!A:K,10,FALSE)</f>
        <v>No</v>
      </c>
      <c r="K686" s="2"/>
      <c r="L686" s="15">
        <v>9</v>
      </c>
      <c r="N686" s="15">
        <v>2</v>
      </c>
      <c r="O686" s="17" t="s">
        <v>125</v>
      </c>
      <c r="P686" s="52"/>
      <c r="Q686" s="22">
        <v>7</v>
      </c>
      <c r="R686" s="15">
        <v>0</v>
      </c>
      <c r="S686" s="15">
        <v>0</v>
      </c>
      <c r="T686" s="15">
        <v>0</v>
      </c>
      <c r="U686" s="18">
        <f t="shared" si="32"/>
        <v>7</v>
      </c>
      <c r="V686" s="22">
        <v>0</v>
      </c>
      <c r="W686" s="15">
        <v>0</v>
      </c>
      <c r="X686" s="15">
        <v>0</v>
      </c>
      <c r="Y686" s="15">
        <v>0</v>
      </c>
      <c r="Z686" s="15">
        <f t="shared" si="34"/>
        <v>0</v>
      </c>
      <c r="AA686" s="18">
        <v>0</v>
      </c>
      <c r="AB686" s="22">
        <v>5.84</v>
      </c>
      <c r="AC686" s="15">
        <v>6.64</v>
      </c>
      <c r="AD686" s="15">
        <v>0</v>
      </c>
      <c r="AE686" s="15">
        <v>0</v>
      </c>
      <c r="AF686" s="15">
        <v>0</v>
      </c>
      <c r="AG686" s="22">
        <v>4</v>
      </c>
      <c r="AH686" s="15">
        <v>4</v>
      </c>
      <c r="AI686" s="15">
        <v>0</v>
      </c>
      <c r="AJ686" s="15">
        <v>0</v>
      </c>
      <c r="AK686" s="18">
        <v>0</v>
      </c>
      <c r="AL686" s="22" t="s">
        <v>199</v>
      </c>
      <c r="AM686" s="36">
        <v>40583</v>
      </c>
      <c r="AN686" s="22"/>
    </row>
    <row r="687" spans="1:40" s="15" customFormat="1" x14ac:dyDescent="0.3">
      <c r="A687" s="15">
        <v>237800</v>
      </c>
      <c r="B687" s="15">
        <v>6</v>
      </c>
      <c r="C687" s="2" t="s">
        <v>171</v>
      </c>
      <c r="D687" s="15" t="s">
        <v>128</v>
      </c>
      <c r="E687" s="15">
        <v>0.5</v>
      </c>
      <c r="H687" s="50">
        <f>VLOOKUP(A687,splits!A:E,5,FALSE)</f>
        <v>10.116179756336535</v>
      </c>
      <c r="I687" s="2" t="s">
        <v>36</v>
      </c>
      <c r="J687" s="2" t="str">
        <f>VLOOKUP(A687,'1887'!A:K,10,FALSE)</f>
        <v>No</v>
      </c>
      <c r="K687" s="2"/>
      <c r="L687" s="15">
        <v>8</v>
      </c>
      <c r="N687" s="15">
        <v>2</v>
      </c>
      <c r="O687" s="17" t="s">
        <v>125</v>
      </c>
      <c r="P687" s="52"/>
      <c r="Q687" s="22">
        <v>0</v>
      </c>
      <c r="R687" s="15">
        <v>0</v>
      </c>
      <c r="S687" s="15">
        <v>0</v>
      </c>
      <c r="T687" s="15">
        <v>0</v>
      </c>
      <c r="U687" s="18">
        <f t="shared" si="32"/>
        <v>0</v>
      </c>
      <c r="V687" s="22">
        <v>0</v>
      </c>
      <c r="W687" s="15">
        <v>0</v>
      </c>
      <c r="X687" s="15">
        <v>0</v>
      </c>
      <c r="Y687" s="15">
        <v>0</v>
      </c>
      <c r="Z687" s="15">
        <f t="shared" si="34"/>
        <v>0</v>
      </c>
      <c r="AA687" s="18">
        <v>0</v>
      </c>
      <c r="AB687" s="22">
        <v>0</v>
      </c>
      <c r="AC687" s="15">
        <v>0</v>
      </c>
      <c r="AD687" s="15">
        <v>3.58</v>
      </c>
      <c r="AE687" s="15">
        <v>0</v>
      </c>
      <c r="AF687" s="15">
        <v>0</v>
      </c>
      <c r="AG687" s="22">
        <v>0</v>
      </c>
      <c r="AH687" s="15">
        <v>0</v>
      </c>
      <c r="AI687" s="15">
        <v>2</v>
      </c>
      <c r="AJ687" s="15">
        <v>0</v>
      </c>
      <c r="AK687" s="18">
        <v>0</v>
      </c>
      <c r="AL687" s="22" t="s">
        <v>199</v>
      </c>
      <c r="AM687" s="36">
        <v>40583</v>
      </c>
      <c r="AN687" s="22"/>
    </row>
    <row r="688" spans="1:40" s="15" customFormat="1" x14ac:dyDescent="0.3">
      <c r="A688" s="15">
        <v>237900</v>
      </c>
      <c r="B688" s="15">
        <v>6</v>
      </c>
      <c r="C688" s="2" t="s">
        <v>171</v>
      </c>
      <c r="D688" s="15" t="s">
        <v>128</v>
      </c>
      <c r="E688" s="15">
        <v>0.5</v>
      </c>
      <c r="H688" s="50">
        <f>VLOOKUP(A688,splits!A:E,5,FALSE)</f>
        <v>10.935800669886518</v>
      </c>
      <c r="I688" s="2" t="s">
        <v>36</v>
      </c>
      <c r="J688" s="2" t="str">
        <f>VLOOKUP(A688,'1887'!A:K,10,FALSE)</f>
        <v>No</v>
      </c>
      <c r="K688" s="2"/>
      <c r="L688" s="15">
        <v>8</v>
      </c>
      <c r="N688" s="15">
        <v>2</v>
      </c>
      <c r="O688" s="17" t="s">
        <v>125</v>
      </c>
      <c r="P688" s="52"/>
      <c r="Q688" s="22">
        <v>6</v>
      </c>
      <c r="R688" s="15">
        <v>0</v>
      </c>
      <c r="S688" s="15">
        <v>0</v>
      </c>
      <c r="T688" s="15">
        <v>0</v>
      </c>
      <c r="U688" s="18">
        <f t="shared" si="32"/>
        <v>6</v>
      </c>
      <c r="V688" s="22">
        <v>0</v>
      </c>
      <c r="W688" s="15">
        <v>0</v>
      </c>
      <c r="X688" s="15">
        <v>0</v>
      </c>
      <c r="Y688" s="15">
        <v>0</v>
      </c>
      <c r="Z688" s="15">
        <f t="shared" si="34"/>
        <v>0</v>
      </c>
      <c r="AA688" s="18">
        <v>0</v>
      </c>
      <c r="AB688" s="22">
        <v>0</v>
      </c>
      <c r="AC688" s="15">
        <v>0</v>
      </c>
      <c r="AD688" s="15">
        <v>1.79</v>
      </c>
      <c r="AE688" s="15">
        <v>0</v>
      </c>
      <c r="AF688" s="15">
        <v>0</v>
      </c>
      <c r="AG688" s="22">
        <v>0</v>
      </c>
      <c r="AH688" s="15">
        <v>0</v>
      </c>
      <c r="AI688" s="15">
        <v>1</v>
      </c>
      <c r="AJ688" s="15">
        <v>0</v>
      </c>
      <c r="AK688" s="18">
        <v>0</v>
      </c>
      <c r="AL688" s="22" t="s">
        <v>199</v>
      </c>
      <c r="AM688" s="36">
        <v>40583</v>
      </c>
      <c r="AN688" s="22"/>
    </row>
    <row r="689" spans="1:40" s="15" customFormat="1" x14ac:dyDescent="0.3">
      <c r="A689" s="15">
        <v>238310</v>
      </c>
      <c r="B689" s="15">
        <v>6</v>
      </c>
      <c r="C689" s="2" t="s">
        <v>171</v>
      </c>
      <c r="D689" s="15" t="s">
        <v>128</v>
      </c>
      <c r="E689" s="15">
        <v>2</v>
      </c>
      <c r="H689" s="50">
        <f>VLOOKUP(A689,splits!A:E,5,FALSE)</f>
        <v>4.4594696952663933</v>
      </c>
      <c r="I689" s="2" t="s">
        <v>36</v>
      </c>
      <c r="J689" s="2" t="str">
        <f>VLOOKUP(A689,'1887'!A:K,10,FALSE)</f>
        <v>No</v>
      </c>
      <c r="K689" s="2"/>
      <c r="L689" s="15">
        <v>9</v>
      </c>
      <c r="N689" s="15">
        <v>2</v>
      </c>
      <c r="O689" s="17" t="s">
        <v>125</v>
      </c>
      <c r="P689" s="52"/>
      <c r="Q689" s="22">
        <v>9</v>
      </c>
      <c r="R689" s="15">
        <v>0</v>
      </c>
      <c r="S689" s="15">
        <v>0</v>
      </c>
      <c r="T689" s="15">
        <v>0</v>
      </c>
      <c r="U689" s="18">
        <f t="shared" si="32"/>
        <v>9</v>
      </c>
      <c r="V689" s="22">
        <v>0</v>
      </c>
      <c r="W689" s="15">
        <v>0</v>
      </c>
      <c r="X689" s="15">
        <v>0</v>
      </c>
      <c r="Y689" s="15">
        <v>0</v>
      </c>
      <c r="Z689" s="15">
        <f t="shared" si="34"/>
        <v>0</v>
      </c>
      <c r="AA689" s="18">
        <v>0</v>
      </c>
      <c r="AB689" s="22">
        <v>0</v>
      </c>
      <c r="AC689" s="15">
        <v>1.66</v>
      </c>
      <c r="AD689" s="15">
        <v>1.79</v>
      </c>
      <c r="AE689" s="15">
        <v>0</v>
      </c>
      <c r="AF689" s="15">
        <v>1.93</v>
      </c>
      <c r="AG689" s="22">
        <v>0</v>
      </c>
      <c r="AH689" s="15">
        <v>1</v>
      </c>
      <c r="AI689" s="15">
        <v>1</v>
      </c>
      <c r="AJ689" s="15">
        <v>0</v>
      </c>
      <c r="AK689" s="18">
        <v>1</v>
      </c>
      <c r="AL689" s="22" t="s">
        <v>199</v>
      </c>
      <c r="AM689" s="36">
        <v>40583</v>
      </c>
      <c r="AN689" s="22"/>
    </row>
    <row r="690" spans="1:40" s="15" customFormat="1" x14ac:dyDescent="0.3">
      <c r="A690" s="15">
        <v>238320</v>
      </c>
      <c r="B690" s="15">
        <v>6</v>
      </c>
      <c r="C690" s="2" t="s">
        <v>169</v>
      </c>
      <c r="D690" s="15" t="s">
        <v>128</v>
      </c>
      <c r="E690" s="15">
        <v>2</v>
      </c>
      <c r="H690" s="50">
        <f>VLOOKUP(A690,splits!A:E,5,FALSE)</f>
        <v>5.6577696232267387</v>
      </c>
      <c r="I690" s="2" t="s">
        <v>36</v>
      </c>
      <c r="J690" s="2" t="str">
        <f>VLOOKUP(A690,'1887'!A:K,10,FALSE)</f>
        <v>No</v>
      </c>
      <c r="K690" s="2"/>
      <c r="L690" s="15">
        <v>8</v>
      </c>
      <c r="N690" s="15">
        <v>2</v>
      </c>
      <c r="O690" s="17" t="s">
        <v>125</v>
      </c>
      <c r="P690" s="52"/>
      <c r="Q690" s="22">
        <v>15</v>
      </c>
      <c r="R690" s="15">
        <v>0</v>
      </c>
      <c r="S690" s="15">
        <v>0</v>
      </c>
      <c r="T690" s="15">
        <v>0</v>
      </c>
      <c r="U690" s="18">
        <f t="shared" si="32"/>
        <v>15</v>
      </c>
      <c r="V690" s="22">
        <v>0</v>
      </c>
      <c r="W690" s="15">
        <v>0</v>
      </c>
      <c r="X690" s="15">
        <v>0</v>
      </c>
      <c r="Y690" s="15">
        <v>0</v>
      </c>
      <c r="Z690" s="15">
        <f t="shared" si="34"/>
        <v>0</v>
      </c>
      <c r="AA690" s="18">
        <v>0</v>
      </c>
      <c r="AB690" s="22">
        <v>0</v>
      </c>
      <c r="AC690" s="15">
        <v>0</v>
      </c>
      <c r="AD690" s="15">
        <v>0</v>
      </c>
      <c r="AE690" s="15">
        <v>0</v>
      </c>
      <c r="AF690" s="15">
        <v>0</v>
      </c>
      <c r="AG690" s="22">
        <v>0</v>
      </c>
      <c r="AH690" s="15">
        <v>0</v>
      </c>
      <c r="AI690" s="15">
        <v>0</v>
      </c>
      <c r="AJ690" s="15">
        <v>0</v>
      </c>
      <c r="AK690" s="18">
        <v>0</v>
      </c>
      <c r="AL690" s="22" t="s">
        <v>199</v>
      </c>
      <c r="AM690" s="36">
        <v>40583</v>
      </c>
      <c r="AN690" s="22"/>
    </row>
    <row r="691" spans="1:40" s="15" customFormat="1" x14ac:dyDescent="0.3">
      <c r="A691" s="15">
        <v>239200</v>
      </c>
      <c r="B691" s="15">
        <v>6</v>
      </c>
      <c r="C691" s="2" t="s">
        <v>170</v>
      </c>
      <c r="D691" s="15" t="s">
        <v>128</v>
      </c>
      <c r="E691" s="15">
        <v>0.5</v>
      </c>
      <c r="H691" s="50">
        <f>VLOOKUP(A691,splits!A:E,5,FALSE)</f>
        <v>13.402738004902274</v>
      </c>
      <c r="I691" s="2" t="s">
        <v>36</v>
      </c>
      <c r="J691" s="2" t="str">
        <f>VLOOKUP(A691,'1887'!A:K,10,FALSE)</f>
        <v>No</v>
      </c>
      <c r="K691" s="2"/>
      <c r="L691" s="15">
        <v>9</v>
      </c>
      <c r="N691" s="15">
        <v>2</v>
      </c>
      <c r="O691" s="17" t="s">
        <v>125</v>
      </c>
      <c r="P691" s="52"/>
      <c r="Q691" s="22">
        <v>11</v>
      </c>
      <c r="R691" s="15">
        <v>0</v>
      </c>
      <c r="S691" s="15">
        <v>0</v>
      </c>
      <c r="T691" s="15">
        <v>0</v>
      </c>
      <c r="U691" s="18">
        <f t="shared" si="32"/>
        <v>11</v>
      </c>
      <c r="V691" s="22">
        <v>0</v>
      </c>
      <c r="W691" s="15">
        <v>0</v>
      </c>
      <c r="X691" s="15">
        <v>0</v>
      </c>
      <c r="Y691" s="15">
        <v>0</v>
      </c>
      <c r="Z691" s="15">
        <f t="shared" si="34"/>
        <v>0</v>
      </c>
      <c r="AA691" s="18">
        <v>0</v>
      </c>
      <c r="AB691" s="22">
        <v>2.92</v>
      </c>
      <c r="AC691" s="15">
        <v>0</v>
      </c>
      <c r="AD691" s="15">
        <v>3.58</v>
      </c>
      <c r="AE691" s="15">
        <v>0</v>
      </c>
      <c r="AF691" s="15">
        <v>13.51</v>
      </c>
      <c r="AG691" s="22">
        <v>2</v>
      </c>
      <c r="AH691" s="15">
        <v>0</v>
      </c>
      <c r="AI691" s="15">
        <v>2</v>
      </c>
      <c r="AJ691" s="15">
        <v>0</v>
      </c>
      <c r="AK691" s="18">
        <v>7</v>
      </c>
      <c r="AL691" s="22" t="s">
        <v>199</v>
      </c>
      <c r="AM691" s="36">
        <v>40583</v>
      </c>
      <c r="AN691" s="22"/>
    </row>
    <row r="692" spans="1:40" s="15" customFormat="1" x14ac:dyDescent="0.3">
      <c r="A692" s="15">
        <v>239320</v>
      </c>
      <c r="B692" s="15">
        <v>6</v>
      </c>
      <c r="C692" s="2" t="s">
        <v>171</v>
      </c>
      <c r="D692" s="15" t="s">
        <v>128</v>
      </c>
      <c r="E692" s="15">
        <v>1</v>
      </c>
      <c r="H692" s="50">
        <f>VLOOKUP(A692,splits!A:E,5,FALSE)</f>
        <v>3.6071947313829016</v>
      </c>
      <c r="I692" s="2" t="s">
        <v>36</v>
      </c>
      <c r="J692" s="2" t="str">
        <f>VLOOKUP(A692,'1887'!A:K,10,FALSE)</f>
        <v>No</v>
      </c>
      <c r="K692" s="2"/>
      <c r="L692" s="15">
        <v>9</v>
      </c>
      <c r="N692" s="15">
        <v>2</v>
      </c>
      <c r="O692" s="17" t="s">
        <v>125</v>
      </c>
      <c r="P692" s="52"/>
      <c r="Q692" s="22">
        <v>3</v>
      </c>
      <c r="R692" s="15">
        <v>0</v>
      </c>
      <c r="S692" s="15">
        <v>0</v>
      </c>
      <c r="T692" s="15">
        <v>0</v>
      </c>
      <c r="U692" s="18">
        <f t="shared" si="32"/>
        <v>3</v>
      </c>
      <c r="V692" s="22">
        <v>0</v>
      </c>
      <c r="W692" s="15">
        <v>0</v>
      </c>
      <c r="X692" s="15">
        <v>0</v>
      </c>
      <c r="Y692" s="15">
        <v>0</v>
      </c>
      <c r="Z692" s="15">
        <f t="shared" si="34"/>
        <v>0</v>
      </c>
      <c r="AA692" s="18">
        <v>0</v>
      </c>
      <c r="AB692" s="22">
        <v>4.38</v>
      </c>
      <c r="AC692" s="15">
        <v>0</v>
      </c>
      <c r="AD692" s="15">
        <v>1.79</v>
      </c>
      <c r="AE692" s="15">
        <v>0</v>
      </c>
      <c r="AF692" s="15">
        <v>5.79</v>
      </c>
      <c r="AG692" s="22">
        <v>3</v>
      </c>
      <c r="AH692" s="15">
        <v>0</v>
      </c>
      <c r="AI692" s="15">
        <v>1</v>
      </c>
      <c r="AJ692" s="15">
        <v>0</v>
      </c>
      <c r="AK692" s="18">
        <v>3</v>
      </c>
      <c r="AL692" s="22" t="s">
        <v>199</v>
      </c>
      <c r="AM692" s="36">
        <v>40583</v>
      </c>
      <c r="AN692" s="22"/>
    </row>
    <row r="693" spans="1:40" s="15" customFormat="1" x14ac:dyDescent="0.3">
      <c r="A693" s="15">
        <v>240010</v>
      </c>
      <c r="B693" s="15">
        <v>6</v>
      </c>
      <c r="C693" s="2" t="s">
        <v>171</v>
      </c>
      <c r="D693" s="15" t="s">
        <v>128</v>
      </c>
      <c r="E693" s="15">
        <v>2</v>
      </c>
      <c r="H693" s="50">
        <f>VLOOKUP(A693,splits!A:E,5,FALSE)</f>
        <v>6.5810606035469563</v>
      </c>
      <c r="I693" s="2" t="s">
        <v>36</v>
      </c>
      <c r="J693" s="2" t="str">
        <f>VLOOKUP(A693,'1887'!A:K,10,FALSE)</f>
        <v>No</v>
      </c>
      <c r="K693" s="2"/>
      <c r="L693" s="15">
        <v>9</v>
      </c>
      <c r="N693" s="15">
        <v>2</v>
      </c>
      <c r="O693" s="17" t="s">
        <v>125</v>
      </c>
      <c r="P693" s="52"/>
      <c r="Q693" s="22">
        <v>32</v>
      </c>
      <c r="R693" s="15">
        <v>0</v>
      </c>
      <c r="S693" s="15">
        <v>0</v>
      </c>
      <c r="T693" s="15">
        <v>0</v>
      </c>
      <c r="U693" s="18">
        <f t="shared" si="32"/>
        <v>32</v>
      </c>
      <c r="V693" s="22">
        <v>0</v>
      </c>
      <c r="W693" s="15">
        <v>0</v>
      </c>
      <c r="X693" s="15">
        <v>0</v>
      </c>
      <c r="Y693" s="15">
        <v>0</v>
      </c>
      <c r="Z693" s="15">
        <f t="shared" si="34"/>
        <v>0</v>
      </c>
      <c r="AA693" s="18">
        <v>0</v>
      </c>
      <c r="AB693" s="22">
        <v>0</v>
      </c>
      <c r="AC693" s="15">
        <v>3.32</v>
      </c>
      <c r="AD693" s="15">
        <v>0</v>
      </c>
      <c r="AE693" s="15">
        <v>0</v>
      </c>
      <c r="AF693" s="15">
        <v>17.37</v>
      </c>
      <c r="AG693" s="22">
        <v>0</v>
      </c>
      <c r="AH693" s="15">
        <v>2</v>
      </c>
      <c r="AI693" s="15">
        <v>0</v>
      </c>
      <c r="AJ693" s="15">
        <v>0</v>
      </c>
      <c r="AK693" s="18">
        <v>9</v>
      </c>
      <c r="AL693" s="22" t="s">
        <v>199</v>
      </c>
      <c r="AM693" s="36">
        <v>40583</v>
      </c>
      <c r="AN693" s="22"/>
    </row>
    <row r="694" spans="1:40" s="15" customFormat="1" x14ac:dyDescent="0.3">
      <c r="A694" s="15">
        <v>240200</v>
      </c>
      <c r="B694" s="15">
        <v>6</v>
      </c>
      <c r="C694" s="2" t="s">
        <v>169</v>
      </c>
      <c r="D694" s="15" t="s">
        <v>128</v>
      </c>
      <c r="E694" s="15">
        <v>0.5</v>
      </c>
      <c r="H694" s="50">
        <f>VLOOKUP(A694,splits!A:E,5,FALSE)</f>
        <v>11.550772484254349</v>
      </c>
      <c r="I694" s="2" t="s">
        <v>36</v>
      </c>
      <c r="J694" s="2" t="str">
        <f>VLOOKUP(A694,'1887'!A:K,10,FALSE)</f>
        <v>No</v>
      </c>
      <c r="K694" s="2"/>
      <c r="L694" s="15">
        <v>8</v>
      </c>
      <c r="N694" s="15">
        <v>2</v>
      </c>
      <c r="O694" s="17" t="s">
        <v>125</v>
      </c>
      <c r="P694" s="52"/>
      <c r="Q694" s="22">
        <v>10</v>
      </c>
      <c r="R694" s="15">
        <v>0</v>
      </c>
      <c r="S694" s="15">
        <v>0</v>
      </c>
      <c r="T694" s="15">
        <v>0</v>
      </c>
      <c r="U694" s="18">
        <f t="shared" si="32"/>
        <v>10</v>
      </c>
      <c r="V694" s="22">
        <v>0</v>
      </c>
      <c r="W694" s="15">
        <v>0</v>
      </c>
      <c r="X694" s="15">
        <v>0</v>
      </c>
      <c r="Y694" s="15">
        <v>0</v>
      </c>
      <c r="Z694" s="15">
        <f t="shared" si="34"/>
        <v>0</v>
      </c>
      <c r="AA694" s="18">
        <v>0</v>
      </c>
      <c r="AB694" s="22">
        <v>4.38</v>
      </c>
      <c r="AC694" s="15">
        <v>4.9799999999999995</v>
      </c>
      <c r="AD694" s="15">
        <v>5.37</v>
      </c>
      <c r="AE694" s="15">
        <v>0</v>
      </c>
      <c r="AF694" s="15">
        <v>23.16</v>
      </c>
      <c r="AG694" s="22">
        <v>3</v>
      </c>
      <c r="AH694" s="15">
        <v>3</v>
      </c>
      <c r="AI694" s="15">
        <v>3</v>
      </c>
      <c r="AJ694" s="15">
        <v>0</v>
      </c>
      <c r="AK694" s="18">
        <v>12</v>
      </c>
      <c r="AL694" s="22" t="s">
        <v>199</v>
      </c>
      <c r="AM694" s="36">
        <v>40583</v>
      </c>
      <c r="AN694" s="22"/>
    </row>
    <row r="695" spans="1:40" s="15" customFormat="1" x14ac:dyDescent="0.3">
      <c r="A695" s="15">
        <v>240600</v>
      </c>
      <c r="B695" s="15">
        <v>6</v>
      </c>
      <c r="C695" s="2" t="s">
        <v>169</v>
      </c>
      <c r="D695" s="15" t="s">
        <v>128</v>
      </c>
      <c r="E695" s="15">
        <v>2</v>
      </c>
      <c r="H695" s="50">
        <f>VLOOKUP(A695,splits!A:E,5,FALSE)</f>
        <v>7.5983304969784982</v>
      </c>
      <c r="I695" s="2" t="s">
        <v>36</v>
      </c>
      <c r="J695" s="2" t="str">
        <f>VLOOKUP(A695,'1887'!A:K,10,FALSE)</f>
        <v>No</v>
      </c>
      <c r="K695" s="2"/>
      <c r="L695" s="15">
        <v>9</v>
      </c>
      <c r="N695" s="15">
        <v>2</v>
      </c>
      <c r="O695" s="17" t="s">
        <v>125</v>
      </c>
      <c r="P695" s="52"/>
      <c r="Q695" s="22">
        <v>6</v>
      </c>
      <c r="R695" s="15">
        <v>0</v>
      </c>
      <c r="S695" s="15">
        <v>0</v>
      </c>
      <c r="T695" s="15">
        <v>0</v>
      </c>
      <c r="U695" s="18">
        <f t="shared" si="32"/>
        <v>6</v>
      </c>
      <c r="V695" s="22">
        <v>0</v>
      </c>
      <c r="W695" s="15">
        <v>0</v>
      </c>
      <c r="X695" s="15">
        <v>0</v>
      </c>
      <c r="Y695" s="15">
        <v>0</v>
      </c>
      <c r="Z695" s="15">
        <f t="shared" si="34"/>
        <v>0</v>
      </c>
      <c r="AA695" s="18">
        <v>0</v>
      </c>
      <c r="AB695" s="22">
        <v>0</v>
      </c>
      <c r="AC695" s="15">
        <v>0</v>
      </c>
      <c r="AD695" s="15">
        <v>1.79</v>
      </c>
      <c r="AE695" s="15">
        <v>0</v>
      </c>
      <c r="AF695" s="15">
        <v>0</v>
      </c>
      <c r="AG695" s="22">
        <v>0</v>
      </c>
      <c r="AH695" s="15">
        <v>0</v>
      </c>
      <c r="AI695" s="15">
        <v>1</v>
      </c>
      <c r="AJ695" s="15">
        <v>0</v>
      </c>
      <c r="AK695" s="18">
        <v>0</v>
      </c>
      <c r="AL695" s="22" t="s">
        <v>199</v>
      </c>
      <c r="AM695" s="36">
        <v>40583</v>
      </c>
      <c r="AN695" s="22"/>
    </row>
    <row r="696" spans="1:40" s="15" customFormat="1" x14ac:dyDescent="0.3">
      <c r="A696" s="15">
        <v>241200</v>
      </c>
      <c r="B696" s="15">
        <v>6</v>
      </c>
      <c r="C696" s="2" t="s">
        <v>169</v>
      </c>
      <c r="D696" s="15" t="s">
        <v>128</v>
      </c>
      <c r="E696" s="15">
        <v>0.5</v>
      </c>
      <c r="H696" s="50">
        <f>VLOOKUP(A696,splits!A:E,5,FALSE)</f>
        <v>11.280228461451456</v>
      </c>
      <c r="I696" s="2" t="s">
        <v>36</v>
      </c>
      <c r="J696" s="2" t="str">
        <f>VLOOKUP(A696,'1887'!A:K,10,FALSE)</f>
        <v>No</v>
      </c>
      <c r="K696" s="2"/>
      <c r="L696" s="15">
        <v>15</v>
      </c>
      <c r="N696" s="15">
        <v>2</v>
      </c>
      <c r="O696" s="17" t="s">
        <v>125</v>
      </c>
      <c r="P696" s="52"/>
      <c r="Q696" s="22">
        <v>2</v>
      </c>
      <c r="R696" s="15">
        <v>0</v>
      </c>
      <c r="S696" s="15">
        <v>0</v>
      </c>
      <c r="T696" s="15">
        <v>0</v>
      </c>
      <c r="U696" s="18">
        <f t="shared" si="32"/>
        <v>2</v>
      </c>
      <c r="V696" s="22">
        <v>0</v>
      </c>
      <c r="W696" s="15">
        <v>0</v>
      </c>
      <c r="X696" s="15">
        <v>0</v>
      </c>
      <c r="Y696" s="15">
        <v>0</v>
      </c>
      <c r="Z696" s="15">
        <f t="shared" si="34"/>
        <v>0</v>
      </c>
      <c r="AA696" s="18">
        <v>0</v>
      </c>
      <c r="AB696" s="22">
        <v>1.46</v>
      </c>
      <c r="AC696" s="15">
        <v>4.9799999999999995</v>
      </c>
      <c r="AD696" s="15">
        <v>1.79</v>
      </c>
      <c r="AE696" s="15">
        <v>0</v>
      </c>
      <c r="AF696" s="15">
        <v>0</v>
      </c>
      <c r="AG696" s="22">
        <v>1</v>
      </c>
      <c r="AH696" s="15">
        <v>3</v>
      </c>
      <c r="AI696" s="15">
        <v>1</v>
      </c>
      <c r="AJ696" s="15">
        <v>0</v>
      </c>
      <c r="AK696" s="18">
        <v>0</v>
      </c>
      <c r="AL696" s="22" t="s">
        <v>199</v>
      </c>
      <c r="AM696" s="36">
        <v>40583</v>
      </c>
      <c r="AN696" s="22"/>
    </row>
    <row r="697" spans="1:40" s="15" customFormat="1" x14ac:dyDescent="0.3">
      <c r="A697" s="15">
        <v>242000</v>
      </c>
      <c r="B697" s="15">
        <v>6</v>
      </c>
      <c r="C697" s="2" t="s">
        <v>166</v>
      </c>
      <c r="D697" s="15" t="s">
        <v>128</v>
      </c>
      <c r="E697" s="15">
        <v>2</v>
      </c>
      <c r="H697" s="50">
        <f>VLOOKUP(A697,splits!A:E,5,FALSE)</f>
        <v>5.8542218421925059</v>
      </c>
      <c r="I697" s="2" t="s">
        <v>36</v>
      </c>
      <c r="J697" s="2" t="str">
        <f>VLOOKUP(A697,'1887'!A:K,10,FALSE)</f>
        <v>Yes</v>
      </c>
      <c r="K697" s="2" t="str">
        <f>VLOOKUP(A697,'opt-in dump'!A:B,2,FALSE)</f>
        <v>WATTS</v>
      </c>
      <c r="L697" s="15">
        <v>15</v>
      </c>
      <c r="N697" s="15">
        <v>2</v>
      </c>
      <c r="O697" s="17" t="s">
        <v>193</v>
      </c>
      <c r="P697" s="52"/>
      <c r="Q697" s="22">
        <v>22</v>
      </c>
      <c r="R697" s="15">
        <v>0</v>
      </c>
      <c r="S697" s="15">
        <v>0</v>
      </c>
      <c r="T697" s="15">
        <v>0</v>
      </c>
      <c r="U697" s="18">
        <f t="shared" si="32"/>
        <v>22</v>
      </c>
      <c r="V697" s="22">
        <v>0</v>
      </c>
      <c r="W697" s="15">
        <v>0</v>
      </c>
      <c r="X697" s="15">
        <v>0</v>
      </c>
      <c r="Y697" s="15">
        <v>0</v>
      </c>
      <c r="Z697" s="15">
        <f t="shared" si="34"/>
        <v>0</v>
      </c>
      <c r="AA697" s="18">
        <v>0</v>
      </c>
      <c r="AB697" s="22">
        <v>0</v>
      </c>
      <c r="AC697" s="15">
        <v>1.66</v>
      </c>
      <c r="AD697" s="15">
        <v>3.58</v>
      </c>
      <c r="AE697" s="15">
        <v>8.1000000000000014</v>
      </c>
      <c r="AF697" s="15">
        <v>5.79</v>
      </c>
      <c r="AG697" s="22">
        <v>0</v>
      </c>
      <c r="AH697" s="15">
        <v>1</v>
      </c>
      <c r="AI697" s="15">
        <v>2</v>
      </c>
      <c r="AJ697" s="15">
        <v>5</v>
      </c>
      <c r="AK697" s="18">
        <v>3</v>
      </c>
      <c r="AL697" s="22" t="s">
        <v>199</v>
      </c>
      <c r="AM697" s="36">
        <v>40583</v>
      </c>
      <c r="AN697" s="22"/>
    </row>
    <row r="698" spans="1:40" s="15" customFormat="1" x14ac:dyDescent="0.3">
      <c r="A698" s="15">
        <v>242100</v>
      </c>
      <c r="B698" s="15">
        <v>6</v>
      </c>
      <c r="C698" s="2" t="s">
        <v>166</v>
      </c>
      <c r="D698" s="15" t="s">
        <v>128</v>
      </c>
      <c r="E698" s="15">
        <v>0.5</v>
      </c>
      <c r="H698" s="50">
        <f>VLOOKUP(A698,splits!A:E,5,FALSE)</f>
        <v>2.308665144668189</v>
      </c>
      <c r="I698" s="2" t="s">
        <v>36</v>
      </c>
      <c r="J698" s="2" t="str">
        <f>VLOOKUP(A698,'1887'!A:K,10,FALSE)</f>
        <v>Yes</v>
      </c>
      <c r="K698" s="2" t="str">
        <f>VLOOKUP(A698,'opt-in dump'!A:B,2,FALSE)</f>
        <v>WATTS</v>
      </c>
      <c r="L698" s="15">
        <v>15</v>
      </c>
      <c r="N698" s="15">
        <v>2</v>
      </c>
      <c r="O698" s="17" t="s">
        <v>193</v>
      </c>
      <c r="P698" s="52"/>
      <c r="Q698" s="22">
        <v>1</v>
      </c>
      <c r="R698" s="15">
        <v>0</v>
      </c>
      <c r="S698" s="15">
        <v>0</v>
      </c>
      <c r="T698" s="15">
        <v>0</v>
      </c>
      <c r="U698" s="18">
        <f t="shared" si="32"/>
        <v>1</v>
      </c>
      <c r="V698" s="22">
        <v>0</v>
      </c>
      <c r="W698" s="15">
        <v>0</v>
      </c>
      <c r="X698" s="15">
        <v>0</v>
      </c>
      <c r="Y698" s="15">
        <v>0</v>
      </c>
      <c r="Z698" s="15">
        <f t="shared" si="34"/>
        <v>0</v>
      </c>
      <c r="AA698" s="18">
        <v>0</v>
      </c>
      <c r="AB698" s="22">
        <v>0</v>
      </c>
      <c r="AC698" s="15">
        <v>0</v>
      </c>
      <c r="AD698" s="15">
        <v>1.79</v>
      </c>
      <c r="AE698" s="15">
        <v>0</v>
      </c>
      <c r="AF698" s="15">
        <v>0</v>
      </c>
      <c r="AG698" s="22">
        <v>0</v>
      </c>
      <c r="AH698" s="15">
        <v>0</v>
      </c>
      <c r="AI698" s="15">
        <v>1</v>
      </c>
      <c r="AJ698" s="15">
        <v>0</v>
      </c>
      <c r="AK698" s="18">
        <v>0</v>
      </c>
      <c r="AL698" s="22" t="s">
        <v>199</v>
      </c>
      <c r="AM698" s="36">
        <v>40583</v>
      </c>
      <c r="AN698" s="22"/>
    </row>
    <row r="699" spans="1:40" s="15" customFormat="1" x14ac:dyDescent="0.3">
      <c r="A699" s="15">
        <v>242200</v>
      </c>
      <c r="B699" s="15">
        <v>6</v>
      </c>
      <c r="C699" s="2" t="s">
        <v>166</v>
      </c>
      <c r="D699" s="15" t="s">
        <v>128</v>
      </c>
      <c r="E699" s="15">
        <v>2</v>
      </c>
      <c r="H699" s="50">
        <f>VLOOKUP(A699,splits!A:E,5,FALSE)</f>
        <v>8.013355252248278</v>
      </c>
      <c r="I699" s="2" t="s">
        <v>36</v>
      </c>
      <c r="J699" s="2" t="str">
        <f>VLOOKUP(A699,'1887'!A:K,10,FALSE)</f>
        <v>Yes</v>
      </c>
      <c r="K699" s="2" t="str">
        <f>VLOOKUP(A699,'opt-in dump'!A:B,2,FALSE)</f>
        <v>WATTS</v>
      </c>
      <c r="L699" s="15">
        <v>15</v>
      </c>
      <c r="N699" s="15">
        <v>2</v>
      </c>
      <c r="O699" s="17" t="s">
        <v>125</v>
      </c>
      <c r="P699" s="52"/>
      <c r="Q699" s="22">
        <v>3</v>
      </c>
      <c r="R699" s="15">
        <v>0</v>
      </c>
      <c r="S699" s="15">
        <v>0</v>
      </c>
      <c r="T699" s="15">
        <v>0</v>
      </c>
      <c r="U699" s="18">
        <f t="shared" si="32"/>
        <v>3</v>
      </c>
      <c r="V699" s="22">
        <v>0</v>
      </c>
      <c r="W699" s="15">
        <v>0</v>
      </c>
      <c r="X699" s="15">
        <v>0</v>
      </c>
      <c r="Y699" s="15">
        <v>0</v>
      </c>
      <c r="Z699" s="15">
        <f t="shared" si="34"/>
        <v>0</v>
      </c>
      <c r="AA699" s="18">
        <v>0</v>
      </c>
      <c r="AB699" s="22">
        <v>0</v>
      </c>
      <c r="AC699" s="15">
        <v>1.66</v>
      </c>
      <c r="AD699" s="15">
        <v>0</v>
      </c>
      <c r="AE699" s="15">
        <v>0</v>
      </c>
      <c r="AF699" s="15">
        <v>0</v>
      </c>
      <c r="AG699" s="22">
        <v>0</v>
      </c>
      <c r="AH699" s="15">
        <v>1</v>
      </c>
      <c r="AI699" s="15">
        <v>0</v>
      </c>
      <c r="AJ699" s="15">
        <v>0</v>
      </c>
      <c r="AK699" s="18">
        <v>0</v>
      </c>
      <c r="AL699" s="22" t="s">
        <v>199</v>
      </c>
      <c r="AM699" s="36">
        <v>40583</v>
      </c>
      <c r="AN699" s="22"/>
    </row>
    <row r="700" spans="1:40" s="15" customFormat="1" x14ac:dyDescent="0.3">
      <c r="A700" s="15">
        <v>242300</v>
      </c>
      <c r="B700" s="15">
        <v>6</v>
      </c>
      <c r="C700" s="2" t="s">
        <v>166</v>
      </c>
      <c r="D700" s="15" t="s">
        <v>128</v>
      </c>
      <c r="E700" s="15">
        <v>2</v>
      </c>
      <c r="H700" s="50">
        <f>VLOOKUP(A700,splits!A:E,5,FALSE)</f>
        <v>7.0185956487150811</v>
      </c>
      <c r="I700" s="2" t="s">
        <v>36</v>
      </c>
      <c r="J700" s="2" t="str">
        <f>VLOOKUP(A700,'1887'!A:K,10,FALSE)</f>
        <v>Yes</v>
      </c>
      <c r="K700" s="2" t="str">
        <f>VLOOKUP(A700,'opt-in dump'!A:B,2,FALSE)</f>
        <v>WATTS</v>
      </c>
      <c r="L700" s="15">
        <v>15</v>
      </c>
      <c r="N700" s="15">
        <v>2</v>
      </c>
      <c r="O700" s="17" t="s">
        <v>193</v>
      </c>
      <c r="P700" s="52"/>
      <c r="Q700" s="22">
        <v>8</v>
      </c>
      <c r="R700" s="15">
        <v>0</v>
      </c>
      <c r="S700" s="15">
        <v>0</v>
      </c>
      <c r="T700" s="15">
        <v>0</v>
      </c>
      <c r="U700" s="18">
        <f t="shared" si="32"/>
        <v>8</v>
      </c>
      <c r="V700" s="22">
        <v>0</v>
      </c>
      <c r="W700" s="15">
        <v>0</v>
      </c>
      <c r="X700" s="15">
        <v>0</v>
      </c>
      <c r="Y700" s="15">
        <v>0</v>
      </c>
      <c r="Z700" s="15">
        <f t="shared" si="34"/>
        <v>0</v>
      </c>
      <c r="AA700" s="18">
        <v>0</v>
      </c>
      <c r="AB700" s="22">
        <v>0</v>
      </c>
      <c r="AC700" s="15">
        <v>6.64</v>
      </c>
      <c r="AD700" s="15">
        <v>3.58</v>
      </c>
      <c r="AE700" s="15">
        <v>0</v>
      </c>
      <c r="AF700" s="15">
        <v>3.86</v>
      </c>
      <c r="AG700" s="22">
        <v>0</v>
      </c>
      <c r="AH700" s="15">
        <v>4</v>
      </c>
      <c r="AI700" s="15">
        <v>2</v>
      </c>
      <c r="AJ700" s="15">
        <v>0</v>
      </c>
      <c r="AK700" s="18">
        <v>2</v>
      </c>
      <c r="AL700" s="22" t="s">
        <v>199</v>
      </c>
      <c r="AM700" s="36">
        <v>40583</v>
      </c>
      <c r="AN700" s="22"/>
    </row>
    <row r="701" spans="1:40" s="15" customFormat="1" x14ac:dyDescent="0.3">
      <c r="A701" s="15">
        <v>242600</v>
      </c>
      <c r="B701" s="15">
        <v>6</v>
      </c>
      <c r="C701" s="2" t="s">
        <v>166</v>
      </c>
      <c r="D701" s="15" t="s">
        <v>128</v>
      </c>
      <c r="E701" s="15">
        <v>1</v>
      </c>
      <c r="H701" s="50">
        <f>VLOOKUP(A701,splits!A:E,5,FALSE)</f>
        <v>3.9366380323785215</v>
      </c>
      <c r="I701" s="2" t="s">
        <v>36</v>
      </c>
      <c r="J701" s="2" t="str">
        <f>VLOOKUP(A701,'1887'!A:K,10,FALSE)</f>
        <v>Yes</v>
      </c>
      <c r="K701" s="2" t="str">
        <f>VLOOKUP(A701,'opt-in dump'!A:B,2,FALSE)</f>
        <v>WATTS</v>
      </c>
      <c r="L701" s="15">
        <v>15</v>
      </c>
      <c r="N701" s="15">
        <v>2</v>
      </c>
      <c r="O701" s="17" t="s">
        <v>125</v>
      </c>
      <c r="P701" s="52"/>
      <c r="Q701" s="22">
        <v>8</v>
      </c>
      <c r="R701" s="15">
        <v>0</v>
      </c>
      <c r="S701" s="15">
        <v>7</v>
      </c>
      <c r="T701" s="15">
        <v>0</v>
      </c>
      <c r="U701" s="18">
        <f t="shared" si="32"/>
        <v>15</v>
      </c>
      <c r="V701" s="22">
        <v>2</v>
      </c>
      <c r="W701" s="15">
        <v>0</v>
      </c>
      <c r="X701" s="15">
        <v>0</v>
      </c>
      <c r="Y701" s="15">
        <v>0</v>
      </c>
      <c r="Z701" s="15">
        <f t="shared" si="34"/>
        <v>2</v>
      </c>
      <c r="AA701" s="18">
        <v>1</v>
      </c>
      <c r="AB701" s="22">
        <v>1.46</v>
      </c>
      <c r="AC701" s="15">
        <v>0</v>
      </c>
      <c r="AD701" s="15">
        <v>1.79</v>
      </c>
      <c r="AE701" s="15">
        <v>0</v>
      </c>
      <c r="AF701" s="15">
        <v>9.65</v>
      </c>
      <c r="AG701" s="22">
        <v>1</v>
      </c>
      <c r="AH701" s="15">
        <v>0</v>
      </c>
      <c r="AI701" s="15">
        <v>1</v>
      </c>
      <c r="AJ701" s="15">
        <v>0</v>
      </c>
      <c r="AK701" s="18">
        <v>5</v>
      </c>
      <c r="AL701" s="22" t="s">
        <v>199</v>
      </c>
      <c r="AM701" s="36">
        <v>40583</v>
      </c>
      <c r="AN701" s="22"/>
    </row>
    <row r="702" spans="1:40" s="15" customFormat="1" x14ac:dyDescent="0.3">
      <c r="A702" s="15">
        <v>242700</v>
      </c>
      <c r="B702" s="15">
        <v>6</v>
      </c>
      <c r="C702" s="2" t="s">
        <v>166</v>
      </c>
      <c r="D702" s="15" t="s">
        <v>128</v>
      </c>
      <c r="E702" s="15">
        <v>0.5</v>
      </c>
      <c r="H702" s="50">
        <f>VLOOKUP(A702,splits!A:E,5,FALSE)</f>
        <v>9.5023584728678117</v>
      </c>
      <c r="I702" s="2" t="s">
        <v>36</v>
      </c>
      <c r="J702" s="2" t="str">
        <f>VLOOKUP(A702,'1887'!A:K,10,FALSE)</f>
        <v>Yes</v>
      </c>
      <c r="K702" s="2" t="str">
        <f>VLOOKUP(A702,'opt-in dump'!A:B,2,FALSE)</f>
        <v>WATTS</v>
      </c>
      <c r="L702" s="15">
        <v>15</v>
      </c>
      <c r="N702" s="15">
        <v>2</v>
      </c>
      <c r="O702" s="17" t="s">
        <v>125</v>
      </c>
      <c r="P702" s="52"/>
      <c r="Q702" s="22">
        <v>17</v>
      </c>
      <c r="R702" s="15">
        <v>0</v>
      </c>
      <c r="S702" s="15">
        <v>0</v>
      </c>
      <c r="T702" s="15">
        <v>3</v>
      </c>
      <c r="U702" s="18">
        <f t="shared" si="32"/>
        <v>20</v>
      </c>
      <c r="V702" s="22">
        <v>0</v>
      </c>
      <c r="W702" s="15">
        <v>0</v>
      </c>
      <c r="X702" s="15">
        <v>0</v>
      </c>
      <c r="Y702" s="15">
        <v>0</v>
      </c>
      <c r="Z702" s="15">
        <f t="shared" si="34"/>
        <v>0</v>
      </c>
      <c r="AA702" s="18">
        <v>0</v>
      </c>
      <c r="AB702" s="22">
        <v>0</v>
      </c>
      <c r="AC702" s="15">
        <v>0</v>
      </c>
      <c r="AD702" s="15">
        <v>0</v>
      </c>
      <c r="AE702" s="15">
        <v>9.7200000000000006</v>
      </c>
      <c r="AF702" s="15">
        <v>3.86</v>
      </c>
      <c r="AG702" s="22">
        <v>0</v>
      </c>
      <c r="AH702" s="15">
        <v>0</v>
      </c>
      <c r="AI702" s="15">
        <v>0</v>
      </c>
      <c r="AJ702" s="15">
        <v>6</v>
      </c>
      <c r="AK702" s="18">
        <v>2</v>
      </c>
      <c r="AL702" s="22" t="s">
        <v>199</v>
      </c>
      <c r="AM702" s="36">
        <v>40583</v>
      </c>
      <c r="AN702" s="22"/>
    </row>
    <row r="703" spans="1:40" s="15" customFormat="1" x14ac:dyDescent="0.3">
      <c r="A703" s="15">
        <v>243000</v>
      </c>
      <c r="B703" s="15">
        <v>6</v>
      </c>
      <c r="C703" s="2" t="s">
        <v>166</v>
      </c>
      <c r="D703" s="15" t="s">
        <v>128</v>
      </c>
      <c r="E703" s="15">
        <v>2</v>
      </c>
      <c r="H703" s="50">
        <f>VLOOKUP(A703,splits!A:E,5,FALSE)</f>
        <v>7.8774606269124483</v>
      </c>
      <c r="I703" s="2" t="s">
        <v>36</v>
      </c>
      <c r="J703" s="2" t="str">
        <f>VLOOKUP(A703,'1887'!A:K,10,FALSE)</f>
        <v>Yes</v>
      </c>
      <c r="K703" s="2" t="str">
        <f>VLOOKUP(A703,'opt-in dump'!A:B,2,FALSE)</f>
        <v>WATTS</v>
      </c>
      <c r="L703" s="15">
        <v>15</v>
      </c>
      <c r="N703" s="15">
        <v>2</v>
      </c>
      <c r="O703" s="17" t="s">
        <v>125</v>
      </c>
      <c r="P703" s="52"/>
      <c r="Q703" s="22">
        <v>6</v>
      </c>
      <c r="R703" s="15">
        <v>0</v>
      </c>
      <c r="S703" s="15">
        <v>1</v>
      </c>
      <c r="T703" s="15">
        <v>0</v>
      </c>
      <c r="U703" s="18">
        <f t="shared" si="32"/>
        <v>7</v>
      </c>
      <c r="V703" s="22">
        <v>0</v>
      </c>
      <c r="W703" s="15">
        <v>0</v>
      </c>
      <c r="X703" s="15">
        <v>0</v>
      </c>
      <c r="Y703" s="15">
        <v>0</v>
      </c>
      <c r="Z703" s="15">
        <f t="shared" si="34"/>
        <v>0</v>
      </c>
      <c r="AA703" s="18">
        <v>0</v>
      </c>
      <c r="AB703" s="22">
        <v>1.46</v>
      </c>
      <c r="AC703" s="15">
        <v>0</v>
      </c>
      <c r="AD703" s="15">
        <v>17.899999999999999</v>
      </c>
      <c r="AE703" s="15">
        <v>0</v>
      </c>
      <c r="AF703" s="15">
        <v>3.86</v>
      </c>
      <c r="AG703" s="22">
        <v>1</v>
      </c>
      <c r="AH703" s="15">
        <v>0</v>
      </c>
      <c r="AI703" s="15">
        <v>10</v>
      </c>
      <c r="AJ703" s="15">
        <v>0</v>
      </c>
      <c r="AK703" s="18">
        <v>2</v>
      </c>
      <c r="AL703" s="22" t="s">
        <v>199</v>
      </c>
      <c r="AM703" s="36">
        <v>40583</v>
      </c>
      <c r="AN703" s="22"/>
    </row>
    <row r="704" spans="1:40" s="15" customFormat="1" x14ac:dyDescent="0.3">
      <c r="A704" s="15">
        <v>243100</v>
      </c>
      <c r="B704" s="15">
        <v>6</v>
      </c>
      <c r="C704" s="2" t="s">
        <v>166</v>
      </c>
      <c r="D704" s="15" t="s">
        <v>128</v>
      </c>
      <c r="E704" s="15">
        <v>2</v>
      </c>
      <c r="H704" s="50">
        <f>VLOOKUP(A704,splits!A:E,5,FALSE)</f>
        <v>6.5244340526260896</v>
      </c>
      <c r="I704" s="2" t="s">
        <v>36</v>
      </c>
      <c r="J704" s="2" t="str">
        <f>VLOOKUP(A704,'1887'!A:K,10,FALSE)</f>
        <v>Yes</v>
      </c>
      <c r="K704" s="2" t="str">
        <f>VLOOKUP(A704,'opt-in dump'!A:B,2,FALSE)</f>
        <v>WATTS</v>
      </c>
      <c r="L704" s="15">
        <v>15</v>
      </c>
      <c r="N704" s="15">
        <v>2</v>
      </c>
      <c r="O704" s="17" t="s">
        <v>193</v>
      </c>
      <c r="P704" s="52"/>
      <c r="Q704" s="22">
        <v>2</v>
      </c>
      <c r="R704" s="15">
        <v>0</v>
      </c>
      <c r="S704" s="15">
        <v>0</v>
      </c>
      <c r="T704" s="15">
        <v>0</v>
      </c>
      <c r="U704" s="18">
        <f t="shared" si="32"/>
        <v>2</v>
      </c>
      <c r="V704" s="22">
        <v>0</v>
      </c>
      <c r="W704" s="15">
        <v>0</v>
      </c>
      <c r="X704" s="15">
        <v>0</v>
      </c>
      <c r="Y704" s="15">
        <v>0</v>
      </c>
      <c r="Z704" s="15">
        <f t="shared" si="34"/>
        <v>0</v>
      </c>
      <c r="AA704" s="18">
        <v>0</v>
      </c>
      <c r="AB704" s="22">
        <v>0</v>
      </c>
      <c r="AC704" s="15">
        <v>0</v>
      </c>
      <c r="AD704" s="15">
        <v>1.79</v>
      </c>
      <c r="AE704" s="15">
        <v>0</v>
      </c>
      <c r="AF704" s="15">
        <v>1.93</v>
      </c>
      <c r="AG704" s="22">
        <v>0</v>
      </c>
      <c r="AH704" s="15">
        <v>0</v>
      </c>
      <c r="AI704" s="15">
        <v>1</v>
      </c>
      <c r="AJ704" s="15">
        <v>0</v>
      </c>
      <c r="AK704" s="18">
        <v>1</v>
      </c>
      <c r="AL704" s="22" t="s">
        <v>199</v>
      </c>
      <c r="AM704" s="36">
        <v>40583</v>
      </c>
      <c r="AN704" s="22"/>
    </row>
    <row r="705" spans="1:40" s="15" customFormat="1" x14ac:dyDescent="0.3">
      <c r="A705" s="15">
        <v>535000</v>
      </c>
      <c r="B705" s="15">
        <v>6</v>
      </c>
      <c r="C705" s="2" t="s">
        <v>170</v>
      </c>
      <c r="D705" s="15" t="s">
        <v>128</v>
      </c>
      <c r="E705" s="15">
        <v>0.5</v>
      </c>
      <c r="H705" s="50">
        <f>VLOOKUP(A705,splits!A:E,5,FALSE)</f>
        <v>9.3533188642394602</v>
      </c>
      <c r="I705" s="2" t="s">
        <v>56</v>
      </c>
      <c r="J705" s="2" t="str">
        <f>VLOOKUP(A705,'1887'!A:K,10,FALSE)</f>
        <v>No</v>
      </c>
      <c r="K705" s="2"/>
      <c r="L705" s="15">
        <v>0</v>
      </c>
      <c r="N705" s="15">
        <v>2</v>
      </c>
      <c r="O705" s="17" t="s">
        <v>125</v>
      </c>
      <c r="P705" s="52"/>
      <c r="Q705" s="22">
        <v>1</v>
      </c>
      <c r="R705" s="15">
        <v>0</v>
      </c>
      <c r="S705" s="15">
        <v>0</v>
      </c>
      <c r="T705" s="15">
        <v>0</v>
      </c>
      <c r="U705" s="18">
        <f t="shared" si="32"/>
        <v>1</v>
      </c>
      <c r="V705" s="22">
        <v>0</v>
      </c>
      <c r="W705" s="15">
        <v>0</v>
      </c>
      <c r="X705" s="15">
        <v>0</v>
      </c>
      <c r="Y705" s="15">
        <v>0</v>
      </c>
      <c r="Z705" s="15">
        <f t="shared" si="34"/>
        <v>0</v>
      </c>
      <c r="AA705" s="18">
        <v>0</v>
      </c>
      <c r="AB705" s="22">
        <v>5.84</v>
      </c>
      <c r="AC705" s="15">
        <v>0</v>
      </c>
      <c r="AD705" s="15">
        <v>0</v>
      </c>
      <c r="AE705" s="15">
        <v>0</v>
      </c>
      <c r="AF705" s="15">
        <v>1.93</v>
      </c>
      <c r="AG705" s="22">
        <v>4</v>
      </c>
      <c r="AH705" s="15">
        <v>0</v>
      </c>
      <c r="AI705" s="15">
        <v>0</v>
      </c>
      <c r="AJ705" s="15">
        <v>0</v>
      </c>
      <c r="AK705" s="18">
        <v>1</v>
      </c>
      <c r="AL705" s="22" t="s">
        <v>199</v>
      </c>
      <c r="AM705" s="36">
        <v>40583</v>
      </c>
      <c r="AN705" s="22"/>
    </row>
    <row r="706" spans="1:40" s="15" customFormat="1" x14ac:dyDescent="0.3">
      <c r="A706" s="15">
        <v>535200</v>
      </c>
      <c r="B706" s="15">
        <v>6</v>
      </c>
      <c r="C706" s="2" t="s">
        <v>171</v>
      </c>
      <c r="D706" s="15" t="s">
        <v>128</v>
      </c>
      <c r="E706" s="15">
        <v>2</v>
      </c>
      <c r="H706" s="50">
        <f>VLOOKUP(A706,splits!A:E,5,FALSE)</f>
        <v>7.9957684591268636</v>
      </c>
      <c r="I706" s="2" t="s">
        <v>56</v>
      </c>
      <c r="J706" s="2" t="str">
        <f>VLOOKUP(A706,'1887'!A:K,10,FALSE)</f>
        <v>No</v>
      </c>
      <c r="K706" s="2"/>
      <c r="L706" s="15">
        <v>0</v>
      </c>
      <c r="N706" s="15">
        <v>2</v>
      </c>
      <c r="O706" s="17" t="s">
        <v>125</v>
      </c>
      <c r="P706" s="52"/>
      <c r="Q706" s="22">
        <v>34</v>
      </c>
      <c r="R706" s="15">
        <v>0</v>
      </c>
      <c r="S706" s="15">
        <v>0</v>
      </c>
      <c r="T706" s="15">
        <v>0</v>
      </c>
      <c r="U706" s="18">
        <f t="shared" ref="U706:U769" si="35">SUM(Q706:T706)</f>
        <v>34</v>
      </c>
      <c r="V706" s="22">
        <v>0</v>
      </c>
      <c r="W706" s="15">
        <v>0</v>
      </c>
      <c r="X706" s="15">
        <v>0</v>
      </c>
      <c r="Y706" s="15">
        <v>0</v>
      </c>
      <c r="Z706" s="15">
        <f t="shared" si="34"/>
        <v>0</v>
      </c>
      <c r="AA706" s="18">
        <v>0</v>
      </c>
      <c r="AB706" s="22">
        <v>8.76</v>
      </c>
      <c r="AC706" s="15">
        <v>23.24</v>
      </c>
      <c r="AD706" s="15">
        <v>16.11</v>
      </c>
      <c r="AE706" s="15">
        <v>0</v>
      </c>
      <c r="AF706" s="15">
        <v>1.93</v>
      </c>
      <c r="AG706" s="22">
        <v>6</v>
      </c>
      <c r="AH706" s="15">
        <v>14</v>
      </c>
      <c r="AI706" s="15">
        <v>9</v>
      </c>
      <c r="AJ706" s="15">
        <v>0</v>
      </c>
      <c r="AK706" s="18">
        <v>1</v>
      </c>
      <c r="AL706" s="22" t="s">
        <v>199</v>
      </c>
      <c r="AM706" s="36">
        <v>40583</v>
      </c>
      <c r="AN706" s="22"/>
    </row>
    <row r="707" spans="1:40" s="15" customFormat="1" x14ac:dyDescent="0.3">
      <c r="A707" s="15">
        <v>535300</v>
      </c>
      <c r="B707" s="15">
        <v>6</v>
      </c>
      <c r="C707" s="2" t="s">
        <v>171</v>
      </c>
      <c r="D707" s="15" t="s">
        <v>128</v>
      </c>
      <c r="E707" s="15">
        <v>0.5</v>
      </c>
      <c r="H707" s="50">
        <f>VLOOKUP(A707,splits!A:E,5,FALSE)</f>
        <v>11.847170271065501</v>
      </c>
      <c r="I707" s="2" t="s">
        <v>56</v>
      </c>
      <c r="J707" s="2" t="str">
        <f>VLOOKUP(A707,'1887'!A:K,10,FALSE)</f>
        <v>No</v>
      </c>
      <c r="K707" s="2"/>
      <c r="L707" s="15">
        <v>0</v>
      </c>
      <c r="N707" s="15">
        <v>1</v>
      </c>
      <c r="O707" s="17" t="s">
        <v>125</v>
      </c>
      <c r="P707" s="52"/>
      <c r="Q707" s="22">
        <v>9</v>
      </c>
      <c r="R707" s="15">
        <v>0</v>
      </c>
      <c r="S707" s="15">
        <v>0</v>
      </c>
      <c r="T707" s="15">
        <v>0</v>
      </c>
      <c r="U707" s="18">
        <f t="shared" si="35"/>
        <v>9</v>
      </c>
      <c r="V707" s="22">
        <v>0</v>
      </c>
      <c r="W707" s="15">
        <v>0</v>
      </c>
      <c r="X707" s="15">
        <v>0</v>
      </c>
      <c r="Y707" s="15">
        <v>0</v>
      </c>
      <c r="Z707" s="15">
        <f t="shared" ref="Z707" si="36">SUM(V707:Y707)</f>
        <v>0</v>
      </c>
      <c r="AA707" s="18">
        <v>0</v>
      </c>
      <c r="AB707" s="22">
        <v>1.46</v>
      </c>
      <c r="AC707" s="15">
        <v>1.66</v>
      </c>
      <c r="AD707" s="15">
        <v>0</v>
      </c>
      <c r="AE707" s="15">
        <v>0</v>
      </c>
      <c r="AF707" s="15">
        <v>1.93</v>
      </c>
      <c r="AG707" s="22">
        <v>1</v>
      </c>
      <c r="AH707" s="15">
        <v>1</v>
      </c>
      <c r="AI707" s="15">
        <v>0</v>
      </c>
      <c r="AJ707" s="15">
        <v>0</v>
      </c>
      <c r="AK707" s="18">
        <v>1</v>
      </c>
      <c r="AL707" s="22" t="s">
        <v>199</v>
      </c>
      <c r="AM707" s="36">
        <v>40583</v>
      </c>
      <c r="AN707" s="22"/>
    </row>
    <row r="708" spans="1:40" s="15" customFormat="1" x14ac:dyDescent="0.3">
      <c r="A708" s="15">
        <v>540000</v>
      </c>
      <c r="B708" s="15">
        <v>6</v>
      </c>
      <c r="C708" s="2" t="s">
        <v>168</v>
      </c>
      <c r="D708" s="15" t="s">
        <v>128</v>
      </c>
      <c r="E708" s="15">
        <v>0.5</v>
      </c>
      <c r="H708" s="50">
        <f>VLOOKUP(A708,splits!A:E,5,FALSE)</f>
        <v>16.142445859976092</v>
      </c>
      <c r="I708" s="2" t="s">
        <v>91</v>
      </c>
      <c r="J708" s="2" t="str">
        <f>VLOOKUP(A708,'1887'!A:K,10,FALSE)</f>
        <v>Yes</v>
      </c>
      <c r="K708" s="2" t="str">
        <f>VLOOKUP(A708,'opt-in dump'!A:B,2,FALSE)</f>
        <v>LYNWOOD</v>
      </c>
      <c r="L708" s="15">
        <v>0</v>
      </c>
      <c r="N708" s="15">
        <v>2</v>
      </c>
      <c r="O708" s="17" t="s">
        <v>193</v>
      </c>
      <c r="P708" s="52"/>
      <c r="Q708" s="22">
        <v>0</v>
      </c>
      <c r="R708" s="15">
        <v>0</v>
      </c>
      <c r="S708" s="15">
        <v>0</v>
      </c>
      <c r="T708" s="15">
        <v>0</v>
      </c>
      <c r="U708" s="18">
        <f t="shared" si="35"/>
        <v>0</v>
      </c>
      <c r="V708" s="22">
        <v>0</v>
      </c>
      <c r="W708" s="15">
        <v>0</v>
      </c>
      <c r="X708" s="15">
        <v>0</v>
      </c>
      <c r="Y708" s="15">
        <v>0</v>
      </c>
      <c r="Z708" s="15">
        <v>0</v>
      </c>
      <c r="AA708" s="18">
        <v>0</v>
      </c>
      <c r="AB708" s="22">
        <v>0</v>
      </c>
      <c r="AC708" s="15">
        <v>0</v>
      </c>
      <c r="AD708" s="15">
        <v>0</v>
      </c>
      <c r="AE708" s="15">
        <v>0</v>
      </c>
      <c r="AF708" s="15">
        <v>0</v>
      </c>
      <c r="AG708" s="22">
        <v>0</v>
      </c>
      <c r="AH708" s="15">
        <v>0</v>
      </c>
      <c r="AI708" s="15">
        <v>0</v>
      </c>
      <c r="AJ708" s="15">
        <v>0</v>
      </c>
      <c r="AK708" s="18">
        <v>0</v>
      </c>
      <c r="AL708" s="22" t="s">
        <v>199</v>
      </c>
      <c r="AM708" s="36">
        <v>40583</v>
      </c>
      <c r="AN708" s="22"/>
    </row>
    <row r="709" spans="1:40" s="15" customFormat="1" x14ac:dyDescent="0.3">
      <c r="A709" s="15">
        <v>540101</v>
      </c>
      <c r="B709" s="15">
        <v>6</v>
      </c>
      <c r="C709" s="2" t="s">
        <v>168</v>
      </c>
      <c r="D709" s="15" t="s">
        <v>128</v>
      </c>
      <c r="E709" s="15">
        <v>0.5</v>
      </c>
      <c r="H709" s="50">
        <f>VLOOKUP(A709,splits!A:E,5,FALSE)</f>
        <v>12.299102238203789</v>
      </c>
      <c r="I709" s="2" t="s">
        <v>91</v>
      </c>
      <c r="J709" s="2" t="str">
        <f>VLOOKUP(A709,'1887'!A:K,10,FALSE)</f>
        <v>Yes</v>
      </c>
      <c r="K709" s="2" t="str">
        <f>VLOOKUP(A709,'opt-in dump'!A:B,2,FALSE)</f>
        <v>LYNWOOD</v>
      </c>
      <c r="L709" s="15">
        <v>0</v>
      </c>
      <c r="N709" s="15">
        <v>2</v>
      </c>
      <c r="O709" s="17" t="s">
        <v>125</v>
      </c>
      <c r="P709" s="52"/>
      <c r="Q709" s="22">
        <v>0</v>
      </c>
      <c r="R709" s="15">
        <v>0</v>
      </c>
      <c r="S709" s="15">
        <v>0</v>
      </c>
      <c r="T709" s="15">
        <v>0</v>
      </c>
      <c r="U709" s="18">
        <f t="shared" si="35"/>
        <v>0</v>
      </c>
      <c r="V709" s="22">
        <v>0</v>
      </c>
      <c r="W709" s="15">
        <v>0</v>
      </c>
      <c r="X709" s="15">
        <v>0</v>
      </c>
      <c r="Y709" s="15">
        <v>0</v>
      </c>
      <c r="Z709" s="15">
        <f t="shared" ref="Z709:Z740" si="37">SUM(V709:Y709)</f>
        <v>0</v>
      </c>
      <c r="AA709" s="18">
        <v>0</v>
      </c>
      <c r="AB709" s="22">
        <v>0</v>
      </c>
      <c r="AC709" s="15">
        <v>0</v>
      </c>
      <c r="AD709" s="15">
        <v>0</v>
      </c>
      <c r="AE709" s="15">
        <v>0</v>
      </c>
      <c r="AF709" s="15">
        <v>0</v>
      </c>
      <c r="AG709" s="22">
        <v>0</v>
      </c>
      <c r="AH709" s="15">
        <v>0</v>
      </c>
      <c r="AI709" s="15">
        <v>0</v>
      </c>
      <c r="AJ709" s="15">
        <v>0</v>
      </c>
      <c r="AK709" s="18">
        <v>0</v>
      </c>
      <c r="AL709" s="22" t="s">
        <v>199</v>
      </c>
      <c r="AM709" s="36">
        <v>40583</v>
      </c>
      <c r="AN709" s="22"/>
    </row>
    <row r="710" spans="1:40" s="15" customFormat="1" x14ac:dyDescent="0.3">
      <c r="A710" s="15">
        <v>540102</v>
      </c>
      <c r="B710" s="15">
        <v>6</v>
      </c>
      <c r="C710" s="2" t="s">
        <v>168</v>
      </c>
      <c r="D710" s="15" t="s">
        <v>128</v>
      </c>
      <c r="E710" s="15">
        <v>0.5</v>
      </c>
      <c r="H710" s="50">
        <f>VLOOKUP(A710,splits!A:E,5,FALSE)</f>
        <v>13.885386089900459</v>
      </c>
      <c r="I710" s="2" t="s">
        <v>91</v>
      </c>
      <c r="J710" s="2" t="str">
        <f>VLOOKUP(A710,'1887'!A:K,10,FALSE)</f>
        <v>Yes</v>
      </c>
      <c r="K710" s="2" t="str">
        <f>VLOOKUP(A710,'opt-in dump'!A:B,2,FALSE)</f>
        <v>LYNWOOD</v>
      </c>
      <c r="L710" s="15">
        <v>0</v>
      </c>
      <c r="N710" s="15">
        <v>2</v>
      </c>
      <c r="O710" s="17" t="s">
        <v>193</v>
      </c>
      <c r="P710" s="52"/>
      <c r="Q710" s="22">
        <v>3</v>
      </c>
      <c r="R710" s="15">
        <v>0</v>
      </c>
      <c r="S710" s="15">
        <v>0</v>
      </c>
      <c r="T710" s="15">
        <v>0</v>
      </c>
      <c r="U710" s="18">
        <f t="shared" si="35"/>
        <v>3</v>
      </c>
      <c r="V710" s="22">
        <v>0</v>
      </c>
      <c r="W710" s="15">
        <v>0</v>
      </c>
      <c r="X710" s="15">
        <v>0</v>
      </c>
      <c r="Y710" s="15">
        <v>0</v>
      </c>
      <c r="Z710" s="15">
        <f t="shared" si="37"/>
        <v>0</v>
      </c>
      <c r="AA710" s="18">
        <v>0</v>
      </c>
      <c r="AB710" s="22">
        <v>0</v>
      </c>
      <c r="AC710" s="15">
        <v>0</v>
      </c>
      <c r="AD710" s="15">
        <v>3.58</v>
      </c>
      <c r="AE710" s="15">
        <v>0</v>
      </c>
      <c r="AF710" s="15">
        <v>0</v>
      </c>
      <c r="AG710" s="22">
        <v>0</v>
      </c>
      <c r="AH710" s="15">
        <v>0</v>
      </c>
      <c r="AI710" s="15">
        <v>2</v>
      </c>
      <c r="AJ710" s="15">
        <v>0</v>
      </c>
      <c r="AK710" s="18">
        <v>0</v>
      </c>
      <c r="AL710" s="22" t="s">
        <v>199</v>
      </c>
      <c r="AM710" s="36">
        <v>40583</v>
      </c>
      <c r="AN710" s="22"/>
    </row>
    <row r="711" spans="1:40" s="15" customFormat="1" x14ac:dyDescent="0.3">
      <c r="A711" s="15">
        <v>540201</v>
      </c>
      <c r="B711" s="15">
        <v>6</v>
      </c>
      <c r="C711" s="2" t="s">
        <v>168</v>
      </c>
      <c r="D711" s="15" t="s">
        <v>128</v>
      </c>
      <c r="E711" s="15">
        <v>1</v>
      </c>
      <c r="H711" s="50">
        <f>VLOOKUP(A711,splits!A:E,5,FALSE)</f>
        <v>3.2918411464401212</v>
      </c>
      <c r="I711" s="2" t="s">
        <v>91</v>
      </c>
      <c r="J711" s="2" t="str">
        <f>VLOOKUP(A711,'1887'!A:K,10,FALSE)</f>
        <v>Yes</v>
      </c>
      <c r="K711" s="2" t="str">
        <f>VLOOKUP(A711,'opt-in dump'!A:B,2,FALSE)</f>
        <v>LYNWOOD</v>
      </c>
      <c r="L711" s="15">
        <v>0</v>
      </c>
      <c r="N711" s="15">
        <v>2</v>
      </c>
      <c r="O711" s="17" t="s">
        <v>125</v>
      </c>
      <c r="P711" s="52"/>
      <c r="Q711" s="22">
        <v>8</v>
      </c>
      <c r="R711" s="15">
        <v>0</v>
      </c>
      <c r="S711" s="15">
        <v>0</v>
      </c>
      <c r="T711" s="15">
        <v>0</v>
      </c>
      <c r="U711" s="18">
        <f t="shared" si="35"/>
        <v>8</v>
      </c>
      <c r="V711" s="22">
        <v>0</v>
      </c>
      <c r="W711" s="15">
        <v>0</v>
      </c>
      <c r="X711" s="15">
        <v>0</v>
      </c>
      <c r="Y711" s="15">
        <v>0</v>
      </c>
      <c r="Z711" s="15">
        <f t="shared" si="37"/>
        <v>0</v>
      </c>
      <c r="AA711" s="18">
        <v>0</v>
      </c>
      <c r="AB711" s="22">
        <v>0</v>
      </c>
      <c r="AC711" s="15">
        <v>0</v>
      </c>
      <c r="AD711" s="15">
        <v>0</v>
      </c>
      <c r="AE711" s="15">
        <v>0</v>
      </c>
      <c r="AF711" s="15">
        <v>0</v>
      </c>
      <c r="AG711" s="22">
        <v>0</v>
      </c>
      <c r="AH711" s="15">
        <v>0</v>
      </c>
      <c r="AI711" s="15">
        <v>0</v>
      </c>
      <c r="AJ711" s="15">
        <v>0</v>
      </c>
      <c r="AK711" s="18">
        <v>0</v>
      </c>
      <c r="AL711" s="22" t="s">
        <v>199</v>
      </c>
      <c r="AM711" s="36">
        <v>40583</v>
      </c>
      <c r="AN711" s="22"/>
    </row>
    <row r="712" spans="1:40" s="15" customFormat="1" x14ac:dyDescent="0.3">
      <c r="A712" s="15">
        <v>540202</v>
      </c>
      <c r="B712" s="15">
        <v>6</v>
      </c>
      <c r="C712" s="2" t="s">
        <v>168</v>
      </c>
      <c r="D712" s="15" t="s">
        <v>128</v>
      </c>
      <c r="E712" s="15">
        <v>2</v>
      </c>
      <c r="H712" s="50">
        <f>VLOOKUP(A712,splits!A:E,5,FALSE)</f>
        <v>6.8037468656904858</v>
      </c>
      <c r="I712" s="2" t="s">
        <v>91</v>
      </c>
      <c r="J712" s="2" t="str">
        <f>VLOOKUP(A712,'1887'!A:K,10,FALSE)</f>
        <v>Yes</v>
      </c>
      <c r="K712" s="2" t="str">
        <f>VLOOKUP(A712,'opt-in dump'!A:B,2,FALSE)</f>
        <v>LYNWOOD</v>
      </c>
      <c r="L712" s="15">
        <v>0</v>
      </c>
      <c r="N712" s="15">
        <v>2</v>
      </c>
      <c r="O712" s="17" t="s">
        <v>125</v>
      </c>
      <c r="P712" s="52"/>
      <c r="Q712" s="22">
        <v>9</v>
      </c>
      <c r="R712" s="15">
        <v>0</v>
      </c>
      <c r="S712" s="15">
        <v>0</v>
      </c>
      <c r="T712" s="15">
        <v>0</v>
      </c>
      <c r="U712" s="18">
        <f t="shared" si="35"/>
        <v>9</v>
      </c>
      <c r="V712" s="22">
        <v>0</v>
      </c>
      <c r="W712" s="15">
        <v>0</v>
      </c>
      <c r="X712" s="15">
        <v>0</v>
      </c>
      <c r="Y712" s="15">
        <v>0</v>
      </c>
      <c r="Z712" s="15">
        <f t="shared" si="37"/>
        <v>0</v>
      </c>
      <c r="AA712" s="18">
        <v>0</v>
      </c>
      <c r="AB712" s="22">
        <v>0</v>
      </c>
      <c r="AC712" s="15">
        <v>0</v>
      </c>
      <c r="AD712" s="15">
        <v>0</v>
      </c>
      <c r="AE712" s="15">
        <v>0</v>
      </c>
      <c r="AF712" s="15">
        <v>0</v>
      </c>
      <c r="AG712" s="22">
        <v>0</v>
      </c>
      <c r="AH712" s="15">
        <v>0</v>
      </c>
      <c r="AI712" s="15">
        <v>0</v>
      </c>
      <c r="AJ712" s="15">
        <v>0</v>
      </c>
      <c r="AK712" s="18">
        <v>0</v>
      </c>
      <c r="AL712" s="22" t="s">
        <v>199</v>
      </c>
      <c r="AM712" s="36">
        <v>40583</v>
      </c>
      <c r="AN712" s="22"/>
    </row>
    <row r="713" spans="1:40" s="15" customFormat="1" x14ac:dyDescent="0.3">
      <c r="A713" s="15">
        <v>540203</v>
      </c>
      <c r="B713" s="15">
        <v>6</v>
      </c>
      <c r="C713" s="2" t="s">
        <v>168</v>
      </c>
      <c r="D713" s="15" t="s">
        <v>128</v>
      </c>
      <c r="E713" s="15">
        <v>2</v>
      </c>
      <c r="H713" s="50">
        <f>VLOOKUP(A713,splits!A:E,5,FALSE)</f>
        <v>7.444981803407865</v>
      </c>
      <c r="I713" s="2" t="s">
        <v>91</v>
      </c>
      <c r="J713" s="2" t="str">
        <f>VLOOKUP(A713,'1887'!A:K,10,FALSE)</f>
        <v>Yes</v>
      </c>
      <c r="K713" s="2" t="str">
        <f>VLOOKUP(A713,'opt-in dump'!A:B,2,FALSE)</f>
        <v>LYNWOOD</v>
      </c>
      <c r="L713" s="15">
        <v>0</v>
      </c>
      <c r="N713" s="15">
        <v>2</v>
      </c>
      <c r="O713" s="17" t="s">
        <v>193</v>
      </c>
      <c r="P713" s="52"/>
      <c r="Q713" s="22">
        <v>3</v>
      </c>
      <c r="R713" s="15">
        <v>0</v>
      </c>
      <c r="S713" s="15">
        <v>0</v>
      </c>
      <c r="T713" s="15">
        <v>0</v>
      </c>
      <c r="U713" s="18">
        <f t="shared" si="35"/>
        <v>3</v>
      </c>
      <c r="V713" s="22">
        <v>0</v>
      </c>
      <c r="W713" s="15">
        <v>0</v>
      </c>
      <c r="X713" s="15">
        <v>0</v>
      </c>
      <c r="Y713" s="15">
        <v>0</v>
      </c>
      <c r="Z713" s="15">
        <f t="shared" si="37"/>
        <v>0</v>
      </c>
      <c r="AA713" s="18">
        <v>0</v>
      </c>
      <c r="AB713" s="22">
        <v>0</v>
      </c>
      <c r="AC713" s="15">
        <v>0</v>
      </c>
      <c r="AD713" s="15">
        <v>0</v>
      </c>
      <c r="AE713" s="15">
        <v>0</v>
      </c>
      <c r="AF713" s="15">
        <v>0</v>
      </c>
      <c r="AG713" s="22">
        <v>0</v>
      </c>
      <c r="AH713" s="15">
        <v>0</v>
      </c>
      <c r="AI713" s="15">
        <v>0</v>
      </c>
      <c r="AJ713" s="15">
        <v>0</v>
      </c>
      <c r="AK713" s="18">
        <v>0</v>
      </c>
      <c r="AL713" s="22" t="s">
        <v>199</v>
      </c>
      <c r="AM713" s="36">
        <v>40583</v>
      </c>
      <c r="AN713" s="22"/>
    </row>
    <row r="714" spans="1:40" s="15" customFormat="1" x14ac:dyDescent="0.3">
      <c r="A714" s="15">
        <v>540300</v>
      </c>
      <c r="B714" s="15">
        <v>6</v>
      </c>
      <c r="C714" s="2" t="s">
        <v>168</v>
      </c>
      <c r="D714" s="15" t="s">
        <v>128</v>
      </c>
      <c r="E714" s="15">
        <v>0.5</v>
      </c>
      <c r="H714" s="50">
        <f>VLOOKUP(A714,splits!A:E,5,FALSE)</f>
        <v>15.305653477809427</v>
      </c>
      <c r="I714" s="2" t="s">
        <v>91</v>
      </c>
      <c r="J714" s="2" t="str">
        <f>VLOOKUP(A714,'1887'!A:K,10,FALSE)</f>
        <v>Yes</v>
      </c>
      <c r="K714" s="2" t="str">
        <f>VLOOKUP(A714,'opt-in dump'!A:B,2,FALSE)</f>
        <v>LYNWOOD</v>
      </c>
      <c r="L714" s="15">
        <v>0</v>
      </c>
      <c r="N714" s="15">
        <v>2</v>
      </c>
      <c r="O714" s="17" t="s">
        <v>193</v>
      </c>
      <c r="P714" s="52"/>
      <c r="Q714" s="22">
        <v>1</v>
      </c>
      <c r="R714" s="15">
        <v>0</v>
      </c>
      <c r="S714" s="15">
        <v>0</v>
      </c>
      <c r="T714" s="15">
        <v>0</v>
      </c>
      <c r="U714" s="18">
        <f t="shared" si="35"/>
        <v>1</v>
      </c>
      <c r="V714" s="22">
        <v>0</v>
      </c>
      <c r="W714" s="15">
        <v>0</v>
      </c>
      <c r="X714" s="15">
        <v>0</v>
      </c>
      <c r="Y714" s="15">
        <v>0</v>
      </c>
      <c r="Z714" s="15">
        <f t="shared" si="37"/>
        <v>0</v>
      </c>
      <c r="AA714" s="18">
        <v>0</v>
      </c>
      <c r="AB714" s="22">
        <v>0</v>
      </c>
      <c r="AC714" s="15">
        <v>0</v>
      </c>
      <c r="AD714" s="15">
        <v>0</v>
      </c>
      <c r="AE714" s="15">
        <v>0</v>
      </c>
      <c r="AF714" s="15">
        <v>0</v>
      </c>
      <c r="AG714" s="22">
        <v>0</v>
      </c>
      <c r="AH714" s="15">
        <v>0</v>
      </c>
      <c r="AI714" s="15">
        <v>0</v>
      </c>
      <c r="AJ714" s="15">
        <v>0</v>
      </c>
      <c r="AK714" s="18">
        <v>0</v>
      </c>
      <c r="AL714" s="22" t="s">
        <v>199</v>
      </c>
      <c r="AM714" s="36">
        <v>40583</v>
      </c>
      <c r="AN714" s="22"/>
    </row>
    <row r="715" spans="1:40" s="15" customFormat="1" x14ac:dyDescent="0.3">
      <c r="A715" s="15">
        <v>540501</v>
      </c>
      <c r="B715" s="15">
        <v>6</v>
      </c>
      <c r="C715" s="2" t="s">
        <v>168</v>
      </c>
      <c r="D715" s="15" t="s">
        <v>128</v>
      </c>
      <c r="E715" s="15">
        <v>0.5</v>
      </c>
      <c r="H715" s="50">
        <f>VLOOKUP(A715,splits!A:E,5,FALSE)</f>
        <v>14.420140623220425</v>
      </c>
      <c r="I715" s="2" t="s">
        <v>91</v>
      </c>
      <c r="J715" s="2" t="str">
        <f>VLOOKUP(A715,'1887'!A:K,10,FALSE)</f>
        <v>Yes</v>
      </c>
      <c r="K715" s="2" t="str">
        <f>VLOOKUP(A715,'opt-in dump'!A:B,2,FALSE)</f>
        <v>LYNWOOD</v>
      </c>
      <c r="L715" s="15">
        <v>0</v>
      </c>
      <c r="N715" s="15">
        <v>2</v>
      </c>
      <c r="O715" s="17" t="s">
        <v>125</v>
      </c>
      <c r="P715" s="52"/>
      <c r="Q715" s="22">
        <v>1</v>
      </c>
      <c r="R715" s="15">
        <v>0</v>
      </c>
      <c r="S715" s="15">
        <v>0</v>
      </c>
      <c r="T715" s="15">
        <v>0</v>
      </c>
      <c r="U715" s="18">
        <f t="shared" si="35"/>
        <v>1</v>
      </c>
      <c r="V715" s="22">
        <v>0</v>
      </c>
      <c r="W715" s="15">
        <v>0</v>
      </c>
      <c r="X715" s="15">
        <v>0</v>
      </c>
      <c r="Y715" s="15">
        <v>0</v>
      </c>
      <c r="Z715" s="15">
        <f t="shared" si="37"/>
        <v>0</v>
      </c>
      <c r="AA715" s="18">
        <v>0</v>
      </c>
      <c r="AB715" s="22">
        <v>0</v>
      </c>
      <c r="AC715" s="15">
        <v>0</v>
      </c>
      <c r="AD715" s="15">
        <v>0</v>
      </c>
      <c r="AE715" s="15">
        <v>0</v>
      </c>
      <c r="AF715" s="15">
        <v>0</v>
      </c>
      <c r="AG715" s="22">
        <v>0</v>
      </c>
      <c r="AH715" s="15">
        <v>0</v>
      </c>
      <c r="AI715" s="15">
        <v>0</v>
      </c>
      <c r="AJ715" s="15">
        <v>0</v>
      </c>
      <c r="AK715" s="18">
        <v>0</v>
      </c>
      <c r="AL715" s="22" t="s">
        <v>199</v>
      </c>
      <c r="AM715" s="36">
        <v>40583</v>
      </c>
      <c r="AN715" s="22"/>
    </row>
    <row r="716" spans="1:40" s="15" customFormat="1" x14ac:dyDescent="0.3">
      <c r="A716" s="15">
        <v>540502</v>
      </c>
      <c r="B716" s="15">
        <v>6</v>
      </c>
      <c r="C716" s="2" t="s">
        <v>168</v>
      </c>
      <c r="D716" s="15" t="s">
        <v>128</v>
      </c>
      <c r="E716" s="15">
        <v>2</v>
      </c>
      <c r="H716" s="50">
        <f>VLOOKUP(A716,splits!A:E,5,FALSE)</f>
        <v>5.0284150541519228</v>
      </c>
      <c r="I716" s="2" t="s">
        <v>91</v>
      </c>
      <c r="J716" s="2" t="str">
        <f>VLOOKUP(A716,'1887'!A:K,10,FALSE)</f>
        <v>Yes</v>
      </c>
      <c r="K716" s="2" t="str">
        <f>VLOOKUP(A716,'opt-in dump'!A:B,2,FALSE)</f>
        <v>LYNWOOD</v>
      </c>
      <c r="L716" s="15">
        <v>0</v>
      </c>
      <c r="N716" s="15">
        <v>2</v>
      </c>
      <c r="O716" s="17" t="s">
        <v>125</v>
      </c>
      <c r="P716" s="52"/>
      <c r="Q716" s="22">
        <v>0</v>
      </c>
      <c r="R716" s="15">
        <v>0</v>
      </c>
      <c r="S716" s="15">
        <v>0</v>
      </c>
      <c r="T716" s="15">
        <v>0</v>
      </c>
      <c r="U716" s="18">
        <f t="shared" si="35"/>
        <v>0</v>
      </c>
      <c r="V716" s="22">
        <v>0</v>
      </c>
      <c r="W716" s="15">
        <v>0</v>
      </c>
      <c r="X716" s="15">
        <v>0</v>
      </c>
      <c r="Y716" s="15">
        <v>0</v>
      </c>
      <c r="Z716" s="15">
        <f t="shared" si="37"/>
        <v>0</v>
      </c>
      <c r="AA716" s="18">
        <v>0</v>
      </c>
      <c r="AB716" s="22">
        <v>0</v>
      </c>
      <c r="AC716" s="15">
        <v>0</v>
      </c>
      <c r="AD716" s="15">
        <v>0</v>
      </c>
      <c r="AE716" s="15">
        <v>0</v>
      </c>
      <c r="AF716" s="15">
        <v>0</v>
      </c>
      <c r="AG716" s="22">
        <v>0</v>
      </c>
      <c r="AH716" s="15">
        <v>0</v>
      </c>
      <c r="AI716" s="15">
        <v>0</v>
      </c>
      <c r="AJ716" s="15">
        <v>0</v>
      </c>
      <c r="AK716" s="18">
        <v>0</v>
      </c>
      <c r="AL716" s="22" t="s">
        <v>199</v>
      </c>
      <c r="AM716" s="36">
        <v>40583</v>
      </c>
      <c r="AN716" s="22"/>
    </row>
    <row r="717" spans="1:40" s="15" customFormat="1" x14ac:dyDescent="0.3">
      <c r="A717" s="15">
        <v>540600</v>
      </c>
      <c r="B717" s="15">
        <v>6</v>
      </c>
      <c r="C717" s="2" t="s">
        <v>171</v>
      </c>
      <c r="D717" s="15" t="s">
        <v>128</v>
      </c>
      <c r="E717" s="15">
        <v>2</v>
      </c>
      <c r="H717" s="50">
        <f>VLOOKUP(A717,splits!A:E,5,FALSE)</f>
        <v>7.0252147432007428</v>
      </c>
      <c r="I717" s="2" t="s">
        <v>56</v>
      </c>
      <c r="J717" s="2" t="str">
        <f>VLOOKUP(A717,'1887'!A:K,10,FALSE)</f>
        <v>No</v>
      </c>
      <c r="K717" s="2"/>
      <c r="L717" s="15">
        <v>0</v>
      </c>
      <c r="N717" s="15">
        <v>2</v>
      </c>
      <c r="O717" s="17" t="s">
        <v>125</v>
      </c>
      <c r="P717" s="52"/>
      <c r="Q717" s="22">
        <v>0</v>
      </c>
      <c r="R717" s="15">
        <v>0</v>
      </c>
      <c r="S717" s="15">
        <v>0</v>
      </c>
      <c r="T717" s="15">
        <v>0</v>
      </c>
      <c r="U717" s="18">
        <f t="shared" si="35"/>
        <v>0</v>
      </c>
      <c r="V717" s="22">
        <v>0</v>
      </c>
      <c r="W717" s="15">
        <v>0</v>
      </c>
      <c r="X717" s="15">
        <v>0</v>
      </c>
      <c r="Y717" s="15">
        <v>0</v>
      </c>
      <c r="Z717" s="15">
        <f t="shared" si="37"/>
        <v>0</v>
      </c>
      <c r="AA717" s="18">
        <v>0</v>
      </c>
      <c r="AB717" s="22">
        <v>0</v>
      </c>
      <c r="AC717" s="15">
        <v>0</v>
      </c>
      <c r="AD717" s="15">
        <v>0</v>
      </c>
      <c r="AE717" s="15">
        <v>0</v>
      </c>
      <c r="AF717" s="15">
        <v>0</v>
      </c>
      <c r="AG717" s="22">
        <v>0</v>
      </c>
      <c r="AH717" s="15">
        <v>0</v>
      </c>
      <c r="AI717" s="15">
        <v>0</v>
      </c>
      <c r="AJ717" s="15">
        <v>0</v>
      </c>
      <c r="AK717" s="18">
        <v>0</v>
      </c>
      <c r="AL717" s="22" t="s">
        <v>199</v>
      </c>
      <c r="AM717" s="36">
        <v>40583</v>
      </c>
      <c r="AN717" s="22"/>
    </row>
    <row r="718" spans="1:40" s="15" customFormat="1" x14ac:dyDescent="0.3">
      <c r="A718" s="15">
        <v>541300</v>
      </c>
      <c r="B718" s="15">
        <v>6</v>
      </c>
      <c r="C718" s="2" t="s">
        <v>167</v>
      </c>
      <c r="D718" s="15" t="s">
        <v>128</v>
      </c>
      <c r="E718" s="15">
        <v>0.5</v>
      </c>
      <c r="H718" s="50">
        <f>VLOOKUP(A718,splits!A:E,5,FALSE)</f>
        <v>13.364944220617016</v>
      </c>
      <c r="I718" s="2" t="s">
        <v>93</v>
      </c>
      <c r="J718" s="2" t="str">
        <f>VLOOKUP(A718,'1887'!A:K,10,FALSE)</f>
        <v>No</v>
      </c>
      <c r="K718" s="2"/>
      <c r="L718" s="15">
        <v>0</v>
      </c>
      <c r="N718" s="15">
        <v>2</v>
      </c>
      <c r="O718" s="17" t="s">
        <v>125</v>
      </c>
      <c r="P718" s="52"/>
      <c r="Q718" s="22">
        <v>4</v>
      </c>
      <c r="R718" s="15">
        <v>0</v>
      </c>
      <c r="S718" s="15">
        <v>0</v>
      </c>
      <c r="T718" s="15">
        <v>0</v>
      </c>
      <c r="U718" s="18">
        <f t="shared" si="35"/>
        <v>4</v>
      </c>
      <c r="V718" s="22">
        <v>0</v>
      </c>
      <c r="W718" s="15">
        <v>0</v>
      </c>
      <c r="X718" s="15">
        <v>0</v>
      </c>
      <c r="Y718" s="15">
        <v>0</v>
      </c>
      <c r="Z718" s="15">
        <f t="shared" si="37"/>
        <v>0</v>
      </c>
      <c r="AA718" s="18">
        <v>0</v>
      </c>
      <c r="AB718" s="22">
        <v>0</v>
      </c>
      <c r="AC718" s="15">
        <v>3.32</v>
      </c>
      <c r="AD718" s="15">
        <v>0</v>
      </c>
      <c r="AE718" s="15">
        <v>0</v>
      </c>
      <c r="AF718" s="15">
        <v>0</v>
      </c>
      <c r="AG718" s="22">
        <v>0</v>
      </c>
      <c r="AH718" s="15">
        <v>2</v>
      </c>
      <c r="AI718" s="15">
        <v>0</v>
      </c>
      <c r="AJ718" s="15">
        <v>0</v>
      </c>
      <c r="AK718" s="18">
        <v>0</v>
      </c>
      <c r="AL718" s="22" t="s">
        <v>199</v>
      </c>
      <c r="AM718" s="36">
        <v>40583</v>
      </c>
      <c r="AN718" s="22"/>
    </row>
    <row r="719" spans="1:40" s="15" customFormat="1" x14ac:dyDescent="0.3">
      <c r="A719" s="15">
        <v>541700</v>
      </c>
      <c r="B719" s="15">
        <v>6</v>
      </c>
      <c r="C719" s="2" t="s">
        <v>168</v>
      </c>
      <c r="D719" s="15" t="s">
        <v>128</v>
      </c>
      <c r="E719" s="15">
        <v>0.5</v>
      </c>
      <c r="H719" s="50">
        <f>VLOOKUP(A719,splits!A:E,5,FALSE)</f>
        <v>13.596134568894259</v>
      </c>
      <c r="I719" s="2" t="s">
        <v>91</v>
      </c>
      <c r="J719" s="2" t="str">
        <f>VLOOKUP(A719,'1887'!A:K,10,FALSE)</f>
        <v>Yes</v>
      </c>
      <c r="K719" s="2" t="str">
        <f>VLOOKUP(A719,'opt-in dump'!A:B,2,FALSE)</f>
        <v>LYNWOOD</v>
      </c>
      <c r="L719" s="15">
        <v>0</v>
      </c>
      <c r="N719" s="15">
        <v>2</v>
      </c>
      <c r="O719" s="17" t="s">
        <v>193</v>
      </c>
      <c r="P719" s="52"/>
      <c r="Q719" s="22">
        <v>3</v>
      </c>
      <c r="R719" s="15">
        <v>0</v>
      </c>
      <c r="S719" s="15">
        <v>0</v>
      </c>
      <c r="T719" s="15">
        <v>0</v>
      </c>
      <c r="U719" s="18">
        <f t="shared" si="35"/>
        <v>3</v>
      </c>
      <c r="V719" s="22">
        <v>0</v>
      </c>
      <c r="W719" s="15">
        <v>0</v>
      </c>
      <c r="X719" s="15">
        <v>0</v>
      </c>
      <c r="Y719" s="15">
        <v>0</v>
      </c>
      <c r="Z719" s="15">
        <f t="shared" si="37"/>
        <v>0</v>
      </c>
      <c r="AA719" s="18">
        <v>0</v>
      </c>
      <c r="AB719" s="22">
        <v>0</v>
      </c>
      <c r="AC719" s="15">
        <v>1.66</v>
      </c>
      <c r="AD719" s="15">
        <v>0</v>
      </c>
      <c r="AE719" s="15">
        <v>0</v>
      </c>
      <c r="AF719" s="15">
        <v>0</v>
      </c>
      <c r="AG719" s="22">
        <v>0</v>
      </c>
      <c r="AH719" s="15">
        <v>1</v>
      </c>
      <c r="AI719" s="15">
        <v>0</v>
      </c>
      <c r="AJ719" s="15">
        <v>0</v>
      </c>
      <c r="AK719" s="18">
        <v>0</v>
      </c>
      <c r="AL719" s="22" t="s">
        <v>199</v>
      </c>
      <c r="AM719" s="36">
        <v>40583</v>
      </c>
      <c r="AN719" s="22"/>
    </row>
    <row r="720" spans="1:40" s="15" customFormat="1" x14ac:dyDescent="0.3">
      <c r="A720" s="15">
        <v>541801</v>
      </c>
      <c r="B720" s="15">
        <v>6</v>
      </c>
      <c r="C720" s="2" t="s">
        <v>168</v>
      </c>
      <c r="D720" s="15" t="s">
        <v>128</v>
      </c>
      <c r="E720" s="15">
        <v>2</v>
      </c>
      <c r="H720" s="50">
        <f>VLOOKUP(A720,splits!A:E,5,FALSE)</f>
        <v>6.940759959171916</v>
      </c>
      <c r="I720" s="2" t="s">
        <v>91</v>
      </c>
      <c r="J720" s="2" t="str">
        <f>VLOOKUP(A720,'1887'!A:K,10,FALSE)</f>
        <v>Yes</v>
      </c>
      <c r="K720" s="2" t="str">
        <f>VLOOKUP(A720,'opt-in dump'!A:B,2,FALSE)</f>
        <v>LYNWOOD</v>
      </c>
      <c r="L720" s="15">
        <v>0</v>
      </c>
      <c r="N720" s="15">
        <v>2</v>
      </c>
      <c r="O720" s="17" t="s">
        <v>125</v>
      </c>
      <c r="P720" s="52"/>
      <c r="Q720" s="22">
        <v>1</v>
      </c>
      <c r="R720" s="15">
        <v>0</v>
      </c>
      <c r="S720" s="15">
        <v>0</v>
      </c>
      <c r="T720" s="15">
        <v>0</v>
      </c>
      <c r="U720" s="18">
        <f t="shared" si="35"/>
        <v>1</v>
      </c>
      <c r="V720" s="22">
        <v>0</v>
      </c>
      <c r="W720" s="15">
        <v>0</v>
      </c>
      <c r="X720" s="15">
        <v>0</v>
      </c>
      <c r="Y720" s="15">
        <v>0</v>
      </c>
      <c r="Z720" s="15">
        <f t="shared" si="37"/>
        <v>0</v>
      </c>
      <c r="AA720" s="18">
        <v>0</v>
      </c>
      <c r="AB720" s="22">
        <v>0</v>
      </c>
      <c r="AC720" s="15">
        <v>0</v>
      </c>
      <c r="AD720" s="15">
        <v>0</v>
      </c>
      <c r="AE720" s="15">
        <v>0</v>
      </c>
      <c r="AF720" s="15">
        <v>0</v>
      </c>
      <c r="AG720" s="22">
        <v>0</v>
      </c>
      <c r="AH720" s="15">
        <v>0</v>
      </c>
      <c r="AI720" s="15">
        <v>0</v>
      </c>
      <c r="AJ720" s="15">
        <v>0</v>
      </c>
      <c r="AK720" s="18">
        <v>0</v>
      </c>
      <c r="AL720" s="22" t="s">
        <v>199</v>
      </c>
      <c r="AM720" s="36">
        <v>40583</v>
      </c>
      <c r="AN720" s="22"/>
    </row>
    <row r="721" spans="1:40" s="15" customFormat="1" x14ac:dyDescent="0.3">
      <c r="A721" s="15">
        <v>541802</v>
      </c>
      <c r="B721" s="15">
        <v>6</v>
      </c>
      <c r="C721" s="2" t="s">
        <v>168</v>
      </c>
      <c r="D721" s="15" t="s">
        <v>128</v>
      </c>
      <c r="E721" s="15">
        <v>0.5</v>
      </c>
      <c r="H721" s="50">
        <f>VLOOKUP(A721,splits!A:E,5,FALSE)</f>
        <v>13.138301563819786</v>
      </c>
      <c r="I721" s="2" t="s">
        <v>91</v>
      </c>
      <c r="J721" s="2" t="str">
        <f>VLOOKUP(A721,'1887'!A:K,10,FALSE)</f>
        <v>Yes</v>
      </c>
      <c r="K721" s="2" t="str">
        <f>VLOOKUP(A721,'opt-in dump'!A:B,2,FALSE)</f>
        <v>LYNWOOD</v>
      </c>
      <c r="L721" s="15">
        <v>0</v>
      </c>
      <c r="N721" s="15">
        <v>2</v>
      </c>
      <c r="O721" s="17" t="s">
        <v>193</v>
      </c>
      <c r="P721" s="52"/>
      <c r="Q721" s="22">
        <v>2</v>
      </c>
      <c r="R721" s="15">
        <v>0</v>
      </c>
      <c r="S721" s="15">
        <v>0</v>
      </c>
      <c r="T721" s="15">
        <v>0</v>
      </c>
      <c r="U721" s="18">
        <f t="shared" si="35"/>
        <v>2</v>
      </c>
      <c r="V721" s="22">
        <v>0</v>
      </c>
      <c r="W721" s="15">
        <v>0</v>
      </c>
      <c r="X721" s="15">
        <v>0</v>
      </c>
      <c r="Y721" s="15">
        <v>0</v>
      </c>
      <c r="Z721" s="15">
        <f t="shared" si="37"/>
        <v>0</v>
      </c>
      <c r="AA721" s="18">
        <v>0</v>
      </c>
      <c r="AB721" s="22">
        <v>0</v>
      </c>
      <c r="AC721" s="15">
        <v>1.66</v>
      </c>
      <c r="AD721" s="15">
        <v>0</v>
      </c>
      <c r="AE721" s="15">
        <v>0</v>
      </c>
      <c r="AF721" s="15">
        <v>0</v>
      </c>
      <c r="AG721" s="22">
        <v>0</v>
      </c>
      <c r="AH721" s="15">
        <v>1</v>
      </c>
      <c r="AI721" s="15">
        <v>0</v>
      </c>
      <c r="AJ721" s="15">
        <v>0</v>
      </c>
      <c r="AK721" s="18">
        <v>0</v>
      </c>
      <c r="AL721" s="22" t="s">
        <v>199</v>
      </c>
      <c r="AM721" s="36">
        <v>40583</v>
      </c>
      <c r="AN721" s="22"/>
    </row>
    <row r="722" spans="1:40" s="15" customFormat="1" x14ac:dyDescent="0.3">
      <c r="A722" s="15">
        <v>542101</v>
      </c>
      <c r="B722" s="15">
        <v>6</v>
      </c>
      <c r="C722" s="2" t="s">
        <v>167</v>
      </c>
      <c r="D722" s="15" t="s">
        <v>128</v>
      </c>
      <c r="E722" s="15">
        <v>0.5</v>
      </c>
      <c r="H722" s="50">
        <f>VLOOKUP(A722,splits!A:E,5,FALSE)</f>
        <v>11.214971810319138</v>
      </c>
      <c r="I722" s="2" t="s">
        <v>56</v>
      </c>
      <c r="J722" s="2" t="str">
        <f>VLOOKUP(A722,'1887'!A:K,10,FALSE)</f>
        <v>No</v>
      </c>
      <c r="K722" s="2"/>
      <c r="L722" s="15">
        <v>0</v>
      </c>
      <c r="N722" s="15">
        <v>2</v>
      </c>
      <c r="O722" s="17" t="s">
        <v>125</v>
      </c>
      <c r="P722" s="52"/>
      <c r="Q722" s="22">
        <v>16</v>
      </c>
      <c r="R722" s="15">
        <v>0</v>
      </c>
      <c r="S722" s="15">
        <v>0</v>
      </c>
      <c r="T722" s="15">
        <v>0</v>
      </c>
      <c r="U722" s="18">
        <f t="shared" si="35"/>
        <v>16</v>
      </c>
      <c r="V722" s="22">
        <v>0</v>
      </c>
      <c r="W722" s="15">
        <v>0</v>
      </c>
      <c r="X722" s="15">
        <v>0</v>
      </c>
      <c r="Y722" s="15">
        <v>0</v>
      </c>
      <c r="Z722" s="15">
        <f t="shared" si="37"/>
        <v>0</v>
      </c>
      <c r="AA722" s="18">
        <v>0</v>
      </c>
      <c r="AB722" s="22">
        <v>0</v>
      </c>
      <c r="AC722" s="15">
        <v>1.66</v>
      </c>
      <c r="AD722" s="15">
        <v>1.79</v>
      </c>
      <c r="AE722" s="15">
        <v>0</v>
      </c>
      <c r="AF722" s="15">
        <v>11.58</v>
      </c>
      <c r="AG722" s="22">
        <v>0</v>
      </c>
      <c r="AH722" s="15">
        <v>1</v>
      </c>
      <c r="AI722" s="15">
        <v>1</v>
      </c>
      <c r="AJ722" s="15">
        <v>0</v>
      </c>
      <c r="AK722" s="18">
        <v>6</v>
      </c>
      <c r="AL722" s="22" t="s">
        <v>199</v>
      </c>
      <c r="AM722" s="36">
        <v>40583</v>
      </c>
      <c r="AN722" s="22"/>
    </row>
    <row r="723" spans="1:40" s="15" customFormat="1" x14ac:dyDescent="0.3">
      <c r="A723" s="15">
        <v>542402</v>
      </c>
      <c r="B723" s="15">
        <v>6</v>
      </c>
      <c r="C723" s="2" t="s">
        <v>167</v>
      </c>
      <c r="D723" s="15" t="s">
        <v>128</v>
      </c>
      <c r="E723" s="15">
        <v>0.5</v>
      </c>
      <c r="H723" s="50">
        <f>VLOOKUP(A723,splits!A:E,5,FALSE)</f>
        <v>12.662933215158594</v>
      </c>
      <c r="I723" s="2" t="s">
        <v>93</v>
      </c>
      <c r="J723" s="2" t="str">
        <f>VLOOKUP(A723,'1887'!A:K,10,FALSE)</f>
        <v>No</v>
      </c>
      <c r="K723" s="2"/>
      <c r="L723" s="15">
        <v>0</v>
      </c>
      <c r="N723" s="15">
        <v>2</v>
      </c>
      <c r="O723" s="17" t="s">
        <v>125</v>
      </c>
      <c r="P723" s="52"/>
      <c r="Q723" s="22">
        <v>0</v>
      </c>
      <c r="R723" s="15">
        <v>0</v>
      </c>
      <c r="S723" s="15">
        <v>0</v>
      </c>
      <c r="T723" s="15">
        <v>3</v>
      </c>
      <c r="U723" s="18">
        <f t="shared" si="35"/>
        <v>3</v>
      </c>
      <c r="V723" s="22">
        <v>0</v>
      </c>
      <c r="W723" s="15">
        <v>0</v>
      </c>
      <c r="X723" s="15">
        <v>0</v>
      </c>
      <c r="Y723" s="15">
        <v>0</v>
      </c>
      <c r="Z723" s="15">
        <f t="shared" si="37"/>
        <v>0</v>
      </c>
      <c r="AA723" s="18">
        <v>0</v>
      </c>
      <c r="AB723" s="22">
        <v>0</v>
      </c>
      <c r="AC723" s="15">
        <v>4.9799999999999995</v>
      </c>
      <c r="AD723" s="15">
        <v>1.79</v>
      </c>
      <c r="AE723" s="15">
        <v>0</v>
      </c>
      <c r="AF723" s="15">
        <v>0</v>
      </c>
      <c r="AG723" s="22">
        <v>0</v>
      </c>
      <c r="AH723" s="15">
        <v>3</v>
      </c>
      <c r="AI723" s="15">
        <v>1</v>
      </c>
      <c r="AJ723" s="15">
        <v>0</v>
      </c>
      <c r="AK723" s="18">
        <v>0</v>
      </c>
      <c r="AL723" s="22" t="s">
        <v>199</v>
      </c>
      <c r="AM723" s="36">
        <v>40583</v>
      </c>
      <c r="AN723" s="22"/>
    </row>
    <row r="724" spans="1:40" s="15" customFormat="1" x14ac:dyDescent="0.3">
      <c r="A724" s="15">
        <v>542501</v>
      </c>
      <c r="B724" s="15">
        <v>6</v>
      </c>
      <c r="C724" s="2" t="s">
        <v>167</v>
      </c>
      <c r="D724" s="15" t="s">
        <v>128</v>
      </c>
      <c r="E724" s="15">
        <v>2</v>
      </c>
      <c r="H724" s="50">
        <f>VLOOKUP(A724,splits!A:E,5,FALSE)</f>
        <v>5.5247673565154303</v>
      </c>
      <c r="I724" s="2" t="s">
        <v>93</v>
      </c>
      <c r="J724" s="2" t="str">
        <f>VLOOKUP(A724,'1887'!A:K,10,FALSE)</f>
        <v>No</v>
      </c>
      <c r="K724" s="2"/>
      <c r="L724" s="15">
        <v>0</v>
      </c>
      <c r="N724" s="15">
        <v>2</v>
      </c>
      <c r="O724" s="17" t="s">
        <v>125</v>
      </c>
      <c r="P724" s="52"/>
      <c r="Q724" s="22">
        <v>19</v>
      </c>
      <c r="R724" s="15">
        <v>0</v>
      </c>
      <c r="S724" s="15">
        <v>0</v>
      </c>
      <c r="T724" s="15">
        <v>1</v>
      </c>
      <c r="U724" s="18">
        <f t="shared" si="35"/>
        <v>20</v>
      </c>
      <c r="V724" s="22">
        <v>2</v>
      </c>
      <c r="W724" s="15">
        <v>0</v>
      </c>
      <c r="X724" s="15">
        <v>3</v>
      </c>
      <c r="Y724" s="15">
        <v>0</v>
      </c>
      <c r="Z724" s="15">
        <f t="shared" si="37"/>
        <v>5</v>
      </c>
      <c r="AA724" s="18">
        <v>1</v>
      </c>
      <c r="AB724" s="22">
        <v>2.92</v>
      </c>
      <c r="AC724" s="15">
        <v>0</v>
      </c>
      <c r="AD724" s="15">
        <v>1.79</v>
      </c>
      <c r="AE724" s="15">
        <v>0</v>
      </c>
      <c r="AF724" s="15">
        <v>0</v>
      </c>
      <c r="AG724" s="22">
        <v>2</v>
      </c>
      <c r="AH724" s="15">
        <v>0</v>
      </c>
      <c r="AI724" s="15">
        <v>1</v>
      </c>
      <c r="AJ724" s="15">
        <v>0</v>
      </c>
      <c r="AK724" s="18">
        <v>0</v>
      </c>
      <c r="AL724" s="22" t="s">
        <v>199</v>
      </c>
      <c r="AM724" s="36">
        <v>40583</v>
      </c>
      <c r="AN724" s="22"/>
    </row>
    <row r="725" spans="1:40" s="15" customFormat="1" x14ac:dyDescent="0.3">
      <c r="A725" s="15">
        <v>542502</v>
      </c>
      <c r="B725" s="15">
        <v>6</v>
      </c>
      <c r="C725" s="2" t="s">
        <v>167</v>
      </c>
      <c r="D725" s="15" t="s">
        <v>128</v>
      </c>
      <c r="E725" s="15">
        <v>0.5</v>
      </c>
      <c r="H725" s="50">
        <f>VLOOKUP(A725,splits!A:E,5,FALSE)</f>
        <v>9.2318532236272972</v>
      </c>
      <c r="I725" s="2" t="s">
        <v>93</v>
      </c>
      <c r="J725" s="2" t="str">
        <f>VLOOKUP(A725,'1887'!A:K,10,FALSE)</f>
        <v>No</v>
      </c>
      <c r="K725" s="2"/>
      <c r="L725" s="15">
        <v>0</v>
      </c>
      <c r="N725" s="15">
        <v>2</v>
      </c>
      <c r="O725" s="17" t="s">
        <v>125</v>
      </c>
      <c r="P725" s="52"/>
      <c r="Q725" s="22">
        <v>13</v>
      </c>
      <c r="R725" s="15">
        <v>0</v>
      </c>
      <c r="S725" s="15">
        <v>0</v>
      </c>
      <c r="T725" s="15">
        <v>0</v>
      </c>
      <c r="U725" s="18">
        <f t="shared" si="35"/>
        <v>13</v>
      </c>
      <c r="V725" s="22">
        <v>0</v>
      </c>
      <c r="W725" s="15">
        <v>0</v>
      </c>
      <c r="X725" s="15">
        <v>0</v>
      </c>
      <c r="Y725" s="15">
        <v>0</v>
      </c>
      <c r="Z725" s="15">
        <f t="shared" si="37"/>
        <v>0</v>
      </c>
      <c r="AA725" s="18">
        <v>0</v>
      </c>
      <c r="AB725" s="22">
        <v>0</v>
      </c>
      <c r="AC725" s="15">
        <v>0</v>
      </c>
      <c r="AD725" s="15">
        <v>0</v>
      </c>
      <c r="AE725" s="15">
        <v>0</v>
      </c>
      <c r="AF725" s="15">
        <v>0</v>
      </c>
      <c r="AG725" s="22">
        <v>0</v>
      </c>
      <c r="AH725" s="15">
        <v>0</v>
      </c>
      <c r="AI725" s="15">
        <v>0</v>
      </c>
      <c r="AJ725" s="15">
        <v>0</v>
      </c>
      <c r="AK725" s="18">
        <v>0</v>
      </c>
      <c r="AL725" s="22" t="s">
        <v>199</v>
      </c>
      <c r="AM725" s="36">
        <v>40583</v>
      </c>
      <c r="AN725" s="22"/>
    </row>
    <row r="726" spans="1:40" s="15" customFormat="1" x14ac:dyDescent="0.3">
      <c r="A726" s="15">
        <v>542602</v>
      </c>
      <c r="B726" s="15">
        <v>6</v>
      </c>
      <c r="C726" s="2" t="s">
        <v>167</v>
      </c>
      <c r="D726" s="15" t="s">
        <v>128</v>
      </c>
      <c r="E726" s="15">
        <v>0.5</v>
      </c>
      <c r="H726" s="50">
        <f>VLOOKUP(A726,splits!A:E,5,FALSE)</f>
        <v>10.407771858348758</v>
      </c>
      <c r="I726" s="2" t="s">
        <v>93</v>
      </c>
      <c r="J726" s="2" t="str">
        <f>VLOOKUP(A726,'1887'!A:K,10,FALSE)</f>
        <v>No</v>
      </c>
      <c r="K726" s="2"/>
      <c r="L726" s="15">
        <v>0</v>
      </c>
      <c r="N726" s="15">
        <v>2</v>
      </c>
      <c r="O726" s="17" t="s">
        <v>125</v>
      </c>
      <c r="P726" s="52"/>
      <c r="Q726" s="22">
        <v>1</v>
      </c>
      <c r="R726" s="15">
        <v>0</v>
      </c>
      <c r="S726" s="15">
        <v>0</v>
      </c>
      <c r="T726" s="15">
        <v>0</v>
      </c>
      <c r="U726" s="18">
        <f t="shared" si="35"/>
        <v>1</v>
      </c>
      <c r="V726" s="22">
        <v>0</v>
      </c>
      <c r="W726" s="15">
        <v>0</v>
      </c>
      <c r="X726" s="15">
        <v>0</v>
      </c>
      <c r="Y726" s="15">
        <v>0</v>
      </c>
      <c r="Z726" s="15">
        <f t="shared" si="37"/>
        <v>0</v>
      </c>
      <c r="AA726" s="18">
        <v>0</v>
      </c>
      <c r="AB726" s="22">
        <v>0</v>
      </c>
      <c r="AC726" s="15">
        <v>0</v>
      </c>
      <c r="AD726" s="15">
        <v>0</v>
      </c>
      <c r="AE726" s="15">
        <v>0</v>
      </c>
      <c r="AF726" s="15">
        <v>0</v>
      </c>
      <c r="AG726" s="22">
        <v>0</v>
      </c>
      <c r="AH726" s="15">
        <v>0</v>
      </c>
      <c r="AI726" s="15">
        <v>0</v>
      </c>
      <c r="AJ726" s="15">
        <v>0</v>
      </c>
      <c r="AK726" s="18">
        <v>0</v>
      </c>
      <c r="AL726" s="22" t="s">
        <v>199</v>
      </c>
      <c r="AM726" s="36">
        <v>40583</v>
      </c>
      <c r="AN726" s="22"/>
    </row>
    <row r="727" spans="1:40" s="15" customFormat="1" x14ac:dyDescent="0.3">
      <c r="A727" s="15">
        <v>542700</v>
      </c>
      <c r="B727" s="15">
        <v>6</v>
      </c>
      <c r="C727" s="2" t="s">
        <v>167</v>
      </c>
      <c r="D727" s="15" t="s">
        <v>128</v>
      </c>
      <c r="E727" s="15">
        <v>0.5</v>
      </c>
      <c r="H727" s="50">
        <f>VLOOKUP(A727,splits!A:E,5,FALSE)</f>
        <v>13.199468349766358</v>
      </c>
      <c r="I727" s="2" t="s">
        <v>93</v>
      </c>
      <c r="J727" s="2" t="str">
        <f>VLOOKUP(A727,'1887'!A:K,10,FALSE)</f>
        <v>No</v>
      </c>
      <c r="K727" s="2"/>
      <c r="L727" s="15">
        <v>0</v>
      </c>
      <c r="N727" s="15">
        <v>2</v>
      </c>
      <c r="O727" s="17" t="s">
        <v>125</v>
      </c>
      <c r="P727" s="52"/>
      <c r="Q727" s="22">
        <v>3</v>
      </c>
      <c r="R727" s="15">
        <v>0</v>
      </c>
      <c r="S727" s="15">
        <v>0</v>
      </c>
      <c r="T727" s="15">
        <v>0</v>
      </c>
      <c r="U727" s="18">
        <f t="shared" si="35"/>
        <v>3</v>
      </c>
      <c r="V727" s="22">
        <v>0</v>
      </c>
      <c r="W727" s="15">
        <v>0</v>
      </c>
      <c r="X727" s="15">
        <v>0</v>
      </c>
      <c r="Y727" s="15">
        <v>0</v>
      </c>
      <c r="Z727" s="15">
        <f t="shared" si="37"/>
        <v>0</v>
      </c>
      <c r="AA727" s="18">
        <v>0</v>
      </c>
      <c r="AB727" s="22">
        <v>0</v>
      </c>
      <c r="AC727" s="15">
        <v>0</v>
      </c>
      <c r="AD727" s="15">
        <v>1.79</v>
      </c>
      <c r="AE727" s="15">
        <v>0</v>
      </c>
      <c r="AF727" s="15">
        <v>0</v>
      </c>
      <c r="AG727" s="22">
        <v>0</v>
      </c>
      <c r="AH727" s="15">
        <v>0</v>
      </c>
      <c r="AI727" s="15">
        <v>1</v>
      </c>
      <c r="AJ727" s="15">
        <v>0</v>
      </c>
      <c r="AK727" s="18">
        <v>0</v>
      </c>
      <c r="AL727" s="22" t="s">
        <v>199</v>
      </c>
      <c r="AM727" s="36">
        <v>40583</v>
      </c>
      <c r="AN727" s="22"/>
    </row>
    <row r="728" spans="1:40" s="15" customFormat="1" x14ac:dyDescent="0.3">
      <c r="A728" s="15">
        <v>542800</v>
      </c>
      <c r="B728" s="15">
        <v>6</v>
      </c>
      <c r="C728" s="2" t="s">
        <v>167</v>
      </c>
      <c r="D728" s="15" t="s">
        <v>128</v>
      </c>
      <c r="E728" s="15">
        <v>2</v>
      </c>
      <c r="H728" s="50">
        <f>VLOOKUP(A728,splits!A:E,5,FALSE)</f>
        <v>8.1309010348328243</v>
      </c>
      <c r="I728" s="2" t="s">
        <v>93</v>
      </c>
      <c r="J728" s="2" t="str">
        <f>VLOOKUP(A728,'1887'!A:K,10,FALSE)</f>
        <v>No</v>
      </c>
      <c r="K728" s="2"/>
      <c r="L728" s="15">
        <v>0</v>
      </c>
      <c r="N728" s="15">
        <v>2</v>
      </c>
      <c r="O728" s="17" t="s">
        <v>125</v>
      </c>
      <c r="P728" s="52"/>
      <c r="Q728" s="22">
        <v>12</v>
      </c>
      <c r="R728" s="15">
        <v>1</v>
      </c>
      <c r="S728" s="15">
        <v>0</v>
      </c>
      <c r="T728" s="15">
        <v>0</v>
      </c>
      <c r="U728" s="18">
        <f t="shared" si="35"/>
        <v>13</v>
      </c>
      <c r="V728" s="22">
        <v>1</v>
      </c>
      <c r="W728" s="15">
        <v>2</v>
      </c>
      <c r="X728" s="15">
        <v>1</v>
      </c>
      <c r="Y728" s="15">
        <v>0</v>
      </c>
      <c r="Z728" s="15">
        <f t="shared" si="37"/>
        <v>4</v>
      </c>
      <c r="AA728" s="18">
        <v>2</v>
      </c>
      <c r="AB728" s="22">
        <v>7.3</v>
      </c>
      <c r="AC728" s="15">
        <v>13.28</v>
      </c>
      <c r="AD728" s="15">
        <v>7.16</v>
      </c>
      <c r="AE728" s="15">
        <v>0</v>
      </c>
      <c r="AF728" s="15">
        <v>0</v>
      </c>
      <c r="AG728" s="22">
        <v>5</v>
      </c>
      <c r="AH728" s="15">
        <v>8</v>
      </c>
      <c r="AI728" s="15">
        <v>4</v>
      </c>
      <c r="AJ728" s="15">
        <v>0</v>
      </c>
      <c r="AK728" s="18">
        <v>0</v>
      </c>
      <c r="AL728" s="22" t="s">
        <v>199</v>
      </c>
      <c r="AM728" s="36">
        <v>40583</v>
      </c>
      <c r="AN728" s="22"/>
    </row>
    <row r="729" spans="1:40" s="15" customFormat="1" x14ac:dyDescent="0.3">
      <c r="A729" s="15">
        <v>542900</v>
      </c>
      <c r="B729" s="15">
        <v>6</v>
      </c>
      <c r="C729" s="2" t="s">
        <v>167</v>
      </c>
      <c r="D729" s="15" t="s">
        <v>128</v>
      </c>
      <c r="E729" s="15">
        <v>2</v>
      </c>
      <c r="H729" s="50">
        <f>VLOOKUP(A729,splits!A:E,5,FALSE)</f>
        <v>6.1574072393565888</v>
      </c>
      <c r="I729" s="2" t="s">
        <v>93</v>
      </c>
      <c r="J729" s="2" t="str">
        <f>VLOOKUP(A729,'1887'!A:K,10,FALSE)</f>
        <v>No</v>
      </c>
      <c r="K729" s="2"/>
      <c r="L729" s="15">
        <v>0</v>
      </c>
      <c r="N729" s="15">
        <v>2</v>
      </c>
      <c r="O729" s="17" t="s">
        <v>125</v>
      </c>
      <c r="P729" s="52"/>
      <c r="Q729" s="22">
        <v>25</v>
      </c>
      <c r="R729" s="15">
        <v>0</v>
      </c>
      <c r="S729" s="15">
        <v>0</v>
      </c>
      <c r="T729" s="15">
        <v>0</v>
      </c>
      <c r="U729" s="18">
        <f t="shared" si="35"/>
        <v>25</v>
      </c>
      <c r="V729" s="22">
        <v>0</v>
      </c>
      <c r="W729" s="15">
        <v>0</v>
      </c>
      <c r="X729" s="15">
        <v>0</v>
      </c>
      <c r="Y729" s="15">
        <v>0</v>
      </c>
      <c r="Z729" s="15">
        <f t="shared" si="37"/>
        <v>0</v>
      </c>
      <c r="AA729" s="18">
        <v>0</v>
      </c>
      <c r="AB729" s="22">
        <v>0</v>
      </c>
      <c r="AC729" s="15">
        <v>0</v>
      </c>
      <c r="AD729" s="15">
        <v>0</v>
      </c>
      <c r="AE729" s="15">
        <v>0</v>
      </c>
      <c r="AF729" s="15">
        <v>0</v>
      </c>
      <c r="AG729" s="22">
        <v>0</v>
      </c>
      <c r="AH729" s="15">
        <v>0</v>
      </c>
      <c r="AI729" s="15">
        <v>0</v>
      </c>
      <c r="AJ729" s="15">
        <v>0</v>
      </c>
      <c r="AK729" s="18">
        <v>0</v>
      </c>
      <c r="AL729" s="22" t="s">
        <v>199</v>
      </c>
      <c r="AM729" s="36">
        <v>40583</v>
      </c>
      <c r="AN729" s="22"/>
    </row>
    <row r="730" spans="1:40" s="15" customFormat="1" x14ac:dyDescent="0.3">
      <c r="A730" s="15">
        <v>543100</v>
      </c>
      <c r="B730" s="15">
        <v>6</v>
      </c>
      <c r="C730" s="2" t="s">
        <v>186</v>
      </c>
      <c r="D730" s="15" t="s">
        <v>128</v>
      </c>
      <c r="E730" s="15">
        <v>1</v>
      </c>
      <c r="H730" s="50">
        <f>VLOOKUP(A730,splits!A:E,5,FALSE)</f>
        <v>22.04087627409158</v>
      </c>
      <c r="I730" s="2" t="s">
        <v>92</v>
      </c>
      <c r="J730" s="2" t="str">
        <f>VLOOKUP(A730,'1887'!A:K,10,FALSE)</f>
        <v>Yes</v>
      </c>
      <c r="K730" s="2" t="str">
        <f>VLOOKUP(A730,'opt-in dump'!A:B,2,FALSE)</f>
        <v>CARSON</v>
      </c>
      <c r="L730" s="15">
        <v>0</v>
      </c>
      <c r="N730" s="15">
        <v>2</v>
      </c>
      <c r="O730" s="17" t="s">
        <v>193</v>
      </c>
      <c r="P730" s="52"/>
      <c r="Q730" s="22">
        <v>0</v>
      </c>
      <c r="R730" s="15">
        <v>0</v>
      </c>
      <c r="S730" s="15">
        <v>0</v>
      </c>
      <c r="T730" s="15">
        <v>0</v>
      </c>
      <c r="U730" s="18">
        <f t="shared" si="35"/>
        <v>0</v>
      </c>
      <c r="V730" s="22">
        <v>0</v>
      </c>
      <c r="W730" s="15">
        <v>0</v>
      </c>
      <c r="X730" s="15">
        <v>0</v>
      </c>
      <c r="Y730" s="15">
        <v>0</v>
      </c>
      <c r="Z730" s="15">
        <f t="shared" si="37"/>
        <v>0</v>
      </c>
      <c r="AA730" s="18">
        <v>0</v>
      </c>
      <c r="AB730" s="22">
        <v>0</v>
      </c>
      <c r="AC730" s="15">
        <v>0</v>
      </c>
      <c r="AD730" s="15">
        <v>0</v>
      </c>
      <c r="AE730" s="15">
        <v>0</v>
      </c>
      <c r="AF730" s="15">
        <v>0</v>
      </c>
      <c r="AG730" s="22">
        <v>0</v>
      </c>
      <c r="AH730" s="15">
        <v>0</v>
      </c>
      <c r="AI730" s="15">
        <v>0</v>
      </c>
      <c r="AJ730" s="15">
        <v>0</v>
      </c>
      <c r="AK730" s="18">
        <v>0</v>
      </c>
      <c r="AL730" s="22" t="s">
        <v>199</v>
      </c>
      <c r="AM730" s="36">
        <v>40584</v>
      </c>
      <c r="AN730" s="22"/>
    </row>
    <row r="731" spans="1:40" s="15" customFormat="1" x14ac:dyDescent="0.3">
      <c r="A731" s="15">
        <v>543201</v>
      </c>
      <c r="B731" s="15">
        <v>6</v>
      </c>
      <c r="C731" s="2" t="s">
        <v>167</v>
      </c>
      <c r="D731" s="15" t="s">
        <v>128</v>
      </c>
      <c r="E731" s="15">
        <v>2</v>
      </c>
      <c r="H731" s="50">
        <f>VLOOKUP(A731,splits!A:E,5,FALSE)</f>
        <v>7.8012556639255681</v>
      </c>
      <c r="I731" s="2" t="s">
        <v>93</v>
      </c>
      <c r="J731" s="2" t="str">
        <f>VLOOKUP(A731,'1887'!A:K,10,FALSE)</f>
        <v>No</v>
      </c>
      <c r="K731" s="2"/>
      <c r="L731" s="15">
        <v>0</v>
      </c>
      <c r="N731" s="15">
        <v>2</v>
      </c>
      <c r="O731" s="17" t="s">
        <v>125</v>
      </c>
      <c r="P731" s="52"/>
      <c r="Q731" s="22">
        <v>4</v>
      </c>
      <c r="R731" s="15">
        <v>0</v>
      </c>
      <c r="S731" s="15">
        <v>0</v>
      </c>
      <c r="T731" s="15">
        <v>0</v>
      </c>
      <c r="U731" s="18">
        <f t="shared" si="35"/>
        <v>4</v>
      </c>
      <c r="V731" s="22">
        <v>0</v>
      </c>
      <c r="W731" s="15">
        <v>0</v>
      </c>
      <c r="X731" s="15">
        <v>0</v>
      </c>
      <c r="Y731" s="15">
        <v>0</v>
      </c>
      <c r="Z731" s="15">
        <f t="shared" si="37"/>
        <v>0</v>
      </c>
      <c r="AA731" s="18">
        <v>0</v>
      </c>
      <c r="AB731" s="22">
        <v>2.92</v>
      </c>
      <c r="AC731" s="15">
        <v>0</v>
      </c>
      <c r="AD731" s="15">
        <v>1.79</v>
      </c>
      <c r="AE731" s="15">
        <v>1.62</v>
      </c>
      <c r="AF731" s="15">
        <v>0</v>
      </c>
      <c r="AG731" s="22">
        <v>2</v>
      </c>
      <c r="AH731" s="15">
        <v>0</v>
      </c>
      <c r="AI731" s="15">
        <v>1</v>
      </c>
      <c r="AJ731" s="15">
        <v>1</v>
      </c>
      <c r="AK731" s="18">
        <v>0</v>
      </c>
      <c r="AL731" s="22" t="s">
        <v>199</v>
      </c>
      <c r="AM731" s="36">
        <v>40583</v>
      </c>
      <c r="AN731" s="22"/>
    </row>
    <row r="732" spans="1:40" s="15" customFormat="1" x14ac:dyDescent="0.3">
      <c r="A732" s="15">
        <v>553502</v>
      </c>
      <c r="B732" s="15">
        <v>6</v>
      </c>
      <c r="C732" s="2" t="s">
        <v>167</v>
      </c>
      <c r="D732" s="15" t="s">
        <v>128</v>
      </c>
      <c r="E732" s="15">
        <v>2</v>
      </c>
      <c r="H732" s="50">
        <f>VLOOKUP(A732,splits!A:E,5,FALSE)</f>
        <v>5.0567175177536159</v>
      </c>
      <c r="I732" s="2" t="s">
        <v>97</v>
      </c>
      <c r="J732" s="2" t="str">
        <f>VLOOKUP(A732,'1887'!A:K,10,FALSE)</f>
        <v>No</v>
      </c>
      <c r="K732" s="2"/>
      <c r="L732" s="15">
        <v>0</v>
      </c>
      <c r="N732" s="15">
        <v>4</v>
      </c>
      <c r="O732" s="17" t="s">
        <v>125</v>
      </c>
      <c r="P732" s="52"/>
      <c r="Q732" s="22">
        <v>9</v>
      </c>
      <c r="R732" s="15">
        <v>2</v>
      </c>
      <c r="S732" s="15">
        <v>2</v>
      </c>
      <c r="T732" s="15">
        <v>0</v>
      </c>
      <c r="U732" s="18">
        <f t="shared" si="35"/>
        <v>13</v>
      </c>
      <c r="V732" s="22">
        <v>4</v>
      </c>
      <c r="W732" s="15">
        <v>0</v>
      </c>
      <c r="X732" s="15">
        <v>1</v>
      </c>
      <c r="Y732" s="15">
        <v>3</v>
      </c>
      <c r="Z732" s="15">
        <f t="shared" si="37"/>
        <v>8</v>
      </c>
      <c r="AA732" s="18">
        <v>2</v>
      </c>
      <c r="AB732" s="22">
        <v>0</v>
      </c>
      <c r="AC732" s="15">
        <v>3.32</v>
      </c>
      <c r="AD732" s="15">
        <v>8.9499999999999993</v>
      </c>
      <c r="AE732" s="15">
        <v>0</v>
      </c>
      <c r="AF732" s="15">
        <v>5.79</v>
      </c>
      <c r="AG732" s="22">
        <v>0</v>
      </c>
      <c r="AH732" s="15">
        <v>2</v>
      </c>
      <c r="AI732" s="15">
        <v>5</v>
      </c>
      <c r="AJ732" s="15">
        <v>0</v>
      </c>
      <c r="AK732" s="18">
        <v>3</v>
      </c>
      <c r="AL732" s="22" t="s">
        <v>199</v>
      </c>
      <c r="AM732" s="36">
        <v>40583</v>
      </c>
      <c r="AN732" s="22"/>
    </row>
    <row r="733" spans="1:40" s="15" customFormat="1" x14ac:dyDescent="0.3">
      <c r="A733" s="15">
        <v>553602</v>
      </c>
      <c r="B733" s="15">
        <v>6</v>
      </c>
      <c r="C733" s="2" t="s">
        <v>167</v>
      </c>
      <c r="D733" s="15" t="s">
        <v>128</v>
      </c>
      <c r="E733" s="15">
        <v>2</v>
      </c>
      <c r="H733" s="50">
        <f>VLOOKUP(A733,splits!A:E,5,FALSE)</f>
        <v>6.4298496754252801</v>
      </c>
      <c r="I733" s="2" t="s">
        <v>97</v>
      </c>
      <c r="J733" s="2" t="str">
        <f>VLOOKUP(A733,'1887'!A:K,10,FALSE)</f>
        <v>No</v>
      </c>
      <c r="K733" s="2"/>
      <c r="L733" s="15">
        <v>0</v>
      </c>
      <c r="N733" s="15">
        <v>4</v>
      </c>
      <c r="O733" s="17" t="s">
        <v>125</v>
      </c>
      <c r="P733" s="52"/>
      <c r="Q733" s="22">
        <v>0</v>
      </c>
      <c r="R733" s="15">
        <v>0</v>
      </c>
      <c r="S733" s="15">
        <v>0</v>
      </c>
      <c r="T733" s="15">
        <v>0</v>
      </c>
      <c r="U733" s="18">
        <f t="shared" si="35"/>
        <v>0</v>
      </c>
      <c r="V733" s="22">
        <v>0</v>
      </c>
      <c r="W733" s="15">
        <v>0</v>
      </c>
      <c r="X733" s="15">
        <v>0</v>
      </c>
      <c r="Y733" s="15">
        <v>0</v>
      </c>
      <c r="Z733" s="15">
        <f t="shared" si="37"/>
        <v>0</v>
      </c>
      <c r="AA733" s="18">
        <v>0</v>
      </c>
      <c r="AB733" s="22">
        <v>1.46</v>
      </c>
      <c r="AC733" s="15">
        <v>1.66</v>
      </c>
      <c r="AD733" s="15">
        <v>1.79</v>
      </c>
      <c r="AE733" s="15">
        <v>0</v>
      </c>
      <c r="AF733" s="15">
        <v>0</v>
      </c>
      <c r="AG733" s="22">
        <v>1</v>
      </c>
      <c r="AH733" s="15">
        <v>1</v>
      </c>
      <c r="AI733" s="15">
        <v>1</v>
      </c>
      <c r="AJ733" s="15">
        <v>0</v>
      </c>
      <c r="AK733" s="18">
        <v>0</v>
      </c>
      <c r="AL733" s="22" t="s">
        <v>199</v>
      </c>
      <c r="AM733" s="36">
        <v>40583</v>
      </c>
      <c r="AN733" s="22"/>
    </row>
    <row r="734" spans="1:40" s="15" customFormat="1" x14ac:dyDescent="0.3">
      <c r="A734" s="15">
        <v>553702</v>
      </c>
      <c r="B734" s="15">
        <v>6</v>
      </c>
      <c r="C734" s="2" t="s">
        <v>167</v>
      </c>
      <c r="D734" s="15" t="s">
        <v>128</v>
      </c>
      <c r="E734" s="15">
        <v>2</v>
      </c>
      <c r="H734" s="50">
        <f>VLOOKUP(A734,splits!A:E,5,FALSE)</f>
        <v>8.1141076084493555</v>
      </c>
      <c r="I734" s="2" t="s">
        <v>97</v>
      </c>
      <c r="J734" s="2" t="str">
        <f>VLOOKUP(A734,'1887'!A:K,10,FALSE)</f>
        <v>No</v>
      </c>
      <c r="K734" s="2"/>
      <c r="L734" s="15">
        <v>0</v>
      </c>
      <c r="N734" s="15">
        <v>4</v>
      </c>
      <c r="O734" s="17" t="s">
        <v>125</v>
      </c>
      <c r="P734" s="52"/>
      <c r="Q734" s="22">
        <v>0</v>
      </c>
      <c r="R734" s="15">
        <v>0</v>
      </c>
      <c r="S734" s="15">
        <v>0</v>
      </c>
      <c r="T734" s="15">
        <v>0</v>
      </c>
      <c r="U734" s="18">
        <f t="shared" si="35"/>
        <v>0</v>
      </c>
      <c r="V734" s="22">
        <v>0</v>
      </c>
      <c r="W734" s="15">
        <v>0</v>
      </c>
      <c r="X734" s="15">
        <v>0</v>
      </c>
      <c r="Y734" s="15">
        <v>0</v>
      </c>
      <c r="Z734" s="15">
        <f t="shared" si="37"/>
        <v>0</v>
      </c>
      <c r="AA734" s="18">
        <v>0</v>
      </c>
      <c r="AB734" s="22">
        <v>0</v>
      </c>
      <c r="AC734" s="15">
        <v>0</v>
      </c>
      <c r="AD734" s="15">
        <v>0</v>
      </c>
      <c r="AE734" s="15">
        <v>0</v>
      </c>
      <c r="AF734" s="15">
        <v>0</v>
      </c>
      <c r="AG734" s="22">
        <v>0</v>
      </c>
      <c r="AH734" s="15">
        <v>0</v>
      </c>
      <c r="AI734" s="15">
        <v>0</v>
      </c>
      <c r="AJ734" s="15">
        <v>0</v>
      </c>
      <c r="AK734" s="18">
        <v>0</v>
      </c>
      <c r="AL734" s="22" t="s">
        <v>199</v>
      </c>
      <c r="AM734" s="36">
        <v>40583</v>
      </c>
      <c r="AN734" s="22"/>
    </row>
    <row r="735" spans="1:40" s="15" customFormat="1" x14ac:dyDescent="0.3">
      <c r="A735" s="15">
        <v>553801</v>
      </c>
      <c r="B735" s="15">
        <v>6</v>
      </c>
      <c r="C735" s="2" t="s">
        <v>167</v>
      </c>
      <c r="D735" s="15" t="s">
        <v>128</v>
      </c>
      <c r="E735" s="15">
        <v>0.5</v>
      </c>
      <c r="H735" s="50">
        <f>VLOOKUP(A735,splits!A:E,5,FALSE)</f>
        <v>10.806474435147083</v>
      </c>
      <c r="I735" s="2" t="s">
        <v>97</v>
      </c>
      <c r="J735" s="2" t="str">
        <f>VLOOKUP(A735,'1887'!A:K,10,FALSE)</f>
        <v>No</v>
      </c>
      <c r="K735" s="2"/>
      <c r="L735" s="15">
        <v>0</v>
      </c>
      <c r="N735" s="15">
        <v>4</v>
      </c>
      <c r="O735" s="17" t="s">
        <v>125</v>
      </c>
      <c r="P735" s="52"/>
      <c r="Q735" s="22">
        <v>0</v>
      </c>
      <c r="R735" s="15">
        <v>0</v>
      </c>
      <c r="S735" s="15">
        <v>0</v>
      </c>
      <c r="T735" s="15">
        <v>0</v>
      </c>
      <c r="U735" s="18">
        <f t="shared" si="35"/>
        <v>0</v>
      </c>
      <c r="V735" s="22">
        <v>3</v>
      </c>
      <c r="W735" s="15">
        <v>0</v>
      </c>
      <c r="X735" s="15">
        <v>3</v>
      </c>
      <c r="Y735" s="15">
        <v>1</v>
      </c>
      <c r="Z735" s="15">
        <f t="shared" si="37"/>
        <v>7</v>
      </c>
      <c r="AA735" s="18">
        <v>1</v>
      </c>
      <c r="AB735" s="22">
        <v>0</v>
      </c>
      <c r="AC735" s="15">
        <v>3.32</v>
      </c>
      <c r="AD735" s="15">
        <v>5.37</v>
      </c>
      <c r="AE735" s="15">
        <v>0</v>
      </c>
      <c r="AF735" s="15">
        <v>0</v>
      </c>
      <c r="AG735" s="22">
        <v>0</v>
      </c>
      <c r="AH735" s="15">
        <v>2</v>
      </c>
      <c r="AI735" s="15">
        <v>3</v>
      </c>
      <c r="AJ735" s="15">
        <v>0</v>
      </c>
      <c r="AK735" s="18">
        <v>0</v>
      </c>
      <c r="AL735" s="22" t="s">
        <v>199</v>
      </c>
      <c r="AM735" s="36">
        <v>40583</v>
      </c>
      <c r="AN735" s="22"/>
    </row>
    <row r="736" spans="1:40" s="15" customFormat="1" x14ac:dyDescent="0.3">
      <c r="A736" s="15">
        <v>500201</v>
      </c>
      <c r="B736" s="15">
        <v>7</v>
      </c>
      <c r="C736" s="2" t="s">
        <v>174</v>
      </c>
      <c r="D736" s="15" t="s">
        <v>128</v>
      </c>
      <c r="E736" s="15">
        <v>1</v>
      </c>
      <c r="H736" s="50">
        <f>VLOOKUP(A736,splits!A:E,5,FALSE)</f>
        <v>41.653749089315752</v>
      </c>
      <c r="I736" s="2" t="s">
        <v>82</v>
      </c>
      <c r="J736" s="2" t="str">
        <f>VLOOKUP(A736,'1887'!A:K,10,FALSE)</f>
        <v>No</v>
      </c>
      <c r="K736" s="2"/>
      <c r="L736" s="15">
        <v>0</v>
      </c>
      <c r="N736" s="15">
        <v>4</v>
      </c>
      <c r="O736" s="17" t="s">
        <v>125</v>
      </c>
      <c r="P736" s="52"/>
      <c r="Q736" s="22">
        <v>14</v>
      </c>
      <c r="R736" s="15">
        <v>0</v>
      </c>
      <c r="S736" s="15">
        <v>0</v>
      </c>
      <c r="T736" s="15">
        <v>0</v>
      </c>
      <c r="U736" s="18">
        <f t="shared" si="35"/>
        <v>14</v>
      </c>
      <c r="V736" s="22">
        <v>4</v>
      </c>
      <c r="W736" s="15">
        <v>1</v>
      </c>
      <c r="X736" s="15">
        <v>2</v>
      </c>
      <c r="Y736" s="15">
        <v>0</v>
      </c>
      <c r="Z736" s="15">
        <f t="shared" si="37"/>
        <v>7</v>
      </c>
      <c r="AA736" s="18">
        <v>2</v>
      </c>
      <c r="AB736" s="22">
        <v>0</v>
      </c>
      <c r="AC736" s="15">
        <v>0</v>
      </c>
      <c r="AD736" s="15">
        <v>0</v>
      </c>
      <c r="AE736" s="15">
        <v>0</v>
      </c>
      <c r="AF736" s="15">
        <v>0</v>
      </c>
      <c r="AG736" s="22">
        <v>0</v>
      </c>
      <c r="AH736" s="15">
        <v>0</v>
      </c>
      <c r="AI736" s="15">
        <v>0</v>
      </c>
      <c r="AJ736" s="15">
        <v>0</v>
      </c>
      <c r="AK736" s="18">
        <v>0</v>
      </c>
      <c r="AL736" s="22" t="s">
        <v>199</v>
      </c>
      <c r="AM736" s="36">
        <v>40589</v>
      </c>
      <c r="AN736" s="22"/>
    </row>
    <row r="737" spans="1:40" s="15" customFormat="1" x14ac:dyDescent="0.3">
      <c r="A737" s="15">
        <v>501000</v>
      </c>
      <c r="B737" s="15">
        <v>7</v>
      </c>
      <c r="C737" s="2" t="s">
        <v>177</v>
      </c>
      <c r="D737" s="15" t="s">
        <v>128</v>
      </c>
      <c r="E737" s="15">
        <v>1</v>
      </c>
      <c r="H737" s="50">
        <f>VLOOKUP(A737,splits!A:E,5,FALSE)</f>
        <v>23.049645063971134</v>
      </c>
      <c r="I737" s="2" t="s">
        <v>56</v>
      </c>
      <c r="J737" s="2" t="str">
        <f>VLOOKUP(A737,'1887'!A:K,10,FALSE)</f>
        <v>No</v>
      </c>
      <c r="K737" s="2"/>
      <c r="L737" s="15">
        <v>0</v>
      </c>
      <c r="N737" s="15">
        <v>1</v>
      </c>
      <c r="O737" s="17" t="s">
        <v>125</v>
      </c>
      <c r="P737" s="52"/>
      <c r="Q737" s="22">
        <v>0</v>
      </c>
      <c r="R737" s="15">
        <v>0</v>
      </c>
      <c r="S737" s="15">
        <v>0</v>
      </c>
      <c r="T737" s="15">
        <v>0</v>
      </c>
      <c r="U737" s="18">
        <f t="shared" si="35"/>
        <v>0</v>
      </c>
      <c r="V737" s="22">
        <v>0</v>
      </c>
      <c r="W737" s="15">
        <v>0</v>
      </c>
      <c r="X737" s="15">
        <v>0</v>
      </c>
      <c r="Y737" s="15">
        <v>0</v>
      </c>
      <c r="Z737" s="15">
        <f t="shared" si="37"/>
        <v>0</v>
      </c>
      <c r="AA737" s="18">
        <v>0</v>
      </c>
      <c r="AB737" s="22">
        <v>0</v>
      </c>
      <c r="AC737" s="15">
        <v>0</v>
      </c>
      <c r="AD737" s="15">
        <v>7.16</v>
      </c>
      <c r="AE737" s="15">
        <v>0</v>
      </c>
      <c r="AF737" s="15">
        <v>0</v>
      </c>
      <c r="AG737" s="22">
        <v>0</v>
      </c>
      <c r="AH737" s="15">
        <v>0</v>
      </c>
      <c r="AI737" s="15">
        <v>4</v>
      </c>
      <c r="AJ737" s="15">
        <v>0</v>
      </c>
      <c r="AK737" s="18">
        <v>0</v>
      </c>
      <c r="AL737" s="22" t="s">
        <v>199</v>
      </c>
      <c r="AM737" s="36">
        <v>40589</v>
      </c>
      <c r="AN737" s="22"/>
    </row>
    <row r="738" spans="1:40" s="15" customFormat="1" x14ac:dyDescent="0.3">
      <c r="A738" s="15">
        <v>502301</v>
      </c>
      <c r="B738" s="15">
        <v>7</v>
      </c>
      <c r="C738" s="2" t="s">
        <v>177</v>
      </c>
      <c r="D738" s="15" t="s">
        <v>128</v>
      </c>
      <c r="E738" s="15">
        <v>0.5</v>
      </c>
      <c r="H738" s="50">
        <f>VLOOKUP(A738,splits!A:E,5,FALSE)</f>
        <v>16.516619684695979</v>
      </c>
      <c r="I738" s="2" t="s">
        <v>56</v>
      </c>
      <c r="J738" s="2" t="str">
        <f>VLOOKUP(A738,'1887'!A:K,10,FALSE)</f>
        <v>No</v>
      </c>
      <c r="K738" s="2"/>
      <c r="L738" s="15">
        <v>0</v>
      </c>
      <c r="N738" s="15">
        <v>1</v>
      </c>
      <c r="O738" s="17" t="s">
        <v>125</v>
      </c>
      <c r="P738" s="52"/>
      <c r="Q738" s="22">
        <v>2</v>
      </c>
      <c r="R738" s="15">
        <v>0</v>
      </c>
      <c r="S738" s="15">
        <v>0</v>
      </c>
      <c r="T738" s="15">
        <v>0</v>
      </c>
      <c r="U738" s="18">
        <f t="shared" si="35"/>
        <v>2</v>
      </c>
      <c r="V738" s="22">
        <v>0</v>
      </c>
      <c r="W738" s="15">
        <v>0</v>
      </c>
      <c r="X738" s="15">
        <v>0</v>
      </c>
      <c r="Y738" s="15">
        <v>0</v>
      </c>
      <c r="Z738" s="15">
        <f t="shared" si="37"/>
        <v>0</v>
      </c>
      <c r="AA738" s="18">
        <v>0</v>
      </c>
      <c r="AB738" s="22">
        <v>0</v>
      </c>
      <c r="AC738" s="15">
        <v>1.66</v>
      </c>
      <c r="AD738" s="15">
        <v>1.79</v>
      </c>
      <c r="AE738" s="15">
        <v>1.62</v>
      </c>
      <c r="AF738" s="15">
        <v>0</v>
      </c>
      <c r="AG738" s="22">
        <v>0</v>
      </c>
      <c r="AH738" s="15">
        <v>1</v>
      </c>
      <c r="AI738" s="15">
        <v>1</v>
      </c>
      <c r="AJ738" s="15">
        <v>1</v>
      </c>
      <c r="AK738" s="18">
        <v>0</v>
      </c>
      <c r="AL738" s="22" t="s">
        <v>199</v>
      </c>
      <c r="AM738" s="36">
        <v>40589</v>
      </c>
      <c r="AN738" s="22"/>
    </row>
    <row r="739" spans="1:40" s="15" customFormat="1" x14ac:dyDescent="0.3">
      <c r="A739" s="15">
        <v>502302</v>
      </c>
      <c r="B739" s="15">
        <v>7</v>
      </c>
      <c r="C739" s="2" t="s">
        <v>177</v>
      </c>
      <c r="D739" s="15" t="s">
        <v>128</v>
      </c>
      <c r="E739" s="15">
        <v>1</v>
      </c>
      <c r="H739" s="50">
        <f>VLOOKUP(A739,splits!A:E,5,FALSE)</f>
        <v>4.3821828007600034</v>
      </c>
      <c r="I739" s="2" t="s">
        <v>56</v>
      </c>
      <c r="J739" s="2" t="str">
        <f>VLOOKUP(A739,'1887'!A:K,10,FALSE)</f>
        <v>No</v>
      </c>
      <c r="K739" s="2"/>
      <c r="L739" s="15">
        <v>0</v>
      </c>
      <c r="N739" s="15">
        <v>1</v>
      </c>
      <c r="O739" s="17" t="s">
        <v>125</v>
      </c>
      <c r="P739" s="52"/>
      <c r="Q739" s="22">
        <v>0</v>
      </c>
      <c r="R739" s="15">
        <v>0</v>
      </c>
      <c r="S739" s="15">
        <v>0</v>
      </c>
      <c r="T739" s="15">
        <v>0</v>
      </c>
      <c r="U739" s="18">
        <f t="shared" si="35"/>
        <v>0</v>
      </c>
      <c r="V739" s="22">
        <v>0</v>
      </c>
      <c r="W739" s="15">
        <v>0</v>
      </c>
      <c r="X739" s="15">
        <v>0</v>
      </c>
      <c r="Y739" s="15">
        <v>0</v>
      </c>
      <c r="Z739" s="15">
        <f t="shared" si="37"/>
        <v>0</v>
      </c>
      <c r="AA739" s="18">
        <v>0</v>
      </c>
      <c r="AB739" s="22">
        <v>0</v>
      </c>
      <c r="AC739" s="15">
        <v>0</v>
      </c>
      <c r="AD739" s="15">
        <v>1.79</v>
      </c>
      <c r="AE739" s="15">
        <v>0</v>
      </c>
      <c r="AF739" s="15">
        <v>0</v>
      </c>
      <c r="AG739" s="22">
        <v>0</v>
      </c>
      <c r="AH739" s="15">
        <v>0</v>
      </c>
      <c r="AI739" s="15">
        <v>1</v>
      </c>
      <c r="AJ739" s="15">
        <v>0</v>
      </c>
      <c r="AK739" s="18">
        <v>0</v>
      </c>
      <c r="AL739" s="22" t="s">
        <v>199</v>
      </c>
      <c r="AM739" s="36">
        <v>40589</v>
      </c>
      <c r="AN739" s="22"/>
    </row>
    <row r="740" spans="1:40" s="15" customFormat="1" x14ac:dyDescent="0.3">
      <c r="A740" s="15">
        <v>502402</v>
      </c>
      <c r="B740" s="15">
        <v>7</v>
      </c>
      <c r="C740" s="2" t="s">
        <v>177</v>
      </c>
      <c r="D740" s="15" t="s">
        <v>128</v>
      </c>
      <c r="E740" s="15">
        <v>2</v>
      </c>
      <c r="H740" s="50">
        <f>VLOOKUP(A740,splits!A:E,5,FALSE)</f>
        <v>8.2508358653763754</v>
      </c>
      <c r="I740" s="2" t="s">
        <v>83</v>
      </c>
      <c r="J740" s="2" t="str">
        <f>VLOOKUP(A740,'1887'!A:K,10,FALSE)</f>
        <v>No</v>
      </c>
      <c r="K740" s="2"/>
      <c r="L740" s="15">
        <v>0</v>
      </c>
      <c r="N740" s="15">
        <v>1</v>
      </c>
      <c r="O740" s="17" t="s">
        <v>125</v>
      </c>
      <c r="P740" s="52"/>
      <c r="Q740" s="22">
        <v>2</v>
      </c>
      <c r="R740" s="15">
        <v>0</v>
      </c>
      <c r="S740" s="15">
        <v>0</v>
      </c>
      <c r="T740" s="15">
        <v>0</v>
      </c>
      <c r="U740" s="18">
        <f t="shared" si="35"/>
        <v>2</v>
      </c>
      <c r="V740" s="22">
        <v>0</v>
      </c>
      <c r="W740" s="15">
        <v>0</v>
      </c>
      <c r="X740" s="15">
        <v>0</v>
      </c>
      <c r="Y740" s="15">
        <v>0</v>
      </c>
      <c r="Z740" s="15">
        <f t="shared" si="37"/>
        <v>0</v>
      </c>
      <c r="AA740" s="18">
        <v>0</v>
      </c>
      <c r="AB740" s="22">
        <v>0</v>
      </c>
      <c r="AC740" s="15">
        <v>0</v>
      </c>
      <c r="AD740" s="15">
        <v>1.79</v>
      </c>
      <c r="AE740" s="15">
        <v>0</v>
      </c>
      <c r="AF740" s="15">
        <v>0</v>
      </c>
      <c r="AG740" s="22">
        <v>0</v>
      </c>
      <c r="AH740" s="15">
        <v>0</v>
      </c>
      <c r="AI740" s="15">
        <v>1</v>
      </c>
      <c r="AJ740" s="15">
        <v>0</v>
      </c>
      <c r="AK740" s="18">
        <v>0</v>
      </c>
      <c r="AL740" s="22" t="s">
        <v>199</v>
      </c>
      <c r="AM740" s="36">
        <v>40589</v>
      </c>
      <c r="AN740" s="22"/>
    </row>
    <row r="741" spans="1:40" s="15" customFormat="1" x14ac:dyDescent="0.3">
      <c r="A741" s="15">
        <v>502601</v>
      </c>
      <c r="B741" s="15">
        <v>7</v>
      </c>
      <c r="C741" s="2" t="s">
        <v>177</v>
      </c>
      <c r="D741" s="15" t="s">
        <v>128</v>
      </c>
      <c r="E741" s="15">
        <v>0.5</v>
      </c>
      <c r="H741" s="50">
        <f>VLOOKUP(A741,splits!A:E,5,FALSE)</f>
        <v>17.761195859357809</v>
      </c>
      <c r="I741" s="2" t="s">
        <v>83</v>
      </c>
      <c r="J741" s="2" t="str">
        <f>VLOOKUP(A741,'1887'!A:K,10,FALSE)</f>
        <v>No</v>
      </c>
      <c r="K741" s="2"/>
      <c r="L741" s="15">
        <v>0</v>
      </c>
      <c r="N741" s="15">
        <v>1</v>
      </c>
      <c r="O741" s="17" t="s">
        <v>125</v>
      </c>
      <c r="P741" s="52"/>
      <c r="Q741" s="22">
        <v>3</v>
      </c>
      <c r="R741" s="15">
        <v>0</v>
      </c>
      <c r="S741" s="15">
        <v>0</v>
      </c>
      <c r="T741" s="15">
        <v>0</v>
      </c>
      <c r="U741" s="18">
        <f t="shared" si="35"/>
        <v>3</v>
      </c>
      <c r="V741" s="22">
        <v>0</v>
      </c>
      <c r="W741" s="15">
        <v>0</v>
      </c>
      <c r="X741" s="15">
        <v>0</v>
      </c>
      <c r="Y741" s="15">
        <v>0</v>
      </c>
      <c r="Z741" s="15">
        <f t="shared" ref="Z741:Z772" si="38">SUM(V741:Y741)</f>
        <v>0</v>
      </c>
      <c r="AA741" s="18">
        <v>0</v>
      </c>
      <c r="AB741" s="22">
        <v>0</v>
      </c>
      <c r="AC741" s="15">
        <v>0</v>
      </c>
      <c r="AD741" s="15">
        <v>1.79</v>
      </c>
      <c r="AE741" s="15">
        <v>0</v>
      </c>
      <c r="AF741" s="15">
        <v>0</v>
      </c>
      <c r="AG741" s="22">
        <v>0</v>
      </c>
      <c r="AH741" s="15">
        <v>0</v>
      </c>
      <c r="AI741" s="15">
        <v>1</v>
      </c>
      <c r="AJ741" s="15">
        <v>0</v>
      </c>
      <c r="AK741" s="18">
        <v>0</v>
      </c>
      <c r="AL741" s="22" t="s">
        <v>199</v>
      </c>
      <c r="AM741" s="36">
        <v>40589</v>
      </c>
      <c r="AN741" s="22"/>
    </row>
    <row r="742" spans="1:40" s="15" customFormat="1" x14ac:dyDescent="0.3">
      <c r="A742" s="15">
        <v>503201</v>
      </c>
      <c r="B742" s="15">
        <v>7</v>
      </c>
      <c r="C742" s="2" t="s">
        <v>173</v>
      </c>
      <c r="D742" s="15" t="s">
        <v>128</v>
      </c>
      <c r="E742" s="15">
        <v>0.5</v>
      </c>
      <c r="H742" s="50">
        <f>VLOOKUP(A742,splits!A:E,5,FALSE)</f>
        <v>11.527636597839896</v>
      </c>
      <c r="I742" s="2" t="s">
        <v>56</v>
      </c>
      <c r="J742" s="2" t="str">
        <f>VLOOKUP(A742,'1887'!A:K,10,FALSE)</f>
        <v>No</v>
      </c>
      <c r="K742" s="2"/>
      <c r="L742" s="15">
        <v>0</v>
      </c>
      <c r="N742" s="15">
        <v>4</v>
      </c>
      <c r="O742" s="17" t="s">
        <v>125</v>
      </c>
      <c r="P742" s="52"/>
      <c r="Q742" s="22">
        <v>0</v>
      </c>
      <c r="R742" s="15">
        <v>0</v>
      </c>
      <c r="S742" s="15">
        <v>0</v>
      </c>
      <c r="T742" s="15">
        <v>0</v>
      </c>
      <c r="U742" s="18">
        <f t="shared" si="35"/>
        <v>0</v>
      </c>
      <c r="V742" s="22">
        <v>0</v>
      </c>
      <c r="W742" s="15">
        <v>0</v>
      </c>
      <c r="X742" s="15">
        <v>0</v>
      </c>
      <c r="Y742" s="15">
        <v>0</v>
      </c>
      <c r="Z742" s="15">
        <f t="shared" si="38"/>
        <v>0</v>
      </c>
      <c r="AA742" s="18">
        <v>0</v>
      </c>
      <c r="AB742" s="22">
        <v>0</v>
      </c>
      <c r="AC742" s="15">
        <v>0</v>
      </c>
      <c r="AD742" s="15">
        <v>0</v>
      </c>
      <c r="AE742" s="15">
        <v>0</v>
      </c>
      <c r="AF742" s="15">
        <v>0</v>
      </c>
      <c r="AG742" s="22">
        <v>0</v>
      </c>
      <c r="AH742" s="15">
        <v>0</v>
      </c>
      <c r="AI742" s="15">
        <v>0</v>
      </c>
      <c r="AJ742" s="15">
        <v>0</v>
      </c>
      <c r="AK742" s="18">
        <v>0</v>
      </c>
      <c r="AL742" s="22" t="s">
        <v>199</v>
      </c>
      <c r="AM742" s="36">
        <v>40588</v>
      </c>
      <c r="AN742" s="22"/>
    </row>
    <row r="743" spans="1:40" s="15" customFormat="1" x14ac:dyDescent="0.3">
      <c r="A743" s="15">
        <v>503202</v>
      </c>
      <c r="B743" s="15">
        <v>7</v>
      </c>
      <c r="C743" s="2" t="s">
        <v>177</v>
      </c>
      <c r="D743" s="15" t="s">
        <v>128</v>
      </c>
      <c r="E743" s="15">
        <v>0.5</v>
      </c>
      <c r="H743" s="50">
        <f>VLOOKUP(A743,splits!A:E,5,FALSE)</f>
        <v>9.52388600208889</v>
      </c>
      <c r="I743" s="2" t="s">
        <v>56</v>
      </c>
      <c r="J743" s="2" t="str">
        <f>VLOOKUP(A743,'1887'!A:K,10,FALSE)</f>
        <v>No</v>
      </c>
      <c r="K743" s="2"/>
      <c r="L743" s="15">
        <v>0</v>
      </c>
      <c r="N743" s="15">
        <v>4</v>
      </c>
      <c r="O743" s="17" t="s">
        <v>125</v>
      </c>
      <c r="P743" s="52"/>
      <c r="Q743" s="22">
        <v>3</v>
      </c>
      <c r="R743" s="15">
        <v>0</v>
      </c>
      <c r="S743" s="15">
        <v>0</v>
      </c>
      <c r="T743" s="15">
        <v>0</v>
      </c>
      <c r="U743" s="18">
        <f t="shared" si="35"/>
        <v>3</v>
      </c>
      <c r="V743" s="22">
        <v>0</v>
      </c>
      <c r="W743" s="15">
        <v>0</v>
      </c>
      <c r="X743" s="15">
        <v>0</v>
      </c>
      <c r="Y743" s="15">
        <v>0</v>
      </c>
      <c r="Z743" s="15">
        <f t="shared" si="38"/>
        <v>0</v>
      </c>
      <c r="AA743" s="18">
        <v>0</v>
      </c>
      <c r="AB743" s="22">
        <v>0</v>
      </c>
      <c r="AC743" s="15">
        <v>0</v>
      </c>
      <c r="AD743" s="15">
        <v>0</v>
      </c>
      <c r="AE743" s="15">
        <v>0</v>
      </c>
      <c r="AF743" s="15">
        <v>0</v>
      </c>
      <c r="AG743" s="22">
        <v>0</v>
      </c>
      <c r="AH743" s="15">
        <v>0</v>
      </c>
      <c r="AI743" s="15">
        <v>0</v>
      </c>
      <c r="AJ743" s="15">
        <v>0</v>
      </c>
      <c r="AK743" s="18">
        <v>0</v>
      </c>
      <c r="AL743" s="22" t="s">
        <v>199</v>
      </c>
      <c r="AM743" s="36">
        <v>40589</v>
      </c>
      <c r="AN743" s="22"/>
    </row>
    <row r="744" spans="1:40" s="15" customFormat="1" x14ac:dyDescent="0.3">
      <c r="A744" s="15">
        <v>503601</v>
      </c>
      <c r="B744" s="15">
        <v>7</v>
      </c>
      <c r="C744" s="2" t="s">
        <v>173</v>
      </c>
      <c r="D744" s="15" t="s">
        <v>128</v>
      </c>
      <c r="E744" s="15">
        <v>0.5</v>
      </c>
      <c r="H744" s="50">
        <f>VLOOKUP(A744,splits!A:E,5,FALSE)</f>
        <v>11.744180978573223</v>
      </c>
      <c r="I744" s="2" t="s">
        <v>84</v>
      </c>
      <c r="J744" s="2" t="str">
        <f>VLOOKUP(A744,'1887'!A:K,10,FALSE)</f>
        <v>No</v>
      </c>
      <c r="K744" s="2"/>
      <c r="L744" s="15">
        <v>0</v>
      </c>
      <c r="N744" s="15">
        <v>4</v>
      </c>
      <c r="O744" s="17" t="s">
        <v>125</v>
      </c>
      <c r="P744" s="52"/>
      <c r="Q744" s="22">
        <v>0</v>
      </c>
      <c r="R744" s="15">
        <v>0</v>
      </c>
      <c r="S744" s="15">
        <v>0</v>
      </c>
      <c r="T744" s="15">
        <v>0</v>
      </c>
      <c r="U744" s="18">
        <f t="shared" si="35"/>
        <v>0</v>
      </c>
      <c r="V744" s="22">
        <v>0</v>
      </c>
      <c r="W744" s="15">
        <v>0</v>
      </c>
      <c r="X744" s="15">
        <v>0</v>
      </c>
      <c r="Y744" s="15">
        <v>0</v>
      </c>
      <c r="Z744" s="15">
        <f t="shared" si="38"/>
        <v>0</v>
      </c>
      <c r="AA744" s="18">
        <v>0</v>
      </c>
      <c r="AB744" s="22">
        <v>0</v>
      </c>
      <c r="AC744" s="15">
        <v>0</v>
      </c>
      <c r="AD744" s="15">
        <v>0</v>
      </c>
      <c r="AE744" s="15">
        <v>0</v>
      </c>
      <c r="AF744" s="15">
        <v>0</v>
      </c>
      <c r="AG744" s="22">
        <v>0</v>
      </c>
      <c r="AH744" s="15">
        <v>0</v>
      </c>
      <c r="AI744" s="15">
        <v>0</v>
      </c>
      <c r="AJ744" s="15">
        <v>0</v>
      </c>
      <c r="AK744" s="18">
        <v>0</v>
      </c>
      <c r="AL744" s="22" t="s">
        <v>199</v>
      </c>
      <c r="AM744" s="36">
        <v>40588</v>
      </c>
      <c r="AN744" s="22"/>
    </row>
    <row r="745" spans="1:40" s="15" customFormat="1" x14ac:dyDescent="0.3">
      <c r="A745" s="15">
        <v>503602</v>
      </c>
      <c r="B745" s="15">
        <v>7</v>
      </c>
      <c r="C745" s="2" t="s">
        <v>173</v>
      </c>
      <c r="D745" s="15" t="s">
        <v>128</v>
      </c>
      <c r="E745" s="15">
        <v>0.5</v>
      </c>
      <c r="H745" s="50">
        <f>VLOOKUP(A745,splits!A:E,5,FALSE)</f>
        <v>16.882797207820254</v>
      </c>
      <c r="I745" s="2" t="s">
        <v>84</v>
      </c>
      <c r="J745" s="2" t="str">
        <f>VLOOKUP(A745,'1887'!A:K,10,FALSE)</f>
        <v>No</v>
      </c>
      <c r="K745" s="2"/>
      <c r="L745" s="15">
        <v>0</v>
      </c>
      <c r="N745" s="15">
        <v>4</v>
      </c>
      <c r="O745" s="17" t="s">
        <v>125</v>
      </c>
      <c r="P745" s="52"/>
      <c r="Q745" s="22">
        <v>0</v>
      </c>
      <c r="R745" s="15">
        <v>0</v>
      </c>
      <c r="S745" s="15">
        <v>0</v>
      </c>
      <c r="T745" s="15">
        <v>0</v>
      </c>
      <c r="U745" s="18">
        <f t="shared" si="35"/>
        <v>0</v>
      </c>
      <c r="V745" s="22">
        <v>0</v>
      </c>
      <c r="W745" s="15">
        <v>0</v>
      </c>
      <c r="X745" s="15">
        <v>0</v>
      </c>
      <c r="Y745" s="15">
        <v>0</v>
      </c>
      <c r="Z745" s="15">
        <f t="shared" si="38"/>
        <v>0</v>
      </c>
      <c r="AA745" s="18">
        <v>0</v>
      </c>
      <c r="AB745" s="22">
        <v>0</v>
      </c>
      <c r="AC745" s="15">
        <v>0</v>
      </c>
      <c r="AD745" s="15">
        <v>0</v>
      </c>
      <c r="AE745" s="15">
        <v>0</v>
      </c>
      <c r="AF745" s="15">
        <v>0</v>
      </c>
      <c r="AG745" s="22">
        <v>0</v>
      </c>
      <c r="AH745" s="15">
        <v>0</v>
      </c>
      <c r="AI745" s="15">
        <v>0</v>
      </c>
      <c r="AJ745" s="15">
        <v>0</v>
      </c>
      <c r="AK745" s="18">
        <v>0</v>
      </c>
      <c r="AL745" s="22" t="s">
        <v>199</v>
      </c>
      <c r="AM745" s="36">
        <v>40588</v>
      </c>
      <c r="AN745" s="22"/>
    </row>
    <row r="746" spans="1:40" s="15" customFormat="1" x14ac:dyDescent="0.3">
      <c r="A746" s="15">
        <v>503902</v>
      </c>
      <c r="B746" s="15">
        <v>7</v>
      </c>
      <c r="C746" s="2" t="s">
        <v>173</v>
      </c>
      <c r="D746" s="15" t="s">
        <v>128</v>
      </c>
      <c r="E746" s="15">
        <v>1</v>
      </c>
      <c r="H746" s="50">
        <f>VLOOKUP(A746,splits!A:E,5,FALSE)</f>
        <v>30.516305762622448</v>
      </c>
      <c r="I746" s="2" t="s">
        <v>84</v>
      </c>
      <c r="J746" s="2" t="str">
        <f>VLOOKUP(A746,'1887'!A:K,10,FALSE)</f>
        <v>No</v>
      </c>
      <c r="K746" s="2"/>
      <c r="L746" s="15">
        <v>0</v>
      </c>
      <c r="N746" s="15">
        <v>4</v>
      </c>
      <c r="O746" s="17" t="s">
        <v>125</v>
      </c>
      <c r="P746" s="52"/>
      <c r="Q746" s="22">
        <v>0</v>
      </c>
      <c r="R746" s="15">
        <v>0</v>
      </c>
      <c r="S746" s="15">
        <v>0</v>
      </c>
      <c r="T746" s="15">
        <v>0</v>
      </c>
      <c r="U746" s="18">
        <f t="shared" si="35"/>
        <v>0</v>
      </c>
      <c r="V746" s="22">
        <v>0</v>
      </c>
      <c r="W746" s="15">
        <v>0</v>
      </c>
      <c r="X746" s="15">
        <v>0</v>
      </c>
      <c r="Y746" s="15">
        <v>0</v>
      </c>
      <c r="Z746" s="15">
        <f t="shared" si="38"/>
        <v>0</v>
      </c>
      <c r="AA746" s="18">
        <v>0</v>
      </c>
      <c r="AB746" s="22">
        <v>2.92</v>
      </c>
      <c r="AC746" s="15">
        <v>0</v>
      </c>
      <c r="AD746" s="15">
        <v>1.79</v>
      </c>
      <c r="AE746" s="15">
        <v>0</v>
      </c>
      <c r="AF746" s="15">
        <v>0</v>
      </c>
      <c r="AG746" s="22">
        <v>2</v>
      </c>
      <c r="AH746" s="15">
        <v>0</v>
      </c>
      <c r="AI746" s="15">
        <v>1</v>
      </c>
      <c r="AJ746" s="15">
        <v>0</v>
      </c>
      <c r="AK746" s="18">
        <v>0</v>
      </c>
      <c r="AL746" s="22" t="s">
        <v>199</v>
      </c>
      <c r="AM746" s="36">
        <v>40588</v>
      </c>
      <c r="AN746" s="22"/>
    </row>
    <row r="747" spans="1:40" s="15" customFormat="1" x14ac:dyDescent="0.3">
      <c r="A747" s="15">
        <v>530006</v>
      </c>
      <c r="B747" s="15">
        <v>7</v>
      </c>
      <c r="C747" s="2" t="s">
        <v>174</v>
      </c>
      <c r="D747" s="15" t="s">
        <v>128</v>
      </c>
      <c r="E747" s="15">
        <v>2</v>
      </c>
      <c r="H747" s="50">
        <f>VLOOKUP(A747,splits!A:E,5,FALSE)</f>
        <v>5.5563521513017431</v>
      </c>
      <c r="I747" s="2" t="s">
        <v>85</v>
      </c>
      <c r="J747" s="2" t="str">
        <f>VLOOKUP(A747,'1887'!A:K,10,FALSE)</f>
        <v>No</v>
      </c>
      <c r="K747" s="2"/>
      <c r="L747" s="15">
        <v>0</v>
      </c>
      <c r="N747" s="15">
        <v>1</v>
      </c>
      <c r="O747" s="17" t="s">
        <v>125</v>
      </c>
      <c r="P747" s="52"/>
      <c r="Q747" s="22">
        <v>0</v>
      </c>
      <c r="R747" s="15">
        <v>0</v>
      </c>
      <c r="S747" s="15">
        <v>0</v>
      </c>
      <c r="T747" s="15">
        <v>0</v>
      </c>
      <c r="U747" s="18">
        <f t="shared" si="35"/>
        <v>0</v>
      </c>
      <c r="V747" s="22">
        <v>0</v>
      </c>
      <c r="W747" s="15">
        <v>0</v>
      </c>
      <c r="X747" s="15">
        <v>0</v>
      </c>
      <c r="Y747" s="15">
        <v>0</v>
      </c>
      <c r="Z747" s="15">
        <f t="shared" si="38"/>
        <v>0</v>
      </c>
      <c r="AA747" s="18">
        <v>0</v>
      </c>
      <c r="AB747" s="22">
        <v>0</v>
      </c>
      <c r="AC747" s="15">
        <v>0</v>
      </c>
      <c r="AD747" s="15">
        <v>0</v>
      </c>
      <c r="AE747" s="15">
        <v>0</v>
      </c>
      <c r="AF747" s="15">
        <v>0</v>
      </c>
      <c r="AG747" s="22">
        <v>0</v>
      </c>
      <c r="AH747" s="15">
        <v>0</v>
      </c>
      <c r="AI747" s="15">
        <v>0</v>
      </c>
      <c r="AJ747" s="15">
        <v>0</v>
      </c>
      <c r="AK747" s="18">
        <v>0</v>
      </c>
      <c r="AL747" s="22" t="s">
        <v>199</v>
      </c>
      <c r="AM747" s="36">
        <v>40589</v>
      </c>
      <c r="AN747" s="22"/>
    </row>
    <row r="748" spans="1:40" s="15" customFormat="1" x14ac:dyDescent="0.3">
      <c r="A748" s="15">
        <v>530102</v>
      </c>
      <c r="B748" s="15">
        <v>7</v>
      </c>
      <c r="C748" s="2" t="s">
        <v>174</v>
      </c>
      <c r="D748" s="15" t="s">
        <v>128</v>
      </c>
      <c r="E748" s="15">
        <v>0.5</v>
      </c>
      <c r="H748" s="50">
        <f>VLOOKUP(A748,splits!A:E,5,FALSE)</f>
        <v>13.009952870239603</v>
      </c>
      <c r="I748" s="2" t="s">
        <v>85</v>
      </c>
      <c r="J748" s="2" t="str">
        <f>VLOOKUP(A748,'1887'!A:K,10,FALSE)</f>
        <v>No</v>
      </c>
      <c r="K748" s="2"/>
      <c r="L748" s="15">
        <v>0</v>
      </c>
      <c r="N748" s="15">
        <v>1</v>
      </c>
      <c r="O748" s="17" t="s">
        <v>125</v>
      </c>
      <c r="P748" s="52"/>
      <c r="Q748" s="22">
        <v>2</v>
      </c>
      <c r="R748" s="15">
        <v>0</v>
      </c>
      <c r="S748" s="15">
        <v>0</v>
      </c>
      <c r="T748" s="15">
        <v>0</v>
      </c>
      <c r="U748" s="18">
        <f t="shared" si="35"/>
        <v>2</v>
      </c>
      <c r="V748" s="22">
        <v>0</v>
      </c>
      <c r="W748" s="15">
        <v>0</v>
      </c>
      <c r="X748" s="15">
        <v>0</v>
      </c>
      <c r="Y748" s="15">
        <v>0</v>
      </c>
      <c r="Z748" s="15">
        <f t="shared" si="38"/>
        <v>0</v>
      </c>
      <c r="AA748" s="18">
        <v>0</v>
      </c>
      <c r="AB748" s="22">
        <v>0</v>
      </c>
      <c r="AC748" s="15">
        <v>0</v>
      </c>
      <c r="AD748" s="15">
        <v>0</v>
      </c>
      <c r="AE748" s="15">
        <v>0</v>
      </c>
      <c r="AF748" s="15">
        <v>0</v>
      </c>
      <c r="AG748" s="22">
        <v>0</v>
      </c>
      <c r="AH748" s="15">
        <v>0</v>
      </c>
      <c r="AI748" s="15">
        <v>0</v>
      </c>
      <c r="AJ748" s="15">
        <v>0</v>
      </c>
      <c r="AK748" s="18">
        <v>0</v>
      </c>
      <c r="AL748" s="22" t="s">
        <v>199</v>
      </c>
      <c r="AM748" s="36">
        <v>40589</v>
      </c>
      <c r="AN748" s="22"/>
    </row>
    <row r="749" spans="1:40" s="15" customFormat="1" x14ac:dyDescent="0.3">
      <c r="A749" s="15">
        <v>530400</v>
      </c>
      <c r="B749" s="15">
        <v>7</v>
      </c>
      <c r="C749" s="2" t="s">
        <v>174</v>
      </c>
      <c r="D749" s="15" t="s">
        <v>128</v>
      </c>
      <c r="E749" s="15">
        <v>0.5</v>
      </c>
      <c r="H749" s="50">
        <f>VLOOKUP(A749,splits!A:E,5,FALSE)</f>
        <v>10.391705436259929</v>
      </c>
      <c r="I749" s="2" t="s">
        <v>81</v>
      </c>
      <c r="J749" s="2" t="str">
        <f>VLOOKUP(A749,'1887'!A:K,10,FALSE)</f>
        <v>No</v>
      </c>
      <c r="K749" s="2"/>
      <c r="L749" s="15">
        <v>0</v>
      </c>
      <c r="N749" s="15">
        <v>1</v>
      </c>
      <c r="O749" s="17" t="s">
        <v>125</v>
      </c>
      <c r="P749" s="52"/>
      <c r="Q749" s="22">
        <v>1</v>
      </c>
      <c r="R749" s="15">
        <v>0</v>
      </c>
      <c r="S749" s="15">
        <v>0</v>
      </c>
      <c r="T749" s="15">
        <v>0</v>
      </c>
      <c r="U749" s="18">
        <f t="shared" si="35"/>
        <v>1</v>
      </c>
      <c r="V749" s="22">
        <v>0</v>
      </c>
      <c r="W749" s="15">
        <v>0</v>
      </c>
      <c r="X749" s="15">
        <v>0</v>
      </c>
      <c r="Y749" s="15">
        <v>0</v>
      </c>
      <c r="Z749" s="15">
        <f t="shared" si="38"/>
        <v>0</v>
      </c>
      <c r="AA749" s="18">
        <v>0</v>
      </c>
      <c r="AB749" s="22">
        <v>0</v>
      </c>
      <c r="AC749" s="15">
        <v>1.66</v>
      </c>
      <c r="AD749" s="15">
        <v>0</v>
      </c>
      <c r="AE749" s="15">
        <v>0</v>
      </c>
      <c r="AF749" s="15">
        <v>0</v>
      </c>
      <c r="AG749" s="22">
        <v>0</v>
      </c>
      <c r="AH749" s="15">
        <v>1</v>
      </c>
      <c r="AI749" s="15">
        <v>0</v>
      </c>
      <c r="AJ749" s="15">
        <v>0</v>
      </c>
      <c r="AK749" s="18">
        <v>0</v>
      </c>
      <c r="AL749" s="22" t="s">
        <v>199</v>
      </c>
      <c r="AM749" s="36">
        <v>40589</v>
      </c>
      <c r="AN749" s="22"/>
    </row>
    <row r="750" spans="1:40" s="15" customFormat="1" x14ac:dyDescent="0.3">
      <c r="A750" s="15">
        <v>530500</v>
      </c>
      <c r="B750" s="15">
        <v>7</v>
      </c>
      <c r="C750" s="2" t="s">
        <v>174</v>
      </c>
      <c r="D750" s="15" t="s">
        <v>128</v>
      </c>
      <c r="E750" s="15">
        <v>0.5</v>
      </c>
      <c r="H750" s="50">
        <f>VLOOKUP(A750,splits!A:E,5,FALSE)</f>
        <v>10.938130811856517</v>
      </c>
      <c r="I750" s="2" t="s">
        <v>56</v>
      </c>
      <c r="J750" s="2" t="str">
        <f>VLOOKUP(A750,'1887'!A:K,10,FALSE)</f>
        <v>No</v>
      </c>
      <c r="K750" s="2"/>
      <c r="L750" s="15">
        <v>0</v>
      </c>
      <c r="N750" s="15">
        <v>1</v>
      </c>
      <c r="O750" s="17" t="s">
        <v>125</v>
      </c>
      <c r="P750" s="52"/>
      <c r="Q750" s="22">
        <v>6</v>
      </c>
      <c r="R750" s="15">
        <v>0</v>
      </c>
      <c r="S750" s="15">
        <v>0</v>
      </c>
      <c r="T750" s="15">
        <v>0</v>
      </c>
      <c r="U750" s="18">
        <f t="shared" si="35"/>
        <v>6</v>
      </c>
      <c r="V750" s="22">
        <v>0</v>
      </c>
      <c r="W750" s="15">
        <v>0</v>
      </c>
      <c r="X750" s="15">
        <v>0</v>
      </c>
      <c r="Y750" s="15">
        <v>0</v>
      </c>
      <c r="Z750" s="15">
        <f t="shared" si="38"/>
        <v>0</v>
      </c>
      <c r="AA750" s="18">
        <v>0</v>
      </c>
      <c r="AB750" s="22">
        <v>0</v>
      </c>
      <c r="AC750" s="15">
        <v>3.32</v>
      </c>
      <c r="AD750" s="15">
        <v>5.37</v>
      </c>
      <c r="AE750" s="15">
        <v>0</v>
      </c>
      <c r="AF750" s="15">
        <v>1.93</v>
      </c>
      <c r="AG750" s="22">
        <v>0</v>
      </c>
      <c r="AH750" s="15">
        <v>2</v>
      </c>
      <c r="AI750" s="15">
        <v>3</v>
      </c>
      <c r="AJ750" s="15">
        <v>0</v>
      </c>
      <c r="AK750" s="18">
        <v>1</v>
      </c>
      <c r="AL750" s="22" t="s">
        <v>199</v>
      </c>
      <c r="AM750" s="36">
        <v>40589</v>
      </c>
      <c r="AN750" s="22"/>
    </row>
    <row r="751" spans="1:40" s="15" customFormat="1" x14ac:dyDescent="0.3">
      <c r="A751" s="15">
        <v>531202</v>
      </c>
      <c r="B751" s="15">
        <v>7</v>
      </c>
      <c r="C751" s="2" t="s">
        <v>174</v>
      </c>
      <c r="D751" s="15" t="s">
        <v>128</v>
      </c>
      <c r="E751" s="15">
        <v>2</v>
      </c>
      <c r="H751" s="50">
        <f>VLOOKUP(A751,splits!A:E,5,FALSE)</f>
        <v>5.6249157399178848</v>
      </c>
      <c r="I751" s="2" t="s">
        <v>56</v>
      </c>
      <c r="J751" s="2" t="str">
        <f>VLOOKUP(A751,'1887'!A:K,10,FALSE)</f>
        <v>No</v>
      </c>
      <c r="K751" s="2"/>
      <c r="L751" s="15">
        <v>0</v>
      </c>
      <c r="N751" s="15">
        <v>1</v>
      </c>
      <c r="O751" s="17" t="s">
        <v>125</v>
      </c>
      <c r="P751" s="52"/>
      <c r="Q751" s="22">
        <v>3</v>
      </c>
      <c r="R751" s="15">
        <v>0</v>
      </c>
      <c r="S751" s="15">
        <v>0</v>
      </c>
      <c r="T751" s="15">
        <v>0</v>
      </c>
      <c r="U751" s="18">
        <f t="shared" si="35"/>
        <v>3</v>
      </c>
      <c r="V751" s="22">
        <v>0</v>
      </c>
      <c r="W751" s="15">
        <v>0</v>
      </c>
      <c r="X751" s="15">
        <v>0</v>
      </c>
      <c r="Y751" s="15">
        <v>0</v>
      </c>
      <c r="Z751" s="15">
        <f t="shared" si="38"/>
        <v>0</v>
      </c>
      <c r="AA751" s="18">
        <v>0</v>
      </c>
      <c r="AB751" s="22">
        <v>0</v>
      </c>
      <c r="AC751" s="15">
        <v>4.9799999999999995</v>
      </c>
      <c r="AD751" s="15">
        <v>0</v>
      </c>
      <c r="AE751" s="15">
        <v>0</v>
      </c>
      <c r="AF751" s="15">
        <v>0</v>
      </c>
      <c r="AG751" s="22">
        <v>0</v>
      </c>
      <c r="AH751" s="15">
        <v>3</v>
      </c>
      <c r="AI751" s="15">
        <v>0</v>
      </c>
      <c r="AJ751" s="15">
        <v>0</v>
      </c>
      <c r="AK751" s="18">
        <v>0</v>
      </c>
      <c r="AL751" s="22" t="s">
        <v>199</v>
      </c>
      <c r="AM751" s="36">
        <v>40589</v>
      </c>
      <c r="AN751" s="22"/>
    </row>
    <row r="752" spans="1:40" s="15" customFormat="1" x14ac:dyDescent="0.3">
      <c r="A752" s="15">
        <v>531502</v>
      </c>
      <c r="B752" s="15">
        <v>7</v>
      </c>
      <c r="C752" s="2" t="s">
        <v>174</v>
      </c>
      <c r="D752" s="15" t="s">
        <v>128</v>
      </c>
      <c r="E752" s="15">
        <v>2</v>
      </c>
      <c r="H752" s="50">
        <f>VLOOKUP(A752,splits!A:E,5,FALSE)</f>
        <v>4.8114889029582333</v>
      </c>
      <c r="I752" s="2" t="s">
        <v>56</v>
      </c>
      <c r="J752" s="2" t="str">
        <f>VLOOKUP(A752,'1887'!A:K,10,FALSE)</f>
        <v>No</v>
      </c>
      <c r="K752" s="2"/>
      <c r="L752" s="15">
        <v>0</v>
      </c>
      <c r="N752" s="15">
        <v>1</v>
      </c>
      <c r="O752" s="17" t="s">
        <v>125</v>
      </c>
      <c r="P752" s="52"/>
      <c r="Q752" s="22">
        <v>10</v>
      </c>
      <c r="R752" s="15">
        <v>0</v>
      </c>
      <c r="S752" s="15">
        <v>0</v>
      </c>
      <c r="T752" s="15">
        <v>0</v>
      </c>
      <c r="U752" s="18">
        <f t="shared" si="35"/>
        <v>10</v>
      </c>
      <c r="V752" s="22">
        <v>0</v>
      </c>
      <c r="W752" s="15">
        <v>0</v>
      </c>
      <c r="X752" s="15">
        <v>0</v>
      </c>
      <c r="Y752" s="15">
        <v>0</v>
      </c>
      <c r="Z752" s="15">
        <f t="shared" si="38"/>
        <v>0</v>
      </c>
      <c r="AA752" s="18">
        <v>0</v>
      </c>
      <c r="AB752" s="22">
        <v>0</v>
      </c>
      <c r="AC752" s="15">
        <v>1.66</v>
      </c>
      <c r="AD752" s="15">
        <v>3.58</v>
      </c>
      <c r="AE752" s="15">
        <v>0</v>
      </c>
      <c r="AF752" s="15">
        <v>1.93</v>
      </c>
      <c r="AG752" s="22">
        <v>0</v>
      </c>
      <c r="AH752" s="15">
        <v>1</v>
      </c>
      <c r="AI752" s="15">
        <v>2</v>
      </c>
      <c r="AJ752" s="15">
        <v>0</v>
      </c>
      <c r="AK752" s="18">
        <v>1</v>
      </c>
      <c r="AL752" s="22" t="s">
        <v>199</v>
      </c>
      <c r="AM752" s="36">
        <v>40589</v>
      </c>
      <c r="AN752" s="22"/>
    </row>
    <row r="753" spans="1:40" s="15" customFormat="1" x14ac:dyDescent="0.3">
      <c r="A753" s="15">
        <v>531602</v>
      </c>
      <c r="B753" s="15">
        <v>7</v>
      </c>
      <c r="C753" s="2" t="s">
        <v>174</v>
      </c>
      <c r="D753" s="15" t="s">
        <v>128</v>
      </c>
      <c r="E753" s="15">
        <v>2</v>
      </c>
      <c r="H753" s="50">
        <f>VLOOKUP(A753,splits!A:E,5,FALSE)</f>
        <v>4.6305878650888896</v>
      </c>
      <c r="I753" s="2" t="s">
        <v>56</v>
      </c>
      <c r="J753" s="2" t="str">
        <f>VLOOKUP(A753,'1887'!A:K,10,FALSE)</f>
        <v>No</v>
      </c>
      <c r="K753" s="2"/>
      <c r="L753" s="15">
        <v>0</v>
      </c>
      <c r="N753" s="15">
        <v>1</v>
      </c>
      <c r="O753" s="17" t="s">
        <v>125</v>
      </c>
      <c r="P753" s="52"/>
      <c r="Q753" s="22">
        <v>2</v>
      </c>
      <c r="R753" s="15">
        <v>0</v>
      </c>
      <c r="S753" s="15">
        <v>0</v>
      </c>
      <c r="T753" s="15">
        <v>0</v>
      </c>
      <c r="U753" s="18">
        <f t="shared" si="35"/>
        <v>2</v>
      </c>
      <c r="V753" s="22">
        <v>0</v>
      </c>
      <c r="W753" s="15">
        <v>0</v>
      </c>
      <c r="X753" s="15">
        <v>0</v>
      </c>
      <c r="Y753" s="15">
        <v>0</v>
      </c>
      <c r="Z753" s="15">
        <f t="shared" si="38"/>
        <v>0</v>
      </c>
      <c r="AA753" s="18">
        <v>0</v>
      </c>
      <c r="AB753" s="22">
        <v>1.46</v>
      </c>
      <c r="AC753" s="15">
        <v>1.66</v>
      </c>
      <c r="AD753" s="15">
        <v>1.79</v>
      </c>
      <c r="AE753" s="15">
        <v>0</v>
      </c>
      <c r="AF753" s="15">
        <v>0</v>
      </c>
      <c r="AG753" s="22">
        <v>1</v>
      </c>
      <c r="AH753" s="15">
        <v>1</v>
      </c>
      <c r="AI753" s="15">
        <v>1</v>
      </c>
      <c r="AJ753" s="15">
        <v>0</v>
      </c>
      <c r="AK753" s="18">
        <v>0</v>
      </c>
      <c r="AL753" s="22" t="s">
        <v>199</v>
      </c>
      <c r="AM753" s="36">
        <v>40589</v>
      </c>
      <c r="AN753" s="22"/>
    </row>
    <row r="754" spans="1:40" s="15" customFormat="1" x14ac:dyDescent="0.3">
      <c r="A754" s="15">
        <v>532101</v>
      </c>
      <c r="B754" s="15">
        <v>7</v>
      </c>
      <c r="C754" s="2" t="s">
        <v>174</v>
      </c>
      <c r="D754" s="15" t="s">
        <v>128</v>
      </c>
      <c r="E754" s="15">
        <v>0.5</v>
      </c>
      <c r="H754" s="50">
        <f>VLOOKUP(A754,splits!A:E,5,FALSE)</f>
        <v>9.792401869321095</v>
      </c>
      <c r="I754" s="2" t="s">
        <v>85</v>
      </c>
      <c r="J754" s="2" t="str">
        <f>VLOOKUP(A754,'1887'!A:K,10,FALSE)</f>
        <v>No</v>
      </c>
      <c r="K754" s="2"/>
      <c r="L754" s="15">
        <v>0</v>
      </c>
      <c r="N754" s="15">
        <v>1</v>
      </c>
      <c r="O754" s="17" t="s">
        <v>125</v>
      </c>
      <c r="P754" s="52"/>
      <c r="Q754" s="22">
        <v>3</v>
      </c>
      <c r="R754" s="15">
        <v>0</v>
      </c>
      <c r="S754" s="15">
        <v>0</v>
      </c>
      <c r="T754" s="15">
        <v>0</v>
      </c>
      <c r="U754" s="18">
        <f t="shared" si="35"/>
        <v>3</v>
      </c>
      <c r="V754" s="22">
        <v>0</v>
      </c>
      <c r="W754" s="15">
        <v>0</v>
      </c>
      <c r="X754" s="15">
        <v>0</v>
      </c>
      <c r="Y754" s="15">
        <v>0</v>
      </c>
      <c r="Z754" s="15">
        <f t="shared" si="38"/>
        <v>0</v>
      </c>
      <c r="AA754" s="18">
        <v>0</v>
      </c>
      <c r="AB754" s="22">
        <v>0</v>
      </c>
      <c r="AC754" s="15">
        <v>0</v>
      </c>
      <c r="AD754" s="15">
        <v>0</v>
      </c>
      <c r="AE754" s="15">
        <v>0</v>
      </c>
      <c r="AF754" s="15">
        <v>3.86</v>
      </c>
      <c r="AG754" s="22">
        <v>0</v>
      </c>
      <c r="AH754" s="15">
        <v>0</v>
      </c>
      <c r="AI754" s="15">
        <v>0</v>
      </c>
      <c r="AJ754" s="15">
        <v>0</v>
      </c>
      <c r="AK754" s="18">
        <v>2</v>
      </c>
      <c r="AL754" s="22" t="s">
        <v>199</v>
      </c>
      <c r="AM754" s="36">
        <v>40589</v>
      </c>
      <c r="AN754" s="22"/>
    </row>
    <row r="755" spans="1:40" s="15" customFormat="1" x14ac:dyDescent="0.3">
      <c r="A755" s="15">
        <v>532500</v>
      </c>
      <c r="B755" s="15">
        <v>7</v>
      </c>
      <c r="C755" s="2" t="s">
        <v>174</v>
      </c>
      <c r="D755" s="15" t="s">
        <v>128</v>
      </c>
      <c r="E755" s="15">
        <v>0.5</v>
      </c>
      <c r="H755" s="50">
        <f>VLOOKUP(A755,splits!A:E,5,FALSE)</f>
        <v>9.799636866932266</v>
      </c>
      <c r="I755" s="2" t="s">
        <v>86</v>
      </c>
      <c r="J755" s="2" t="str">
        <f>VLOOKUP(A755,'1887'!A:K,10,FALSE)</f>
        <v>No</v>
      </c>
      <c r="K755" s="2"/>
      <c r="L755" s="15">
        <v>0</v>
      </c>
      <c r="N755" s="15">
        <v>1</v>
      </c>
      <c r="O755" s="17" t="s">
        <v>125</v>
      </c>
      <c r="P755" s="52"/>
      <c r="Q755" s="22">
        <v>7</v>
      </c>
      <c r="R755" s="15">
        <v>0</v>
      </c>
      <c r="S755" s="15">
        <v>0</v>
      </c>
      <c r="T755" s="15">
        <v>0</v>
      </c>
      <c r="U755" s="18">
        <f t="shared" si="35"/>
        <v>7</v>
      </c>
      <c r="V755" s="22">
        <v>0</v>
      </c>
      <c r="W755" s="15">
        <v>0</v>
      </c>
      <c r="X755" s="15">
        <v>0</v>
      </c>
      <c r="Y755" s="15">
        <v>0</v>
      </c>
      <c r="Z755" s="15">
        <f t="shared" si="38"/>
        <v>0</v>
      </c>
      <c r="AA755" s="18">
        <v>0</v>
      </c>
      <c r="AB755" s="22">
        <v>2.92</v>
      </c>
      <c r="AC755" s="15">
        <v>1.66</v>
      </c>
      <c r="AD755" s="15">
        <v>14.32</v>
      </c>
      <c r="AE755" s="15">
        <v>0</v>
      </c>
      <c r="AF755" s="15">
        <v>1.93</v>
      </c>
      <c r="AG755" s="22">
        <v>2</v>
      </c>
      <c r="AH755" s="15">
        <v>1</v>
      </c>
      <c r="AI755" s="15">
        <v>8</v>
      </c>
      <c r="AJ755" s="15">
        <v>0</v>
      </c>
      <c r="AK755" s="18">
        <v>1</v>
      </c>
      <c r="AL755" s="22" t="s">
        <v>199</v>
      </c>
      <c r="AM755" s="36">
        <v>40589</v>
      </c>
      <c r="AN755" s="22"/>
    </row>
    <row r="756" spans="1:40" s="15" customFormat="1" x14ac:dyDescent="0.3">
      <c r="A756" s="15">
        <v>533103</v>
      </c>
      <c r="B756" s="15">
        <v>7</v>
      </c>
      <c r="C756" s="2" t="s">
        <v>174</v>
      </c>
      <c r="D756" s="15" t="s">
        <v>128</v>
      </c>
      <c r="E756" s="15">
        <v>1</v>
      </c>
      <c r="H756" s="50">
        <f>VLOOKUP(A756,splits!A:E,5,FALSE)</f>
        <v>3.0142298962478971</v>
      </c>
      <c r="I756" s="2" t="s">
        <v>86</v>
      </c>
      <c r="J756" s="2" t="str">
        <f>VLOOKUP(A756,'1887'!A:K,10,FALSE)</f>
        <v>No</v>
      </c>
      <c r="K756" s="2"/>
      <c r="L756" s="15">
        <v>0</v>
      </c>
      <c r="N756" s="15">
        <v>1</v>
      </c>
      <c r="O756" s="17" t="s">
        <v>125</v>
      </c>
      <c r="P756" s="52"/>
      <c r="Q756" s="22">
        <v>4</v>
      </c>
      <c r="R756" s="15">
        <v>0</v>
      </c>
      <c r="S756" s="15">
        <v>0</v>
      </c>
      <c r="T756" s="15">
        <v>0</v>
      </c>
      <c r="U756" s="18">
        <f t="shared" si="35"/>
        <v>4</v>
      </c>
      <c r="V756" s="22">
        <v>0</v>
      </c>
      <c r="W756" s="15">
        <v>0</v>
      </c>
      <c r="X756" s="15">
        <v>0</v>
      </c>
      <c r="Y756" s="15">
        <v>0</v>
      </c>
      <c r="Z756" s="15">
        <f t="shared" si="38"/>
        <v>0</v>
      </c>
      <c r="AA756" s="18">
        <v>0</v>
      </c>
      <c r="AB756" s="22">
        <v>1.46</v>
      </c>
      <c r="AC756" s="15">
        <v>1.66</v>
      </c>
      <c r="AD756" s="15">
        <v>3.58</v>
      </c>
      <c r="AE756" s="15">
        <v>0</v>
      </c>
      <c r="AF756" s="15">
        <v>0</v>
      </c>
      <c r="AG756" s="22">
        <v>1</v>
      </c>
      <c r="AH756" s="15">
        <v>1</v>
      </c>
      <c r="AI756" s="15">
        <v>2</v>
      </c>
      <c r="AJ756" s="15">
        <v>0</v>
      </c>
      <c r="AK756" s="18">
        <v>0</v>
      </c>
      <c r="AL756" s="22" t="s">
        <v>199</v>
      </c>
      <c r="AM756" s="36">
        <v>40589</v>
      </c>
      <c r="AN756" s="22"/>
    </row>
    <row r="757" spans="1:40" s="15" customFormat="1" x14ac:dyDescent="0.3">
      <c r="A757" s="15">
        <v>533601</v>
      </c>
      <c r="B757" s="15">
        <v>7</v>
      </c>
      <c r="C757" s="2" t="s">
        <v>174</v>
      </c>
      <c r="D757" s="15" t="s">
        <v>128</v>
      </c>
      <c r="E757" s="15">
        <v>2</v>
      </c>
      <c r="H757" s="50">
        <f>VLOOKUP(A757,splits!A:E,5,FALSE)</f>
        <v>6.8794701417293274</v>
      </c>
      <c r="I757" s="2" t="s">
        <v>87</v>
      </c>
      <c r="J757" s="2" t="str">
        <f>VLOOKUP(A757,'1887'!A:K,10,FALSE)</f>
        <v>No</v>
      </c>
      <c r="K757" s="2"/>
      <c r="L757" s="15">
        <v>0</v>
      </c>
      <c r="N757" s="15">
        <v>1</v>
      </c>
      <c r="O757" s="17" t="s">
        <v>125</v>
      </c>
      <c r="P757" s="52"/>
      <c r="Q757" s="22">
        <v>4</v>
      </c>
      <c r="R757" s="15">
        <v>0</v>
      </c>
      <c r="S757" s="15">
        <v>0</v>
      </c>
      <c r="T757" s="15">
        <v>0</v>
      </c>
      <c r="U757" s="18">
        <f t="shared" si="35"/>
        <v>4</v>
      </c>
      <c r="V757" s="22">
        <v>0</v>
      </c>
      <c r="W757" s="15">
        <v>0</v>
      </c>
      <c r="X757" s="15">
        <v>0</v>
      </c>
      <c r="Y757" s="15">
        <v>0</v>
      </c>
      <c r="Z757" s="15">
        <f t="shared" si="38"/>
        <v>0</v>
      </c>
      <c r="AA757" s="18">
        <v>0</v>
      </c>
      <c r="AB757" s="22">
        <v>0</v>
      </c>
      <c r="AC757" s="15">
        <v>0</v>
      </c>
      <c r="AD757" s="15">
        <v>0</v>
      </c>
      <c r="AE757" s="15">
        <v>0</v>
      </c>
      <c r="AF757" s="15">
        <v>0</v>
      </c>
      <c r="AG757" s="22">
        <v>0</v>
      </c>
      <c r="AH757" s="15">
        <v>0</v>
      </c>
      <c r="AI757" s="15">
        <v>0</v>
      </c>
      <c r="AJ757" s="15">
        <v>0</v>
      </c>
      <c r="AK757" s="18">
        <v>0</v>
      </c>
      <c r="AL757" s="22" t="s">
        <v>199</v>
      </c>
      <c r="AM757" s="36">
        <v>40589</v>
      </c>
      <c r="AN757" s="22"/>
    </row>
    <row r="758" spans="1:40" s="15" customFormat="1" x14ac:dyDescent="0.3">
      <c r="A758" s="15">
        <v>533603</v>
      </c>
      <c r="B758" s="15">
        <v>7</v>
      </c>
      <c r="C758" s="2" t="s">
        <v>174</v>
      </c>
      <c r="D758" s="15" t="s">
        <v>128</v>
      </c>
      <c r="E758" s="15">
        <v>2</v>
      </c>
      <c r="H758" s="50">
        <f>VLOOKUP(A758,splits!A:E,5,FALSE)</f>
        <v>6.4289012144378104</v>
      </c>
      <c r="I758" s="2" t="s">
        <v>87</v>
      </c>
      <c r="J758" s="2" t="str">
        <f>VLOOKUP(A758,'1887'!A:K,10,FALSE)</f>
        <v>No</v>
      </c>
      <c r="K758" s="2"/>
      <c r="L758" s="15">
        <v>0</v>
      </c>
      <c r="N758" s="15">
        <v>1</v>
      </c>
      <c r="O758" s="17" t="s">
        <v>125</v>
      </c>
      <c r="P758" s="52"/>
      <c r="Q758" s="22">
        <v>1</v>
      </c>
      <c r="R758" s="15">
        <v>0</v>
      </c>
      <c r="S758" s="15">
        <v>0</v>
      </c>
      <c r="T758" s="15">
        <v>0</v>
      </c>
      <c r="U758" s="18">
        <f t="shared" si="35"/>
        <v>1</v>
      </c>
      <c r="V758" s="22">
        <v>0</v>
      </c>
      <c r="W758" s="15">
        <v>0</v>
      </c>
      <c r="X758" s="15">
        <v>0</v>
      </c>
      <c r="Y758" s="15">
        <v>0</v>
      </c>
      <c r="Z758" s="15">
        <f t="shared" si="38"/>
        <v>0</v>
      </c>
      <c r="AA758" s="18">
        <v>0</v>
      </c>
      <c r="AB758" s="22">
        <v>0</v>
      </c>
      <c r="AC758" s="15">
        <v>0</v>
      </c>
      <c r="AD758" s="15">
        <v>5.37</v>
      </c>
      <c r="AE758" s="15">
        <v>0</v>
      </c>
      <c r="AF758" s="15">
        <v>0</v>
      </c>
      <c r="AG758" s="22">
        <v>0</v>
      </c>
      <c r="AH758" s="15">
        <v>0</v>
      </c>
      <c r="AI758" s="15">
        <v>3</v>
      </c>
      <c r="AJ758" s="15">
        <v>0</v>
      </c>
      <c r="AK758" s="18">
        <v>0</v>
      </c>
      <c r="AL758" s="22" t="s">
        <v>199</v>
      </c>
      <c r="AM758" s="36">
        <v>40589</v>
      </c>
      <c r="AN758" s="22"/>
    </row>
    <row r="759" spans="1:40" s="15" customFormat="1" x14ac:dyDescent="0.3">
      <c r="A759" s="15">
        <v>533803</v>
      </c>
      <c r="B759" s="15">
        <v>7</v>
      </c>
      <c r="C759" s="2" t="s">
        <v>174</v>
      </c>
      <c r="D759" s="15" t="s">
        <v>128</v>
      </c>
      <c r="E759" s="15">
        <v>2</v>
      </c>
      <c r="H759" s="50">
        <f>VLOOKUP(A759,splits!A:E,5,FALSE)</f>
        <v>6.5949832950233862</v>
      </c>
      <c r="I759" s="2" t="s">
        <v>87</v>
      </c>
      <c r="J759" s="2" t="str">
        <f>VLOOKUP(A759,'1887'!A:K,10,FALSE)</f>
        <v>No</v>
      </c>
      <c r="K759" s="2"/>
      <c r="L759" s="15">
        <v>0</v>
      </c>
      <c r="N759" s="15">
        <v>1</v>
      </c>
      <c r="O759" s="17" t="s">
        <v>125</v>
      </c>
      <c r="P759" s="52"/>
      <c r="Q759" s="22">
        <v>0</v>
      </c>
      <c r="R759" s="15">
        <v>0</v>
      </c>
      <c r="S759" s="15">
        <v>0</v>
      </c>
      <c r="T759" s="15">
        <v>0</v>
      </c>
      <c r="U759" s="18">
        <f t="shared" si="35"/>
        <v>0</v>
      </c>
      <c r="V759" s="22">
        <v>0</v>
      </c>
      <c r="W759" s="15">
        <v>0</v>
      </c>
      <c r="X759" s="15">
        <v>0</v>
      </c>
      <c r="Y759" s="15">
        <v>0</v>
      </c>
      <c r="Z759" s="15">
        <f t="shared" si="38"/>
        <v>0</v>
      </c>
      <c r="AA759" s="18">
        <v>0</v>
      </c>
      <c r="AB759" s="22">
        <v>0</v>
      </c>
      <c r="AC759" s="15">
        <v>1.66</v>
      </c>
      <c r="AD759" s="15">
        <v>0</v>
      </c>
      <c r="AE759" s="15">
        <v>0</v>
      </c>
      <c r="AF759" s="15">
        <v>0</v>
      </c>
      <c r="AG759" s="22">
        <v>0</v>
      </c>
      <c r="AH759" s="15">
        <v>1</v>
      </c>
      <c r="AI759" s="15">
        <v>0</v>
      </c>
      <c r="AJ759" s="15">
        <v>0</v>
      </c>
      <c r="AK759" s="18">
        <v>0</v>
      </c>
      <c r="AL759" s="22" t="s">
        <v>199</v>
      </c>
      <c r="AM759" s="36">
        <v>40589</v>
      </c>
      <c r="AN759" s="22"/>
    </row>
    <row r="760" spans="1:40" s="15" customFormat="1" x14ac:dyDescent="0.3">
      <c r="A760" s="15">
        <v>534002</v>
      </c>
      <c r="B760" s="15">
        <v>7</v>
      </c>
      <c r="C760" s="2" t="s">
        <v>177</v>
      </c>
      <c r="D760" s="15" t="s">
        <v>128</v>
      </c>
      <c r="E760" s="15">
        <v>2</v>
      </c>
      <c r="H760" s="50">
        <f>VLOOKUP(A760,splits!A:E,5,FALSE)</f>
        <v>6.5206618323936958</v>
      </c>
      <c r="I760" s="2" t="s">
        <v>88</v>
      </c>
      <c r="J760" s="2" t="str">
        <f>VLOOKUP(A760,'1887'!A:K,10,FALSE)</f>
        <v>No</v>
      </c>
      <c r="K760" s="2"/>
      <c r="L760" s="15">
        <v>0</v>
      </c>
      <c r="N760" s="15">
        <v>1</v>
      </c>
      <c r="O760" s="17" t="s">
        <v>125</v>
      </c>
      <c r="P760" s="52"/>
      <c r="Q760" s="22">
        <v>4</v>
      </c>
      <c r="R760" s="15">
        <v>0</v>
      </c>
      <c r="S760" s="15">
        <v>0</v>
      </c>
      <c r="T760" s="15">
        <v>0</v>
      </c>
      <c r="U760" s="18">
        <f t="shared" si="35"/>
        <v>4</v>
      </c>
      <c r="V760" s="22">
        <v>0</v>
      </c>
      <c r="W760" s="15">
        <v>0</v>
      </c>
      <c r="X760" s="15">
        <v>0</v>
      </c>
      <c r="Y760" s="15">
        <v>0</v>
      </c>
      <c r="Z760" s="15">
        <f t="shared" si="38"/>
        <v>0</v>
      </c>
      <c r="AA760" s="18">
        <v>0</v>
      </c>
      <c r="AB760" s="22">
        <v>2.92</v>
      </c>
      <c r="AC760" s="15">
        <v>0</v>
      </c>
      <c r="AD760" s="15">
        <v>3.58</v>
      </c>
      <c r="AE760" s="15">
        <v>0</v>
      </c>
      <c r="AF760" s="15">
        <v>0</v>
      </c>
      <c r="AG760" s="22">
        <v>2</v>
      </c>
      <c r="AH760" s="15">
        <v>0</v>
      </c>
      <c r="AI760" s="15">
        <v>2</v>
      </c>
      <c r="AJ760" s="15">
        <v>0</v>
      </c>
      <c r="AK760" s="18">
        <v>0</v>
      </c>
      <c r="AL760" s="22" t="s">
        <v>199</v>
      </c>
      <c r="AM760" s="36">
        <v>40589</v>
      </c>
      <c r="AN760" s="22"/>
    </row>
    <row r="761" spans="1:40" s="15" customFormat="1" x14ac:dyDescent="0.3">
      <c r="A761" s="15">
        <v>534203</v>
      </c>
      <c r="B761" s="15">
        <v>7</v>
      </c>
      <c r="C761" s="2" t="s">
        <v>177</v>
      </c>
      <c r="D761" s="15" t="s">
        <v>128</v>
      </c>
      <c r="E761" s="15">
        <v>1</v>
      </c>
      <c r="H761" s="50">
        <f>VLOOKUP(A761,splits!A:E,5,FALSE)</f>
        <v>2.7395005656441698</v>
      </c>
      <c r="I761" s="2" t="s">
        <v>88</v>
      </c>
      <c r="J761" s="2" t="str">
        <f>VLOOKUP(A761,'1887'!A:K,10,FALSE)</f>
        <v>No</v>
      </c>
      <c r="K761" s="2"/>
      <c r="L761" s="15">
        <v>0</v>
      </c>
      <c r="N761" s="15">
        <v>1</v>
      </c>
      <c r="O761" s="17" t="s">
        <v>125</v>
      </c>
      <c r="P761" s="52"/>
      <c r="Q761" s="22">
        <v>1</v>
      </c>
      <c r="R761" s="15">
        <v>0</v>
      </c>
      <c r="S761" s="15">
        <v>0</v>
      </c>
      <c r="T761" s="15">
        <v>0</v>
      </c>
      <c r="U761" s="18">
        <f t="shared" si="35"/>
        <v>1</v>
      </c>
      <c r="V761" s="22">
        <v>0</v>
      </c>
      <c r="W761" s="15">
        <v>0</v>
      </c>
      <c r="X761" s="15">
        <v>0</v>
      </c>
      <c r="Y761" s="15">
        <v>0</v>
      </c>
      <c r="Z761" s="15">
        <f t="shared" si="38"/>
        <v>0</v>
      </c>
      <c r="AA761" s="18">
        <v>0</v>
      </c>
      <c r="AB761" s="22">
        <v>0</v>
      </c>
      <c r="AC761" s="15">
        <v>1.66</v>
      </c>
      <c r="AD761" s="15">
        <v>1.79</v>
      </c>
      <c r="AE761" s="15">
        <v>0</v>
      </c>
      <c r="AF761" s="15">
        <v>0</v>
      </c>
      <c r="AG761" s="22">
        <v>0</v>
      </c>
      <c r="AH761" s="15">
        <v>1</v>
      </c>
      <c r="AI761" s="15">
        <v>1</v>
      </c>
      <c r="AJ761" s="15">
        <v>0</v>
      </c>
      <c r="AK761" s="18">
        <v>0</v>
      </c>
      <c r="AL761" s="22" t="s">
        <v>199</v>
      </c>
      <c r="AM761" s="36">
        <v>40589</v>
      </c>
      <c r="AN761" s="22"/>
    </row>
    <row r="762" spans="1:40" s="15" customFormat="1" x14ac:dyDescent="0.3">
      <c r="A762" s="15">
        <v>534404</v>
      </c>
      <c r="B762" s="15">
        <v>7</v>
      </c>
      <c r="C762" s="2" t="s">
        <v>174</v>
      </c>
      <c r="D762" s="15" t="s">
        <v>128</v>
      </c>
      <c r="E762" s="15">
        <v>1</v>
      </c>
      <c r="H762" s="50">
        <f>VLOOKUP(A762,splits!A:E,5,FALSE)</f>
        <v>2.5007277489851902</v>
      </c>
      <c r="I762" s="2" t="s">
        <v>89</v>
      </c>
      <c r="J762" s="2" t="str">
        <f>VLOOKUP(A762,'1887'!A:K,10,FALSE)</f>
        <v>No</v>
      </c>
      <c r="K762" s="2"/>
      <c r="L762" s="15">
        <v>0</v>
      </c>
      <c r="N762" s="15">
        <v>1</v>
      </c>
      <c r="O762" s="17" t="s">
        <v>125</v>
      </c>
      <c r="P762" s="52"/>
      <c r="Q762" s="22">
        <v>1</v>
      </c>
      <c r="R762" s="15">
        <v>0</v>
      </c>
      <c r="S762" s="15">
        <v>0</v>
      </c>
      <c r="T762" s="15">
        <v>0</v>
      </c>
      <c r="U762" s="18">
        <f t="shared" si="35"/>
        <v>1</v>
      </c>
      <c r="V762" s="22">
        <v>0</v>
      </c>
      <c r="W762" s="15">
        <v>0</v>
      </c>
      <c r="X762" s="15">
        <v>0</v>
      </c>
      <c r="Y762" s="15">
        <v>0</v>
      </c>
      <c r="Z762" s="15">
        <f t="shared" si="38"/>
        <v>0</v>
      </c>
      <c r="AA762" s="18">
        <v>0</v>
      </c>
      <c r="AB762" s="22">
        <v>0</v>
      </c>
      <c r="AC762" s="15">
        <v>0</v>
      </c>
      <c r="AD762" s="15">
        <v>0</v>
      </c>
      <c r="AE762" s="15">
        <v>0</v>
      </c>
      <c r="AF762" s="15">
        <v>0</v>
      </c>
      <c r="AG762" s="22">
        <v>0</v>
      </c>
      <c r="AH762" s="15">
        <v>0</v>
      </c>
      <c r="AI762" s="15">
        <v>0</v>
      </c>
      <c r="AJ762" s="15">
        <v>0</v>
      </c>
      <c r="AK762" s="18">
        <v>0</v>
      </c>
      <c r="AL762" s="22" t="s">
        <v>199</v>
      </c>
      <c r="AM762" s="36">
        <v>40589</v>
      </c>
      <c r="AN762" s="22"/>
    </row>
    <row r="763" spans="1:40" s="15" customFormat="1" x14ac:dyDescent="0.3">
      <c r="A763" s="15">
        <v>535501</v>
      </c>
      <c r="B763" s="15">
        <v>7</v>
      </c>
      <c r="C763" s="2" t="s">
        <v>176</v>
      </c>
      <c r="D763" s="15" t="s">
        <v>128</v>
      </c>
      <c r="E763" s="15">
        <v>2</v>
      </c>
      <c r="H763" s="50">
        <f>VLOOKUP(A763,splits!A:E,5,FALSE)</f>
        <v>5.5248866597842943</v>
      </c>
      <c r="I763" s="2" t="s">
        <v>90</v>
      </c>
      <c r="J763" s="2" t="str">
        <f>VLOOKUP(A763,'1887'!A:K,10,FALSE)</f>
        <v>Yes</v>
      </c>
      <c r="K763" s="2" t="str">
        <f>VLOOKUP(A763,'opt-in dump'!A:B,2,FALSE)</f>
        <v>South Gate</v>
      </c>
      <c r="L763" s="15">
        <v>0</v>
      </c>
      <c r="N763" s="15">
        <v>1</v>
      </c>
      <c r="O763" s="17" t="s">
        <v>193</v>
      </c>
      <c r="P763" s="52"/>
      <c r="Q763" s="22">
        <v>2</v>
      </c>
      <c r="R763" s="15">
        <v>0</v>
      </c>
      <c r="S763" s="15">
        <v>0</v>
      </c>
      <c r="T763" s="15">
        <v>0</v>
      </c>
      <c r="U763" s="18">
        <f t="shared" si="35"/>
        <v>2</v>
      </c>
      <c r="V763" s="22">
        <v>0</v>
      </c>
      <c r="W763" s="15">
        <v>0</v>
      </c>
      <c r="X763" s="15">
        <v>0</v>
      </c>
      <c r="Y763" s="15">
        <v>0</v>
      </c>
      <c r="Z763" s="15">
        <f t="shared" si="38"/>
        <v>0</v>
      </c>
      <c r="AA763" s="18">
        <v>0</v>
      </c>
      <c r="AB763" s="22">
        <v>1.46</v>
      </c>
      <c r="AC763" s="15">
        <v>3.32</v>
      </c>
      <c r="AD763" s="15">
        <v>3.58</v>
      </c>
      <c r="AE763" s="15">
        <v>0</v>
      </c>
      <c r="AF763" s="15">
        <v>0</v>
      </c>
      <c r="AG763" s="22">
        <v>1</v>
      </c>
      <c r="AH763" s="15">
        <v>2</v>
      </c>
      <c r="AI763" s="15">
        <v>2</v>
      </c>
      <c r="AJ763" s="15">
        <v>0</v>
      </c>
      <c r="AK763" s="18">
        <v>0</v>
      </c>
      <c r="AL763" s="22" t="s">
        <v>199</v>
      </c>
      <c r="AM763" s="36">
        <v>40589</v>
      </c>
      <c r="AN763" s="22"/>
    </row>
    <row r="764" spans="1:40" s="15" customFormat="1" x14ac:dyDescent="0.3">
      <c r="A764" s="15">
        <v>535502</v>
      </c>
      <c r="B764" s="15">
        <v>7</v>
      </c>
      <c r="C764" s="2" t="s">
        <v>176</v>
      </c>
      <c r="D764" s="15" t="s">
        <v>128</v>
      </c>
      <c r="E764" s="15">
        <v>2</v>
      </c>
      <c r="H764" s="50">
        <f>VLOOKUP(A764,splits!A:E,5,FALSE)</f>
        <v>5.2288728803697984</v>
      </c>
      <c r="I764" s="2" t="s">
        <v>90</v>
      </c>
      <c r="J764" s="2" t="str">
        <f>VLOOKUP(A764,'1887'!A:K,10,FALSE)</f>
        <v>Yes</v>
      </c>
      <c r="K764" s="2" t="str">
        <f>VLOOKUP(A764,'opt-in dump'!A:B,2,FALSE)</f>
        <v>South Gate</v>
      </c>
      <c r="L764" s="15">
        <v>0</v>
      </c>
      <c r="N764" s="15">
        <v>1</v>
      </c>
      <c r="O764" s="17" t="s">
        <v>193</v>
      </c>
      <c r="P764" s="52"/>
      <c r="Q764" s="22">
        <v>2</v>
      </c>
      <c r="R764" s="15">
        <v>0</v>
      </c>
      <c r="S764" s="15">
        <v>0</v>
      </c>
      <c r="T764" s="15">
        <v>0</v>
      </c>
      <c r="U764" s="18">
        <f t="shared" si="35"/>
        <v>2</v>
      </c>
      <c r="V764" s="22">
        <v>0</v>
      </c>
      <c r="W764" s="15">
        <v>0</v>
      </c>
      <c r="X764" s="15">
        <v>0</v>
      </c>
      <c r="Y764" s="15">
        <v>0</v>
      </c>
      <c r="Z764" s="15">
        <f t="shared" si="38"/>
        <v>0</v>
      </c>
      <c r="AA764" s="18">
        <v>0</v>
      </c>
      <c r="AB764" s="22">
        <v>4.38</v>
      </c>
      <c r="AC764" s="15">
        <v>1.66</v>
      </c>
      <c r="AD764" s="15">
        <v>3.58</v>
      </c>
      <c r="AE764" s="15">
        <v>0</v>
      </c>
      <c r="AF764" s="15">
        <v>0</v>
      </c>
      <c r="AG764" s="22">
        <v>3</v>
      </c>
      <c r="AH764" s="15">
        <v>1</v>
      </c>
      <c r="AI764" s="15">
        <v>2</v>
      </c>
      <c r="AJ764" s="15">
        <v>0</v>
      </c>
      <c r="AK764" s="18">
        <v>0</v>
      </c>
      <c r="AL764" s="22" t="s">
        <v>199</v>
      </c>
      <c r="AM764" s="36">
        <v>40589</v>
      </c>
      <c r="AN764" s="22"/>
    </row>
    <row r="765" spans="1:40" s="15" customFormat="1" x14ac:dyDescent="0.3">
      <c r="A765" s="15">
        <v>535503</v>
      </c>
      <c r="B765" s="15">
        <v>7</v>
      </c>
      <c r="C765" s="2" t="s">
        <v>176</v>
      </c>
      <c r="D765" s="15" t="s">
        <v>128</v>
      </c>
      <c r="E765" s="15">
        <v>1</v>
      </c>
      <c r="H765" s="50">
        <f>VLOOKUP(A765,splits!A:E,5,FALSE)</f>
        <v>3.591863515688448</v>
      </c>
      <c r="I765" s="2" t="s">
        <v>90</v>
      </c>
      <c r="J765" s="2" t="str">
        <f>VLOOKUP(A765,'1887'!A:K,10,FALSE)</f>
        <v>Yes</v>
      </c>
      <c r="K765" s="2" t="str">
        <f>VLOOKUP(A765,'opt-in dump'!A:B,2,FALSE)</f>
        <v>South Gate</v>
      </c>
      <c r="L765" s="15">
        <v>0</v>
      </c>
      <c r="N765" s="15">
        <v>1</v>
      </c>
      <c r="O765" s="17" t="s">
        <v>193</v>
      </c>
      <c r="P765" s="52"/>
      <c r="Q765" s="22">
        <v>1</v>
      </c>
      <c r="R765" s="15">
        <v>0</v>
      </c>
      <c r="S765" s="15">
        <v>0</v>
      </c>
      <c r="T765" s="15">
        <v>0</v>
      </c>
      <c r="U765" s="18">
        <f t="shared" si="35"/>
        <v>1</v>
      </c>
      <c r="V765" s="22">
        <v>0</v>
      </c>
      <c r="W765" s="15">
        <v>0</v>
      </c>
      <c r="X765" s="15">
        <v>0</v>
      </c>
      <c r="Y765" s="15">
        <v>0</v>
      </c>
      <c r="Z765" s="15">
        <f t="shared" si="38"/>
        <v>0</v>
      </c>
      <c r="AA765" s="18">
        <v>0</v>
      </c>
      <c r="AB765" s="22">
        <v>0</v>
      </c>
      <c r="AC765" s="15">
        <v>0</v>
      </c>
      <c r="AD765" s="15">
        <v>0</v>
      </c>
      <c r="AE765" s="15">
        <v>0</v>
      </c>
      <c r="AF765" s="15">
        <v>0</v>
      </c>
      <c r="AG765" s="22">
        <v>0</v>
      </c>
      <c r="AH765" s="15">
        <v>0</v>
      </c>
      <c r="AI765" s="15">
        <v>0</v>
      </c>
      <c r="AJ765" s="15">
        <v>0</v>
      </c>
      <c r="AK765" s="18">
        <v>0</v>
      </c>
      <c r="AL765" s="22" t="s">
        <v>199</v>
      </c>
      <c r="AM765" s="36">
        <v>40589</v>
      </c>
      <c r="AN765" s="22"/>
    </row>
    <row r="766" spans="1:40" s="15" customFormat="1" x14ac:dyDescent="0.3">
      <c r="A766" s="15">
        <v>535603</v>
      </c>
      <c r="B766" s="15">
        <v>7</v>
      </c>
      <c r="C766" s="2" t="s">
        <v>176</v>
      </c>
      <c r="D766" s="15" t="s">
        <v>128</v>
      </c>
      <c r="E766" s="15">
        <v>2</v>
      </c>
      <c r="H766" s="50">
        <f>VLOOKUP(A766,splits!A:E,5,FALSE)</f>
        <v>5.5262586473762303</v>
      </c>
      <c r="I766" s="2" t="s">
        <v>90</v>
      </c>
      <c r="J766" s="2" t="str">
        <f>VLOOKUP(A766,'1887'!A:K,10,FALSE)</f>
        <v>Yes</v>
      </c>
      <c r="K766" s="2" t="str">
        <f>VLOOKUP(A766,'opt-in dump'!A:B,2,FALSE)</f>
        <v>South Gate</v>
      </c>
      <c r="L766" s="15">
        <v>0</v>
      </c>
      <c r="N766" s="15">
        <v>1</v>
      </c>
      <c r="O766" s="17" t="s">
        <v>193</v>
      </c>
      <c r="P766" s="52"/>
      <c r="Q766" s="22">
        <v>6</v>
      </c>
      <c r="R766" s="15">
        <v>0</v>
      </c>
      <c r="S766" s="15">
        <v>0</v>
      </c>
      <c r="T766" s="15">
        <v>0</v>
      </c>
      <c r="U766" s="18">
        <f t="shared" si="35"/>
        <v>6</v>
      </c>
      <c r="V766" s="22">
        <v>0</v>
      </c>
      <c r="W766" s="15">
        <v>0</v>
      </c>
      <c r="X766" s="15">
        <v>0</v>
      </c>
      <c r="Y766" s="15">
        <v>0</v>
      </c>
      <c r="Z766" s="15">
        <f t="shared" si="38"/>
        <v>0</v>
      </c>
      <c r="AA766" s="18">
        <v>0</v>
      </c>
      <c r="AB766" s="22">
        <v>2.92</v>
      </c>
      <c r="AC766" s="15">
        <v>9.9599999999999991</v>
      </c>
      <c r="AD766" s="15">
        <v>0</v>
      </c>
      <c r="AE766" s="15">
        <v>0</v>
      </c>
      <c r="AF766" s="15">
        <v>0</v>
      </c>
      <c r="AG766" s="22">
        <v>2</v>
      </c>
      <c r="AH766" s="15">
        <v>6</v>
      </c>
      <c r="AI766" s="15">
        <v>0</v>
      </c>
      <c r="AJ766" s="15">
        <v>0</v>
      </c>
      <c r="AK766" s="18">
        <v>0</v>
      </c>
      <c r="AL766" s="22" t="s">
        <v>199</v>
      </c>
      <c r="AM766" s="36">
        <v>40589</v>
      </c>
      <c r="AN766" s="22"/>
    </row>
    <row r="767" spans="1:40" s="15" customFormat="1" x14ac:dyDescent="0.3">
      <c r="A767" s="15">
        <v>535604</v>
      </c>
      <c r="B767" s="15">
        <v>7</v>
      </c>
      <c r="C767" s="2" t="s">
        <v>176</v>
      </c>
      <c r="D767" s="15" t="s">
        <v>128</v>
      </c>
      <c r="E767" s="15">
        <v>1</v>
      </c>
      <c r="H767" s="50">
        <f>VLOOKUP(A767,splits!A:E,5,FALSE)</f>
        <v>4.0404080156364284</v>
      </c>
      <c r="I767" s="2" t="s">
        <v>90</v>
      </c>
      <c r="J767" s="2" t="str">
        <f>VLOOKUP(A767,'1887'!A:K,10,FALSE)</f>
        <v>Yes</v>
      </c>
      <c r="K767" s="2" t="str">
        <f>VLOOKUP(A767,'opt-in dump'!A:B,2,FALSE)</f>
        <v>South Gate</v>
      </c>
      <c r="L767" s="15">
        <v>0</v>
      </c>
      <c r="N767" s="15">
        <v>1</v>
      </c>
      <c r="O767" s="17" t="s">
        <v>193</v>
      </c>
      <c r="P767" s="52"/>
      <c r="Q767" s="22">
        <v>0</v>
      </c>
      <c r="R767" s="15">
        <v>0</v>
      </c>
      <c r="S767" s="15">
        <v>0</v>
      </c>
      <c r="T767" s="15">
        <v>0</v>
      </c>
      <c r="U767" s="18">
        <f t="shared" si="35"/>
        <v>0</v>
      </c>
      <c r="V767" s="22">
        <v>0</v>
      </c>
      <c r="W767" s="15">
        <v>0</v>
      </c>
      <c r="X767" s="15">
        <v>0</v>
      </c>
      <c r="Y767" s="15">
        <v>0</v>
      </c>
      <c r="Z767" s="15">
        <f t="shared" si="38"/>
        <v>0</v>
      </c>
      <c r="AA767" s="18">
        <v>0</v>
      </c>
      <c r="AB767" s="22">
        <v>4.38</v>
      </c>
      <c r="AC767" s="15">
        <v>0</v>
      </c>
      <c r="AD767" s="15">
        <v>0</v>
      </c>
      <c r="AE767" s="15">
        <v>0</v>
      </c>
      <c r="AF767" s="15">
        <v>0</v>
      </c>
      <c r="AG767" s="22">
        <v>3</v>
      </c>
      <c r="AH767" s="15">
        <v>0</v>
      </c>
      <c r="AI767" s="15">
        <v>0</v>
      </c>
      <c r="AJ767" s="15">
        <v>0</v>
      </c>
      <c r="AK767" s="18">
        <v>0</v>
      </c>
      <c r="AL767" s="22" t="s">
        <v>199</v>
      </c>
      <c r="AM767" s="36">
        <v>40589</v>
      </c>
      <c r="AN767" s="22"/>
    </row>
    <row r="768" spans="1:40" s="15" customFormat="1" x14ac:dyDescent="0.3">
      <c r="A768" s="15">
        <v>535605</v>
      </c>
      <c r="B768" s="15">
        <v>7</v>
      </c>
      <c r="C768" s="2" t="s">
        <v>176</v>
      </c>
      <c r="D768" s="15" t="s">
        <v>128</v>
      </c>
      <c r="E768" s="15">
        <v>2</v>
      </c>
      <c r="H768" s="50">
        <f>VLOOKUP(A768,splits!A:E,5,FALSE)</f>
        <v>5.7554663244540381</v>
      </c>
      <c r="I768" s="2" t="s">
        <v>90</v>
      </c>
      <c r="J768" s="2" t="str">
        <f>VLOOKUP(A768,'1887'!A:K,10,FALSE)</f>
        <v>Yes</v>
      </c>
      <c r="K768" s="2" t="str">
        <f>VLOOKUP(A768,'opt-in dump'!A:B,2,FALSE)</f>
        <v>South Gate</v>
      </c>
      <c r="L768" s="15">
        <v>0</v>
      </c>
      <c r="N768" s="15">
        <v>1</v>
      </c>
      <c r="O768" s="17" t="s">
        <v>193</v>
      </c>
      <c r="P768" s="52"/>
      <c r="Q768" s="22">
        <v>4</v>
      </c>
      <c r="R768" s="15">
        <v>0</v>
      </c>
      <c r="S768" s="15">
        <v>0</v>
      </c>
      <c r="T768" s="15">
        <v>0</v>
      </c>
      <c r="U768" s="18">
        <f t="shared" si="35"/>
        <v>4</v>
      </c>
      <c r="V768" s="22">
        <v>0</v>
      </c>
      <c r="W768" s="15">
        <v>0</v>
      </c>
      <c r="X768" s="15">
        <v>0</v>
      </c>
      <c r="Y768" s="15">
        <v>0</v>
      </c>
      <c r="Z768" s="15">
        <f t="shared" si="38"/>
        <v>0</v>
      </c>
      <c r="AA768" s="18">
        <v>0</v>
      </c>
      <c r="AB768" s="22">
        <v>4.38</v>
      </c>
      <c r="AC768" s="15">
        <v>6.64</v>
      </c>
      <c r="AD768" s="15">
        <v>1.79</v>
      </c>
      <c r="AE768" s="15">
        <v>0</v>
      </c>
      <c r="AF768" s="15">
        <v>0</v>
      </c>
      <c r="AG768" s="22">
        <v>3</v>
      </c>
      <c r="AH768" s="15">
        <v>4</v>
      </c>
      <c r="AI768" s="15">
        <v>1</v>
      </c>
      <c r="AJ768" s="15">
        <v>0</v>
      </c>
      <c r="AK768" s="18">
        <v>0</v>
      </c>
      <c r="AL768" s="22" t="s">
        <v>199</v>
      </c>
      <c r="AM768" s="36">
        <v>40589</v>
      </c>
      <c r="AN768" s="22"/>
    </row>
    <row r="769" spans="1:40" s="15" customFormat="1" x14ac:dyDescent="0.3">
      <c r="A769" s="15">
        <v>535606</v>
      </c>
      <c r="B769" s="15">
        <v>7</v>
      </c>
      <c r="C769" s="2" t="s">
        <v>176</v>
      </c>
      <c r="D769" s="15" t="s">
        <v>128</v>
      </c>
      <c r="E769" s="15">
        <v>0.5</v>
      </c>
      <c r="H769" s="50">
        <f>VLOOKUP(A769,splits!A:E,5,FALSE)</f>
        <v>1.9506129197989823</v>
      </c>
      <c r="I769" s="2" t="s">
        <v>90</v>
      </c>
      <c r="J769" s="2" t="str">
        <f>VLOOKUP(A769,'1887'!A:K,10,FALSE)</f>
        <v>Yes</v>
      </c>
      <c r="K769" s="2" t="str">
        <f>VLOOKUP(A769,'opt-in dump'!A:B,2,FALSE)</f>
        <v>South Gate</v>
      </c>
      <c r="L769" s="15">
        <v>0</v>
      </c>
      <c r="N769" s="15">
        <v>1</v>
      </c>
      <c r="O769" s="17" t="s">
        <v>193</v>
      </c>
      <c r="P769" s="52"/>
      <c r="Q769" s="22">
        <v>0</v>
      </c>
      <c r="R769" s="15">
        <v>0</v>
      </c>
      <c r="S769" s="15">
        <v>0</v>
      </c>
      <c r="T769" s="15">
        <v>0</v>
      </c>
      <c r="U769" s="18">
        <f t="shared" si="35"/>
        <v>0</v>
      </c>
      <c r="V769" s="22">
        <v>0</v>
      </c>
      <c r="W769" s="15">
        <v>0</v>
      </c>
      <c r="X769" s="15">
        <v>0</v>
      </c>
      <c r="Y769" s="15">
        <v>0</v>
      </c>
      <c r="Z769" s="15">
        <f t="shared" si="38"/>
        <v>0</v>
      </c>
      <c r="AA769" s="18">
        <v>0</v>
      </c>
      <c r="AB769" s="22">
        <v>1.46</v>
      </c>
      <c r="AC769" s="15">
        <v>8.2999999999999989</v>
      </c>
      <c r="AD769" s="15">
        <v>1.79</v>
      </c>
      <c r="AE769" s="15">
        <v>0</v>
      </c>
      <c r="AF769" s="15">
        <v>0</v>
      </c>
      <c r="AG769" s="22">
        <v>1</v>
      </c>
      <c r="AH769" s="15">
        <v>5</v>
      </c>
      <c r="AI769" s="15">
        <v>1</v>
      </c>
      <c r="AJ769" s="15">
        <v>0</v>
      </c>
      <c r="AK769" s="18">
        <v>0</v>
      </c>
      <c r="AL769" s="22" t="s">
        <v>199</v>
      </c>
      <c r="AM769" s="36">
        <v>40589</v>
      </c>
      <c r="AN769" s="22"/>
    </row>
    <row r="770" spans="1:40" s="15" customFormat="1" x14ac:dyDescent="0.3">
      <c r="A770" s="15">
        <v>535607</v>
      </c>
      <c r="B770" s="15">
        <v>7</v>
      </c>
      <c r="C770" s="2" t="s">
        <v>176</v>
      </c>
      <c r="D770" s="15" t="s">
        <v>128</v>
      </c>
      <c r="E770" s="15">
        <v>0.5</v>
      </c>
      <c r="H770" s="50">
        <f>VLOOKUP(A770,splits!A:E,5,FALSE)</f>
        <v>8.6745667766915044</v>
      </c>
      <c r="I770" s="2" t="s">
        <v>90</v>
      </c>
      <c r="J770" s="2" t="str">
        <f>VLOOKUP(A770,'1887'!A:K,10,FALSE)</f>
        <v>Yes</v>
      </c>
      <c r="K770" s="2" t="str">
        <f>VLOOKUP(A770,'opt-in dump'!A:B,2,FALSE)</f>
        <v>South Gate</v>
      </c>
      <c r="L770" s="15">
        <v>0</v>
      </c>
      <c r="N770" s="15">
        <v>1</v>
      </c>
      <c r="O770" s="17" t="s">
        <v>193</v>
      </c>
      <c r="P770" s="52"/>
      <c r="Q770" s="22">
        <v>2</v>
      </c>
      <c r="R770" s="15">
        <v>0</v>
      </c>
      <c r="S770" s="15">
        <v>0</v>
      </c>
      <c r="T770" s="15">
        <v>0</v>
      </c>
      <c r="U770" s="18">
        <f t="shared" ref="U770:U810" si="39">SUM(Q770:T770)</f>
        <v>2</v>
      </c>
      <c r="V770" s="22">
        <v>0</v>
      </c>
      <c r="W770" s="15">
        <v>0</v>
      </c>
      <c r="X770" s="15">
        <v>0</v>
      </c>
      <c r="Y770" s="15">
        <v>0</v>
      </c>
      <c r="Z770" s="15">
        <f t="shared" si="38"/>
        <v>0</v>
      </c>
      <c r="AA770" s="18">
        <v>0</v>
      </c>
      <c r="AB770" s="22">
        <v>0</v>
      </c>
      <c r="AC770" s="15">
        <v>1.66</v>
      </c>
      <c r="AD770" s="15">
        <v>3.58</v>
      </c>
      <c r="AE770" s="15">
        <v>0</v>
      </c>
      <c r="AF770" s="15">
        <v>1.93</v>
      </c>
      <c r="AG770" s="22">
        <v>0</v>
      </c>
      <c r="AH770" s="15">
        <v>1</v>
      </c>
      <c r="AI770" s="15">
        <v>2</v>
      </c>
      <c r="AJ770" s="15">
        <v>0</v>
      </c>
      <c r="AK770" s="18">
        <v>1</v>
      </c>
      <c r="AL770" s="22" t="s">
        <v>199</v>
      </c>
      <c r="AM770" s="36">
        <v>40589</v>
      </c>
      <c r="AN770" s="22"/>
    </row>
    <row r="771" spans="1:40" s="15" customFormat="1" x14ac:dyDescent="0.3">
      <c r="A771" s="15">
        <v>535701</v>
      </c>
      <c r="B771" s="15">
        <v>7</v>
      </c>
      <c r="C771" s="2" t="s">
        <v>176</v>
      </c>
      <c r="D771" s="15" t="s">
        <v>128</v>
      </c>
      <c r="E771" s="15">
        <v>2</v>
      </c>
      <c r="H771" s="50">
        <f>VLOOKUP(A771,splits!A:E,5,FALSE)</f>
        <v>6.8742439129076542</v>
      </c>
      <c r="I771" s="2" t="s">
        <v>90</v>
      </c>
      <c r="J771" s="2" t="str">
        <f>VLOOKUP(A771,'1887'!A:K,10,FALSE)</f>
        <v>Yes</v>
      </c>
      <c r="K771" s="2" t="str">
        <f>VLOOKUP(A771,'opt-in dump'!A:B,2,FALSE)</f>
        <v>South Gate</v>
      </c>
      <c r="L771" s="15">
        <v>0</v>
      </c>
      <c r="N771" s="15">
        <v>1</v>
      </c>
      <c r="O771" s="17" t="s">
        <v>193</v>
      </c>
      <c r="P771" s="52"/>
      <c r="Q771" s="22">
        <v>1</v>
      </c>
      <c r="R771" s="15">
        <v>0</v>
      </c>
      <c r="S771" s="15">
        <v>0</v>
      </c>
      <c r="T771" s="15">
        <v>0</v>
      </c>
      <c r="U771" s="18">
        <f t="shared" si="39"/>
        <v>1</v>
      </c>
      <c r="V771" s="22">
        <v>0</v>
      </c>
      <c r="W771" s="15">
        <v>0</v>
      </c>
      <c r="X771" s="15">
        <v>0</v>
      </c>
      <c r="Y771" s="15">
        <v>0</v>
      </c>
      <c r="Z771" s="15">
        <f t="shared" si="38"/>
        <v>0</v>
      </c>
      <c r="AA771" s="18">
        <v>0</v>
      </c>
      <c r="AB771" s="22">
        <v>0</v>
      </c>
      <c r="AC771" s="15">
        <v>1.66</v>
      </c>
      <c r="AD771" s="15">
        <v>3.58</v>
      </c>
      <c r="AE771" s="15">
        <v>0</v>
      </c>
      <c r="AF771" s="15">
        <v>0</v>
      </c>
      <c r="AG771" s="22">
        <v>0</v>
      </c>
      <c r="AH771" s="15">
        <v>1</v>
      </c>
      <c r="AI771" s="15">
        <v>2</v>
      </c>
      <c r="AJ771" s="15">
        <v>0</v>
      </c>
      <c r="AK771" s="18">
        <v>0</v>
      </c>
      <c r="AL771" s="22" t="s">
        <v>199</v>
      </c>
      <c r="AM771" s="36">
        <v>40589</v>
      </c>
      <c r="AN771" s="22"/>
    </row>
    <row r="772" spans="1:40" s="15" customFormat="1" x14ac:dyDescent="0.3">
      <c r="A772" s="15">
        <v>535702</v>
      </c>
      <c r="B772" s="15">
        <v>7</v>
      </c>
      <c r="C772" s="2" t="s">
        <v>176</v>
      </c>
      <c r="D772" s="15" t="s">
        <v>128</v>
      </c>
      <c r="E772" s="15">
        <v>0.5</v>
      </c>
      <c r="H772" s="50">
        <f>VLOOKUP(A772,splits!A:E,5,FALSE)</f>
        <v>8.7447282834649922</v>
      </c>
      <c r="I772" s="2" t="s">
        <v>90</v>
      </c>
      <c r="J772" s="2" t="str">
        <f>VLOOKUP(A772,'1887'!A:K,10,FALSE)</f>
        <v>Yes</v>
      </c>
      <c r="K772" s="2" t="str">
        <f>VLOOKUP(A772,'opt-in dump'!A:B,2,FALSE)</f>
        <v>South Gate</v>
      </c>
      <c r="L772" s="15">
        <v>0</v>
      </c>
      <c r="N772" s="15">
        <v>1</v>
      </c>
      <c r="O772" s="17" t="s">
        <v>193</v>
      </c>
      <c r="P772" s="52"/>
      <c r="Q772" s="22">
        <v>0</v>
      </c>
      <c r="R772" s="15">
        <v>0</v>
      </c>
      <c r="S772" s="15">
        <v>0</v>
      </c>
      <c r="T772" s="15">
        <v>0</v>
      </c>
      <c r="U772" s="18">
        <f t="shared" si="39"/>
        <v>0</v>
      </c>
      <c r="V772" s="22">
        <v>0</v>
      </c>
      <c r="W772" s="15">
        <v>0</v>
      </c>
      <c r="X772" s="15">
        <v>0</v>
      </c>
      <c r="Y772" s="15">
        <v>0</v>
      </c>
      <c r="Z772" s="15">
        <f t="shared" si="38"/>
        <v>0</v>
      </c>
      <c r="AA772" s="18">
        <v>0</v>
      </c>
      <c r="AB772" s="22">
        <v>0</v>
      </c>
      <c r="AC772" s="15">
        <v>0</v>
      </c>
      <c r="AD772" s="15">
        <v>0</v>
      </c>
      <c r="AE772" s="15">
        <v>0</v>
      </c>
      <c r="AF772" s="15">
        <v>0</v>
      </c>
      <c r="AG772" s="22">
        <v>0</v>
      </c>
      <c r="AH772" s="15">
        <v>0</v>
      </c>
      <c r="AI772" s="15">
        <v>0</v>
      </c>
      <c r="AJ772" s="15">
        <v>0</v>
      </c>
      <c r="AK772" s="18">
        <v>0</v>
      </c>
      <c r="AL772" s="22" t="s">
        <v>199</v>
      </c>
      <c r="AM772" s="36">
        <v>40589</v>
      </c>
      <c r="AN772" s="22"/>
    </row>
    <row r="773" spans="1:40" s="15" customFormat="1" x14ac:dyDescent="0.3">
      <c r="A773" s="15">
        <v>535802</v>
      </c>
      <c r="B773" s="15">
        <v>7</v>
      </c>
      <c r="C773" s="2" t="s">
        <v>176</v>
      </c>
      <c r="D773" s="15" t="s">
        <v>128</v>
      </c>
      <c r="E773" s="15">
        <v>2</v>
      </c>
      <c r="H773" s="50">
        <f>VLOOKUP(A773,splits!A:E,5,FALSE)</f>
        <v>7.5607991798847456</v>
      </c>
      <c r="I773" s="2" t="s">
        <v>90</v>
      </c>
      <c r="J773" s="2" t="str">
        <f>VLOOKUP(A773,'1887'!A:K,10,FALSE)</f>
        <v>Yes</v>
      </c>
      <c r="K773" s="2" t="str">
        <f>VLOOKUP(A773,'opt-in dump'!A:B,2,FALSE)</f>
        <v>South Gate</v>
      </c>
      <c r="L773" s="15">
        <v>0</v>
      </c>
      <c r="N773" s="15">
        <v>1</v>
      </c>
      <c r="O773" s="17" t="s">
        <v>193</v>
      </c>
      <c r="P773" s="52"/>
      <c r="Q773" s="22">
        <v>1</v>
      </c>
      <c r="R773" s="15">
        <v>0</v>
      </c>
      <c r="S773" s="15">
        <v>0</v>
      </c>
      <c r="T773" s="15">
        <v>0</v>
      </c>
      <c r="U773" s="18">
        <f t="shared" si="39"/>
        <v>1</v>
      </c>
      <c r="V773" s="22">
        <v>0</v>
      </c>
      <c r="W773" s="15">
        <v>0</v>
      </c>
      <c r="X773" s="15">
        <v>0</v>
      </c>
      <c r="Y773" s="15">
        <v>0</v>
      </c>
      <c r="Z773" s="15">
        <f t="shared" ref="Z773:Z797" si="40">SUM(V773:Y773)</f>
        <v>0</v>
      </c>
      <c r="AA773" s="18">
        <v>0</v>
      </c>
      <c r="AB773" s="22">
        <v>1.46</v>
      </c>
      <c r="AC773" s="15">
        <v>0</v>
      </c>
      <c r="AD773" s="15">
        <v>0</v>
      </c>
      <c r="AE773" s="15">
        <v>0</v>
      </c>
      <c r="AF773" s="15">
        <v>0</v>
      </c>
      <c r="AG773" s="22">
        <v>1</v>
      </c>
      <c r="AH773" s="15">
        <v>0</v>
      </c>
      <c r="AI773" s="15">
        <v>0</v>
      </c>
      <c r="AJ773" s="15">
        <v>0</v>
      </c>
      <c r="AK773" s="18">
        <v>0</v>
      </c>
      <c r="AL773" s="22" t="s">
        <v>199</v>
      </c>
      <c r="AM773" s="36">
        <v>40589</v>
      </c>
      <c r="AN773" s="22"/>
    </row>
    <row r="774" spans="1:40" s="15" customFormat="1" x14ac:dyDescent="0.3">
      <c r="A774" s="15">
        <v>535803</v>
      </c>
      <c r="B774" s="15">
        <v>7</v>
      </c>
      <c r="C774" s="2" t="s">
        <v>176</v>
      </c>
      <c r="D774" s="15" t="s">
        <v>128</v>
      </c>
      <c r="E774" s="15">
        <v>1</v>
      </c>
      <c r="H774" s="50">
        <f>VLOOKUP(A774,splits!A:E,5,FALSE)</f>
        <v>4.0026187052237567</v>
      </c>
      <c r="I774" s="2" t="s">
        <v>90</v>
      </c>
      <c r="J774" s="2" t="str">
        <f>VLOOKUP(A774,'1887'!A:K,10,FALSE)</f>
        <v>Yes</v>
      </c>
      <c r="K774" s="2" t="str">
        <f>VLOOKUP(A774,'opt-in dump'!A:B,2,FALSE)</f>
        <v>South Gate</v>
      </c>
      <c r="L774" s="15">
        <v>0</v>
      </c>
      <c r="N774" s="15">
        <v>1</v>
      </c>
      <c r="O774" s="17" t="s">
        <v>193</v>
      </c>
      <c r="P774" s="52"/>
      <c r="Q774" s="22">
        <v>3</v>
      </c>
      <c r="R774" s="15">
        <v>0</v>
      </c>
      <c r="S774" s="15">
        <v>0</v>
      </c>
      <c r="T774" s="15">
        <v>0</v>
      </c>
      <c r="U774" s="18">
        <f t="shared" si="39"/>
        <v>3</v>
      </c>
      <c r="V774" s="22">
        <v>0</v>
      </c>
      <c r="W774" s="15">
        <v>0</v>
      </c>
      <c r="X774" s="15">
        <v>0</v>
      </c>
      <c r="Y774" s="15">
        <v>0</v>
      </c>
      <c r="Z774" s="15">
        <f t="shared" si="40"/>
        <v>0</v>
      </c>
      <c r="AA774" s="18">
        <v>0</v>
      </c>
      <c r="AB774" s="22">
        <v>1.46</v>
      </c>
      <c r="AC774" s="15">
        <v>0</v>
      </c>
      <c r="AD774" s="15">
        <v>0</v>
      </c>
      <c r="AE774" s="15">
        <v>0</v>
      </c>
      <c r="AF774" s="15">
        <v>0</v>
      </c>
      <c r="AG774" s="22">
        <v>1</v>
      </c>
      <c r="AH774" s="15">
        <v>0</v>
      </c>
      <c r="AI774" s="15">
        <v>0</v>
      </c>
      <c r="AJ774" s="15">
        <v>0</v>
      </c>
      <c r="AK774" s="18">
        <v>0</v>
      </c>
      <c r="AL774" s="22" t="s">
        <v>199</v>
      </c>
      <c r="AM774" s="36">
        <v>40589</v>
      </c>
      <c r="AN774" s="22"/>
    </row>
    <row r="775" spans="1:40" s="15" customFormat="1" x14ac:dyDescent="0.3">
      <c r="A775" s="15">
        <v>535804</v>
      </c>
      <c r="B775" s="15">
        <v>7</v>
      </c>
      <c r="C775" s="2" t="s">
        <v>176</v>
      </c>
      <c r="D775" s="15" t="s">
        <v>128</v>
      </c>
      <c r="E775" s="15">
        <v>2</v>
      </c>
      <c r="H775" s="50">
        <f>VLOOKUP(A775,splits!A:E,5,FALSE)</f>
        <v>5.3939371549428765</v>
      </c>
      <c r="I775" s="2" t="s">
        <v>90</v>
      </c>
      <c r="J775" s="2" t="str">
        <f>VLOOKUP(A775,'1887'!A:K,10,FALSE)</f>
        <v>Yes</v>
      </c>
      <c r="K775" s="2" t="str">
        <f>VLOOKUP(A775,'opt-in dump'!A:B,2,FALSE)</f>
        <v>South Gate</v>
      </c>
      <c r="L775" s="15">
        <v>0</v>
      </c>
      <c r="N775" s="15">
        <v>1</v>
      </c>
      <c r="O775" s="17" t="s">
        <v>193</v>
      </c>
      <c r="P775" s="52"/>
      <c r="Q775" s="22">
        <v>1</v>
      </c>
      <c r="R775" s="15">
        <v>0</v>
      </c>
      <c r="S775" s="15">
        <v>0</v>
      </c>
      <c r="T775" s="15">
        <v>0</v>
      </c>
      <c r="U775" s="18">
        <f t="shared" si="39"/>
        <v>1</v>
      </c>
      <c r="V775" s="22">
        <v>0</v>
      </c>
      <c r="W775" s="15">
        <v>0</v>
      </c>
      <c r="X775" s="15">
        <v>0</v>
      </c>
      <c r="Y775" s="15">
        <v>0</v>
      </c>
      <c r="Z775" s="15">
        <f t="shared" si="40"/>
        <v>0</v>
      </c>
      <c r="AA775" s="18">
        <v>0</v>
      </c>
      <c r="AB775" s="22">
        <v>0</v>
      </c>
      <c r="AC775" s="15">
        <v>0</v>
      </c>
      <c r="AD775" s="15">
        <v>1.79</v>
      </c>
      <c r="AE775" s="15">
        <v>0</v>
      </c>
      <c r="AF775" s="15">
        <v>1.93</v>
      </c>
      <c r="AG775" s="22">
        <v>0</v>
      </c>
      <c r="AH775" s="15">
        <v>0</v>
      </c>
      <c r="AI775" s="15">
        <v>1</v>
      </c>
      <c r="AJ775" s="15">
        <v>0</v>
      </c>
      <c r="AK775" s="18">
        <v>1</v>
      </c>
      <c r="AL775" s="22" t="s">
        <v>199</v>
      </c>
      <c r="AM775" s="36">
        <v>40589</v>
      </c>
      <c r="AN775" s="22"/>
    </row>
    <row r="776" spans="1:40" s="15" customFormat="1" x14ac:dyDescent="0.3">
      <c r="A776" s="15">
        <v>535901</v>
      </c>
      <c r="B776" s="15">
        <v>7</v>
      </c>
      <c r="C776" s="2" t="s">
        <v>176</v>
      </c>
      <c r="D776" s="15" t="s">
        <v>128</v>
      </c>
      <c r="E776" s="15">
        <v>0.5</v>
      </c>
      <c r="H776" s="50">
        <f>VLOOKUP(A776,splits!A:E,5,FALSE)</f>
        <v>9.1820232308045266</v>
      </c>
      <c r="I776" s="2" t="s">
        <v>90</v>
      </c>
      <c r="J776" s="2" t="str">
        <f>VLOOKUP(A776,'1887'!A:K,10,FALSE)</f>
        <v>Yes</v>
      </c>
      <c r="K776" s="2" t="str">
        <f>VLOOKUP(A776,'opt-in dump'!A:B,2,FALSE)</f>
        <v>South Gate</v>
      </c>
      <c r="L776" s="15">
        <v>0</v>
      </c>
      <c r="N776" s="15">
        <v>1</v>
      </c>
      <c r="O776" s="17" t="s">
        <v>193</v>
      </c>
      <c r="P776" s="52"/>
      <c r="Q776" s="22">
        <v>1</v>
      </c>
      <c r="R776" s="15">
        <v>0</v>
      </c>
      <c r="S776" s="15">
        <v>0</v>
      </c>
      <c r="T776" s="15">
        <v>0</v>
      </c>
      <c r="U776" s="18">
        <f t="shared" si="39"/>
        <v>1</v>
      </c>
      <c r="V776" s="22">
        <v>0</v>
      </c>
      <c r="W776" s="15">
        <v>0</v>
      </c>
      <c r="X776" s="15">
        <v>0</v>
      </c>
      <c r="Y776" s="15">
        <v>0</v>
      </c>
      <c r="Z776" s="15">
        <f t="shared" si="40"/>
        <v>0</v>
      </c>
      <c r="AA776" s="18">
        <v>0</v>
      </c>
      <c r="AB776" s="22">
        <v>1.46</v>
      </c>
      <c r="AC776" s="15">
        <v>3.32</v>
      </c>
      <c r="AD776" s="15">
        <v>1.79</v>
      </c>
      <c r="AE776" s="15">
        <v>0</v>
      </c>
      <c r="AF776" s="15">
        <v>0</v>
      </c>
      <c r="AG776" s="22">
        <v>1</v>
      </c>
      <c r="AH776" s="15">
        <v>2</v>
      </c>
      <c r="AI776" s="15">
        <v>1</v>
      </c>
      <c r="AJ776" s="15">
        <v>0</v>
      </c>
      <c r="AK776" s="18">
        <v>0</v>
      </c>
      <c r="AL776" s="22" t="s">
        <v>199</v>
      </c>
      <c r="AM776" s="36">
        <v>40589</v>
      </c>
      <c r="AN776" s="22"/>
    </row>
    <row r="777" spans="1:40" s="15" customFormat="1" x14ac:dyDescent="0.3">
      <c r="A777" s="15">
        <v>535902</v>
      </c>
      <c r="B777" s="15">
        <v>7</v>
      </c>
      <c r="C777" s="2" t="s">
        <v>176</v>
      </c>
      <c r="D777" s="15" t="s">
        <v>128</v>
      </c>
      <c r="E777" s="15">
        <v>0.5</v>
      </c>
      <c r="H777" s="50">
        <f>VLOOKUP(A777,splits!A:E,5,FALSE)</f>
        <v>9.4505167286738203</v>
      </c>
      <c r="I777" s="2" t="s">
        <v>90</v>
      </c>
      <c r="J777" s="2" t="str">
        <f>VLOOKUP(A777,'1887'!A:K,10,FALSE)</f>
        <v>Yes</v>
      </c>
      <c r="K777" s="2" t="str">
        <f>VLOOKUP(A777,'opt-in dump'!A:B,2,FALSE)</f>
        <v>South Gate</v>
      </c>
      <c r="L777" s="15">
        <v>0</v>
      </c>
      <c r="N777" s="15">
        <v>1</v>
      </c>
      <c r="O777" s="17" t="s">
        <v>193</v>
      </c>
      <c r="P777" s="52"/>
      <c r="Q777" s="22">
        <v>1</v>
      </c>
      <c r="R777" s="15">
        <v>0</v>
      </c>
      <c r="S777" s="15">
        <v>0</v>
      </c>
      <c r="T777" s="15">
        <v>0</v>
      </c>
      <c r="U777" s="18">
        <f t="shared" si="39"/>
        <v>1</v>
      </c>
      <c r="V777" s="22">
        <v>0</v>
      </c>
      <c r="W777" s="15">
        <v>0</v>
      </c>
      <c r="X777" s="15">
        <v>0</v>
      </c>
      <c r="Y777" s="15">
        <v>0</v>
      </c>
      <c r="Z777" s="15">
        <f t="shared" si="40"/>
        <v>0</v>
      </c>
      <c r="AA777" s="18">
        <v>0</v>
      </c>
      <c r="AB777" s="22">
        <v>0</v>
      </c>
      <c r="AC777" s="15">
        <v>1.66</v>
      </c>
      <c r="AD777" s="15">
        <v>0</v>
      </c>
      <c r="AE777" s="15">
        <v>0</v>
      </c>
      <c r="AF777" s="15">
        <v>0</v>
      </c>
      <c r="AG777" s="22">
        <v>0</v>
      </c>
      <c r="AH777" s="15">
        <v>1</v>
      </c>
      <c r="AI777" s="15">
        <v>0</v>
      </c>
      <c r="AJ777" s="15">
        <v>0</v>
      </c>
      <c r="AK777" s="18">
        <v>0</v>
      </c>
      <c r="AL777" s="22" t="s">
        <v>199</v>
      </c>
      <c r="AM777" s="36">
        <v>40589</v>
      </c>
      <c r="AN777" s="22"/>
    </row>
    <row r="778" spans="1:40" s="15" customFormat="1" x14ac:dyDescent="0.3">
      <c r="A778" s="15">
        <v>536000</v>
      </c>
      <c r="B778" s="15">
        <v>7</v>
      </c>
      <c r="C778" s="2" t="s">
        <v>176</v>
      </c>
      <c r="D778" s="15" t="s">
        <v>128</v>
      </c>
      <c r="E778" s="15">
        <v>0.5</v>
      </c>
      <c r="H778" s="50">
        <f>VLOOKUP(A778,splits!A:E,5,FALSE)</f>
        <v>8.3727071371026707</v>
      </c>
      <c r="I778" s="2" t="s">
        <v>90</v>
      </c>
      <c r="J778" s="2" t="str">
        <f>VLOOKUP(A778,'1887'!A:K,10,FALSE)</f>
        <v>Yes</v>
      </c>
      <c r="K778" s="2" t="str">
        <f>VLOOKUP(A778,'opt-in dump'!A:B,2,FALSE)</f>
        <v>South Gate</v>
      </c>
      <c r="L778" s="15">
        <v>0</v>
      </c>
      <c r="N778" s="15">
        <v>1</v>
      </c>
      <c r="O778" s="17" t="s">
        <v>193</v>
      </c>
      <c r="P778" s="52"/>
      <c r="Q778" s="22">
        <v>3</v>
      </c>
      <c r="R778" s="15">
        <v>0</v>
      </c>
      <c r="S778" s="15">
        <v>0</v>
      </c>
      <c r="T778" s="15">
        <v>0</v>
      </c>
      <c r="U778" s="18">
        <f t="shared" si="39"/>
        <v>3</v>
      </c>
      <c r="V778" s="22">
        <v>0</v>
      </c>
      <c r="W778" s="15">
        <v>0</v>
      </c>
      <c r="X778" s="15">
        <v>0</v>
      </c>
      <c r="Y778" s="15">
        <v>0</v>
      </c>
      <c r="Z778" s="15">
        <f t="shared" si="40"/>
        <v>0</v>
      </c>
      <c r="AA778" s="18">
        <v>0</v>
      </c>
      <c r="AB778" s="22">
        <v>0</v>
      </c>
      <c r="AC778" s="15">
        <v>0</v>
      </c>
      <c r="AD778" s="15">
        <v>1.79</v>
      </c>
      <c r="AE778" s="15">
        <v>0</v>
      </c>
      <c r="AF778" s="15">
        <v>15.44</v>
      </c>
      <c r="AG778" s="22">
        <v>0</v>
      </c>
      <c r="AH778" s="15">
        <v>0</v>
      </c>
      <c r="AI778" s="15">
        <v>1</v>
      </c>
      <c r="AJ778" s="15">
        <v>0</v>
      </c>
      <c r="AK778" s="18">
        <v>8</v>
      </c>
      <c r="AL778" s="22" t="s">
        <v>199</v>
      </c>
      <c r="AM778" s="36">
        <v>40589</v>
      </c>
      <c r="AN778" s="22"/>
    </row>
    <row r="779" spans="1:40" s="15" customFormat="1" x14ac:dyDescent="0.3">
      <c r="A779" s="15">
        <v>536101</v>
      </c>
      <c r="B779" s="15">
        <v>7</v>
      </c>
      <c r="C779" s="2" t="s">
        <v>176</v>
      </c>
      <c r="D779" s="15" t="s">
        <v>128</v>
      </c>
      <c r="E779" s="15">
        <v>1</v>
      </c>
      <c r="H779" s="50">
        <f>VLOOKUP(A779,splits!A:E,5,FALSE)</f>
        <v>22.705292582594669</v>
      </c>
      <c r="I779" s="2" t="s">
        <v>90</v>
      </c>
      <c r="J779" s="2" t="str">
        <f>VLOOKUP(A779,'1887'!A:K,10,FALSE)</f>
        <v>Yes</v>
      </c>
      <c r="K779" s="2" t="str">
        <f>VLOOKUP(A779,'opt-in dump'!A:B,2,FALSE)</f>
        <v>South Gate</v>
      </c>
      <c r="L779" s="15">
        <v>0</v>
      </c>
      <c r="N779" s="15">
        <v>1</v>
      </c>
      <c r="O779" s="17" t="s">
        <v>125</v>
      </c>
      <c r="P779" s="52"/>
      <c r="Q779" s="22">
        <v>4</v>
      </c>
      <c r="R779" s="15">
        <v>0</v>
      </c>
      <c r="S779" s="15">
        <v>0</v>
      </c>
      <c r="T779" s="15">
        <v>0</v>
      </c>
      <c r="U779" s="18">
        <f t="shared" si="39"/>
        <v>4</v>
      </c>
      <c r="V779" s="22">
        <v>0</v>
      </c>
      <c r="W779" s="15">
        <v>0</v>
      </c>
      <c r="X779" s="15">
        <v>0</v>
      </c>
      <c r="Y779" s="15">
        <v>0</v>
      </c>
      <c r="Z779" s="15">
        <f t="shared" si="40"/>
        <v>0</v>
      </c>
      <c r="AA779" s="18">
        <v>0</v>
      </c>
      <c r="AB779" s="22">
        <v>2.92</v>
      </c>
      <c r="AC779" s="15">
        <v>18.259999999999998</v>
      </c>
      <c r="AD779" s="15">
        <v>8.9499999999999993</v>
      </c>
      <c r="AE779" s="15">
        <v>0</v>
      </c>
      <c r="AF779" s="15">
        <v>0</v>
      </c>
      <c r="AG779" s="22">
        <v>2</v>
      </c>
      <c r="AH779" s="15">
        <v>11</v>
      </c>
      <c r="AI779" s="15">
        <v>5</v>
      </c>
      <c r="AJ779" s="15">
        <v>0</v>
      </c>
      <c r="AK779" s="18">
        <v>0</v>
      </c>
      <c r="AL779" s="22" t="s">
        <v>199</v>
      </c>
      <c r="AM779" s="36">
        <v>40589</v>
      </c>
      <c r="AN779" s="22"/>
    </row>
    <row r="780" spans="1:40" s="15" customFormat="1" x14ac:dyDescent="0.3">
      <c r="A780" s="15">
        <v>536102</v>
      </c>
      <c r="B780" s="15">
        <v>7</v>
      </c>
      <c r="C780" s="2" t="s">
        <v>176</v>
      </c>
      <c r="D780" s="15" t="s">
        <v>128</v>
      </c>
      <c r="E780" s="15">
        <v>0.5</v>
      </c>
      <c r="H780" s="50">
        <f>VLOOKUP(A780,splits!A:E,5,FALSE)</f>
        <v>14.473066535870217</v>
      </c>
      <c r="I780" s="2" t="s">
        <v>90</v>
      </c>
      <c r="J780" s="2" t="str">
        <f>VLOOKUP(A780,'1887'!A:K,10,FALSE)</f>
        <v>Yes</v>
      </c>
      <c r="K780" s="2" t="str">
        <f>VLOOKUP(A780,'opt-in dump'!A:B,2,FALSE)</f>
        <v>South Gate</v>
      </c>
      <c r="L780" s="15">
        <v>0</v>
      </c>
      <c r="N780" s="15">
        <v>1</v>
      </c>
      <c r="O780" s="17" t="s">
        <v>193</v>
      </c>
      <c r="P780" s="52"/>
      <c r="Q780" s="22">
        <v>0</v>
      </c>
      <c r="R780" s="15">
        <v>0</v>
      </c>
      <c r="S780" s="15">
        <v>0</v>
      </c>
      <c r="T780" s="15">
        <v>0</v>
      </c>
      <c r="U780" s="18">
        <f t="shared" si="39"/>
        <v>0</v>
      </c>
      <c r="V780" s="22">
        <v>0</v>
      </c>
      <c r="W780" s="15">
        <v>0</v>
      </c>
      <c r="X780" s="15">
        <v>0</v>
      </c>
      <c r="Y780" s="15">
        <v>0</v>
      </c>
      <c r="Z780" s="15">
        <f t="shared" si="40"/>
        <v>0</v>
      </c>
      <c r="AA780" s="18">
        <v>0</v>
      </c>
      <c r="AB780" s="22">
        <v>0</v>
      </c>
      <c r="AC780" s="15">
        <v>4.9799999999999995</v>
      </c>
      <c r="AD780" s="15">
        <v>1.79</v>
      </c>
      <c r="AE780" s="15">
        <v>0</v>
      </c>
      <c r="AF780" s="15">
        <v>0</v>
      </c>
      <c r="AG780" s="22">
        <v>0</v>
      </c>
      <c r="AH780" s="15">
        <v>3</v>
      </c>
      <c r="AI780" s="15">
        <v>1</v>
      </c>
      <c r="AJ780" s="15">
        <v>0</v>
      </c>
      <c r="AK780" s="18">
        <v>0</v>
      </c>
      <c r="AL780" s="22" t="s">
        <v>199</v>
      </c>
      <c r="AM780" s="36">
        <v>40589</v>
      </c>
      <c r="AN780" s="22"/>
    </row>
    <row r="781" spans="1:40" s="15" customFormat="1" x14ac:dyDescent="0.3">
      <c r="A781" s="15">
        <v>536200</v>
      </c>
      <c r="B781" s="15">
        <v>7</v>
      </c>
      <c r="C781" s="2" t="s">
        <v>176</v>
      </c>
      <c r="D781" s="15" t="s">
        <v>128</v>
      </c>
      <c r="E781" s="15">
        <v>1</v>
      </c>
      <c r="H781" s="50">
        <f>VLOOKUP(A781,splits!A:E,5,FALSE)</f>
        <v>20.147912185098548</v>
      </c>
      <c r="I781" s="2" t="s">
        <v>90</v>
      </c>
      <c r="J781" s="2" t="str">
        <f>VLOOKUP(A781,'1887'!A:K,10,FALSE)</f>
        <v>Yes</v>
      </c>
      <c r="K781" s="2" t="str">
        <f>VLOOKUP(A781,'opt-in dump'!A:B,2,FALSE)</f>
        <v>South Gate</v>
      </c>
      <c r="L781" s="15">
        <v>0</v>
      </c>
      <c r="N781" s="15">
        <v>1</v>
      </c>
      <c r="O781" s="17" t="s">
        <v>193</v>
      </c>
      <c r="P781" s="52"/>
      <c r="Q781" s="22">
        <v>0</v>
      </c>
      <c r="R781" s="15">
        <v>0</v>
      </c>
      <c r="S781" s="15">
        <v>0</v>
      </c>
      <c r="T781" s="15">
        <v>0</v>
      </c>
      <c r="U781" s="18">
        <f t="shared" si="39"/>
        <v>0</v>
      </c>
      <c r="V781" s="22">
        <v>0</v>
      </c>
      <c r="W781" s="15">
        <v>0</v>
      </c>
      <c r="X781" s="15">
        <v>0</v>
      </c>
      <c r="Y781" s="15">
        <v>0</v>
      </c>
      <c r="Z781" s="15">
        <f t="shared" si="40"/>
        <v>0</v>
      </c>
      <c r="AA781" s="18">
        <v>0</v>
      </c>
      <c r="AB781" s="22">
        <v>0</v>
      </c>
      <c r="AC781" s="15">
        <v>11.62</v>
      </c>
      <c r="AD781" s="15">
        <v>7.16</v>
      </c>
      <c r="AE781" s="15">
        <v>0</v>
      </c>
      <c r="AF781" s="15">
        <v>0</v>
      </c>
      <c r="AG781" s="22">
        <v>0</v>
      </c>
      <c r="AH781" s="15">
        <v>7</v>
      </c>
      <c r="AI781" s="15">
        <v>4</v>
      </c>
      <c r="AJ781" s="15">
        <v>0</v>
      </c>
      <c r="AK781" s="18">
        <v>0</v>
      </c>
      <c r="AL781" s="22" t="s">
        <v>199</v>
      </c>
      <c r="AM781" s="36">
        <v>40589</v>
      </c>
      <c r="AN781" s="22"/>
    </row>
    <row r="782" spans="1:40" s="15" customFormat="1" x14ac:dyDescent="0.3">
      <c r="A782" s="15">
        <v>550100</v>
      </c>
      <c r="B782" s="15">
        <v>7</v>
      </c>
      <c r="C782" s="2" t="s">
        <v>173</v>
      </c>
      <c r="D782" s="15" t="s">
        <v>128</v>
      </c>
      <c r="E782" s="15">
        <v>0.5</v>
      </c>
      <c r="H782" s="50">
        <f>VLOOKUP(A782,splits!A:E,5,FALSE)</f>
        <v>16.329382897604525</v>
      </c>
      <c r="I782" s="2" t="s">
        <v>94</v>
      </c>
      <c r="J782" s="2" t="str">
        <f>VLOOKUP(A782,'1887'!A:K,10,FALSE)</f>
        <v>No</v>
      </c>
      <c r="K782" s="2"/>
      <c r="L782" s="15">
        <v>0</v>
      </c>
      <c r="N782" s="15">
        <v>4</v>
      </c>
      <c r="O782" s="17" t="s">
        <v>125</v>
      </c>
      <c r="P782" s="52"/>
      <c r="Q782" s="22">
        <v>2</v>
      </c>
      <c r="R782" s="15">
        <v>0</v>
      </c>
      <c r="S782" s="15">
        <v>0</v>
      </c>
      <c r="T782" s="15">
        <v>0</v>
      </c>
      <c r="U782" s="18">
        <f t="shared" si="39"/>
        <v>2</v>
      </c>
      <c r="V782" s="22">
        <v>0</v>
      </c>
      <c r="W782" s="15">
        <v>0</v>
      </c>
      <c r="X782" s="15">
        <v>0</v>
      </c>
      <c r="Y782" s="15">
        <v>0</v>
      </c>
      <c r="Z782" s="15">
        <f t="shared" si="40"/>
        <v>0</v>
      </c>
      <c r="AA782" s="18">
        <v>0</v>
      </c>
      <c r="AB782" s="22">
        <v>0</v>
      </c>
      <c r="AC782" s="15">
        <v>0</v>
      </c>
      <c r="AD782" s="15">
        <v>1.79</v>
      </c>
      <c r="AE782" s="15">
        <v>0</v>
      </c>
      <c r="AF782" s="15">
        <v>0</v>
      </c>
      <c r="AG782" s="22">
        <v>0</v>
      </c>
      <c r="AH782" s="15">
        <v>0</v>
      </c>
      <c r="AI782" s="15">
        <v>1</v>
      </c>
      <c r="AJ782" s="15">
        <v>0</v>
      </c>
      <c r="AK782" s="18">
        <v>0</v>
      </c>
      <c r="AL782" s="22" t="s">
        <v>199</v>
      </c>
      <c r="AM782" s="36">
        <v>40588</v>
      </c>
      <c r="AN782" s="22"/>
    </row>
    <row r="783" spans="1:40" s="15" customFormat="1" x14ac:dyDescent="0.3">
      <c r="A783" s="15">
        <v>550300</v>
      </c>
      <c r="B783" s="15">
        <v>7</v>
      </c>
      <c r="C783" s="2" t="s">
        <v>173</v>
      </c>
      <c r="D783" s="15" t="s">
        <v>128</v>
      </c>
      <c r="E783" s="15">
        <v>1</v>
      </c>
      <c r="H783" s="50">
        <f>VLOOKUP(A783,splits!A:E,5,FALSE)</f>
        <v>21.673674979791368</v>
      </c>
      <c r="I783" s="2" t="s">
        <v>94</v>
      </c>
      <c r="J783" s="2" t="str">
        <f>VLOOKUP(A783,'1887'!A:K,10,FALSE)</f>
        <v>No</v>
      </c>
      <c r="K783" s="2"/>
      <c r="L783" s="15">
        <v>0</v>
      </c>
      <c r="N783" s="15">
        <v>4</v>
      </c>
      <c r="O783" s="17" t="s">
        <v>125</v>
      </c>
      <c r="P783" s="52"/>
      <c r="Q783" s="22">
        <v>3</v>
      </c>
      <c r="R783" s="15">
        <v>0</v>
      </c>
      <c r="S783" s="15">
        <v>0</v>
      </c>
      <c r="T783" s="15">
        <v>0</v>
      </c>
      <c r="U783" s="18">
        <f t="shared" si="39"/>
        <v>3</v>
      </c>
      <c r="V783" s="22">
        <v>0</v>
      </c>
      <c r="W783" s="15">
        <v>0</v>
      </c>
      <c r="X783" s="15">
        <v>0</v>
      </c>
      <c r="Y783" s="15">
        <v>0</v>
      </c>
      <c r="Z783" s="15">
        <f t="shared" si="40"/>
        <v>0</v>
      </c>
      <c r="AA783" s="18">
        <v>0</v>
      </c>
      <c r="AB783" s="22">
        <v>2.92</v>
      </c>
      <c r="AC783" s="15">
        <v>0</v>
      </c>
      <c r="AD783" s="15">
        <v>5.37</v>
      </c>
      <c r="AE783" s="15">
        <v>0</v>
      </c>
      <c r="AF783" s="15">
        <v>0</v>
      </c>
      <c r="AG783" s="22">
        <v>2</v>
      </c>
      <c r="AH783" s="15">
        <v>0</v>
      </c>
      <c r="AI783" s="15">
        <v>3</v>
      </c>
      <c r="AJ783" s="15">
        <v>0</v>
      </c>
      <c r="AK783" s="18">
        <v>0</v>
      </c>
      <c r="AL783" s="22" t="s">
        <v>199</v>
      </c>
      <c r="AM783" s="36">
        <v>40588</v>
      </c>
      <c r="AN783" s="22"/>
    </row>
    <row r="784" spans="1:40" s="15" customFormat="1" x14ac:dyDescent="0.3">
      <c r="A784" s="15">
        <v>551500</v>
      </c>
      <c r="B784" s="15">
        <v>7</v>
      </c>
      <c r="C784" s="2" t="s">
        <v>177</v>
      </c>
      <c r="D784" s="15" t="s">
        <v>128</v>
      </c>
      <c r="E784" s="15">
        <v>0.5</v>
      </c>
      <c r="H784" s="50">
        <f>VLOOKUP(A784,splits!A:E,5,FALSE)</f>
        <v>17.166372130164817</v>
      </c>
      <c r="I784" s="2" t="s">
        <v>95</v>
      </c>
      <c r="J784" s="2" t="str">
        <f>VLOOKUP(A784,'1887'!A:K,10,FALSE)</f>
        <v>No</v>
      </c>
      <c r="K784" s="2"/>
      <c r="L784" s="15">
        <v>0</v>
      </c>
      <c r="N784" s="15">
        <v>4</v>
      </c>
      <c r="O784" s="17" t="s">
        <v>125</v>
      </c>
      <c r="P784" s="52"/>
      <c r="Q784" s="22">
        <v>0</v>
      </c>
      <c r="R784" s="15">
        <v>0</v>
      </c>
      <c r="S784" s="15">
        <v>0</v>
      </c>
      <c r="T784" s="15">
        <v>0</v>
      </c>
      <c r="U784" s="18">
        <f t="shared" si="39"/>
        <v>0</v>
      </c>
      <c r="V784" s="22">
        <v>0</v>
      </c>
      <c r="W784" s="15">
        <v>0</v>
      </c>
      <c r="X784" s="15">
        <v>0</v>
      </c>
      <c r="Y784" s="15">
        <v>0</v>
      </c>
      <c r="Z784" s="15">
        <f t="shared" si="40"/>
        <v>0</v>
      </c>
      <c r="AA784" s="18">
        <v>0</v>
      </c>
      <c r="AB784" s="22">
        <v>0</v>
      </c>
      <c r="AC784" s="15">
        <v>0</v>
      </c>
      <c r="AD784" s="15">
        <v>1.79</v>
      </c>
      <c r="AE784" s="15">
        <v>0</v>
      </c>
      <c r="AF784" s="15">
        <v>0</v>
      </c>
      <c r="AG784" s="22">
        <v>0</v>
      </c>
      <c r="AH784" s="15">
        <v>0</v>
      </c>
      <c r="AI784" s="15">
        <v>1</v>
      </c>
      <c r="AJ784" s="15">
        <v>0</v>
      </c>
      <c r="AK784" s="18">
        <v>0</v>
      </c>
      <c r="AL784" s="22" t="s">
        <v>199</v>
      </c>
      <c r="AM784" s="36">
        <v>40589</v>
      </c>
      <c r="AN784" s="22"/>
    </row>
    <row r="785" spans="1:40" s="15" customFormat="1" x14ac:dyDescent="0.3">
      <c r="A785" s="15">
        <v>552200</v>
      </c>
      <c r="B785" s="15">
        <v>7</v>
      </c>
      <c r="C785" s="2" t="s">
        <v>173</v>
      </c>
      <c r="D785" s="15" t="s">
        <v>128</v>
      </c>
      <c r="E785" s="15">
        <v>0.5</v>
      </c>
      <c r="H785" s="50">
        <f>VLOOKUP(A785,splits!A:E,5,FALSE)</f>
        <v>16.760365210730292</v>
      </c>
      <c r="I785" s="2" t="s">
        <v>94</v>
      </c>
      <c r="J785" s="2" t="str">
        <f>VLOOKUP(A785,'1887'!A:K,10,FALSE)</f>
        <v>No</v>
      </c>
      <c r="K785" s="2"/>
      <c r="L785" s="15">
        <v>0</v>
      </c>
      <c r="N785" s="15">
        <v>4</v>
      </c>
      <c r="O785" s="17" t="s">
        <v>125</v>
      </c>
      <c r="P785" s="52"/>
      <c r="Q785" s="22">
        <v>0</v>
      </c>
      <c r="R785" s="15">
        <v>0</v>
      </c>
      <c r="S785" s="15">
        <v>0</v>
      </c>
      <c r="T785" s="15">
        <v>0</v>
      </c>
      <c r="U785" s="18">
        <f t="shared" si="39"/>
        <v>0</v>
      </c>
      <c r="V785" s="22">
        <v>0</v>
      </c>
      <c r="W785" s="15">
        <v>0</v>
      </c>
      <c r="X785" s="15">
        <v>0</v>
      </c>
      <c r="Y785" s="15">
        <v>0</v>
      </c>
      <c r="Z785" s="15">
        <f t="shared" si="40"/>
        <v>0</v>
      </c>
      <c r="AA785" s="18">
        <v>0</v>
      </c>
      <c r="AB785" s="22">
        <v>0</v>
      </c>
      <c r="AC785" s="15">
        <v>0</v>
      </c>
      <c r="AD785" s="15">
        <v>12.530000000000001</v>
      </c>
      <c r="AE785" s="15">
        <v>0</v>
      </c>
      <c r="AF785" s="15">
        <v>1.93</v>
      </c>
      <c r="AG785" s="22">
        <v>0</v>
      </c>
      <c r="AH785" s="15">
        <v>0</v>
      </c>
      <c r="AI785" s="15">
        <v>7</v>
      </c>
      <c r="AJ785" s="15">
        <v>0</v>
      </c>
      <c r="AK785" s="18">
        <v>1</v>
      </c>
      <c r="AL785" s="22" t="s">
        <v>199</v>
      </c>
      <c r="AM785" s="36">
        <v>40588</v>
      </c>
      <c r="AN785" s="22"/>
    </row>
    <row r="786" spans="1:40" s="15" customFormat="1" x14ac:dyDescent="0.3">
      <c r="A786" s="15">
        <v>553100</v>
      </c>
      <c r="B786" s="15">
        <v>7</v>
      </c>
      <c r="C786" s="2" t="s">
        <v>175</v>
      </c>
      <c r="D786" s="15" t="s">
        <v>128</v>
      </c>
      <c r="E786" s="15">
        <v>0.5</v>
      </c>
      <c r="H786" s="50">
        <f>VLOOKUP(A786,splits!A:E,5,FALSE)</f>
        <v>12.383181216935691</v>
      </c>
      <c r="I786" s="2" t="s">
        <v>96</v>
      </c>
      <c r="J786" s="2" t="str">
        <f>VLOOKUP(A786,'1887'!A:K,10,FALSE)</f>
        <v>Yes</v>
      </c>
      <c r="K786" s="2" t="str">
        <f>VLOOKUP(A786,'opt-in dump'!A:B,2,FALSE)</f>
        <v>BELLFLOWER</v>
      </c>
      <c r="L786" s="15">
        <v>0</v>
      </c>
      <c r="N786" s="15">
        <v>4</v>
      </c>
      <c r="O786" s="17" t="s">
        <v>193</v>
      </c>
      <c r="P786" s="52"/>
      <c r="Q786" s="22">
        <v>3</v>
      </c>
      <c r="R786" s="15">
        <v>1</v>
      </c>
      <c r="S786" s="15">
        <v>0</v>
      </c>
      <c r="T786" s="15">
        <v>0</v>
      </c>
      <c r="U786" s="18">
        <f t="shared" si="39"/>
        <v>4</v>
      </c>
      <c r="V786" s="22">
        <v>0</v>
      </c>
      <c r="W786" s="15">
        <v>0</v>
      </c>
      <c r="X786" s="15">
        <v>0</v>
      </c>
      <c r="Y786" s="15">
        <v>0</v>
      </c>
      <c r="Z786" s="15">
        <f t="shared" si="40"/>
        <v>0</v>
      </c>
      <c r="AA786" s="18">
        <v>0</v>
      </c>
      <c r="AB786" s="22">
        <v>1.46</v>
      </c>
      <c r="AC786" s="15">
        <v>0</v>
      </c>
      <c r="AD786" s="15">
        <v>0</v>
      </c>
      <c r="AE786" s="15">
        <v>0</v>
      </c>
      <c r="AF786" s="15">
        <v>0</v>
      </c>
      <c r="AG786" s="22">
        <v>1</v>
      </c>
      <c r="AH786" s="15">
        <v>0</v>
      </c>
      <c r="AI786" s="15">
        <v>0</v>
      </c>
      <c r="AJ786" s="15">
        <v>0</v>
      </c>
      <c r="AK786" s="18">
        <v>0</v>
      </c>
      <c r="AL786" s="22" t="s">
        <v>199</v>
      </c>
      <c r="AM786" s="36">
        <v>40589</v>
      </c>
      <c r="AN786" s="22"/>
    </row>
    <row r="787" spans="1:40" s="15" customFormat="1" x14ac:dyDescent="0.3">
      <c r="A787" s="15">
        <v>553200</v>
      </c>
      <c r="B787" s="15">
        <v>7</v>
      </c>
      <c r="C787" s="2" t="s">
        <v>175</v>
      </c>
      <c r="D787" s="15" t="s">
        <v>128</v>
      </c>
      <c r="E787" s="15">
        <v>0.5</v>
      </c>
      <c r="H787" s="50">
        <f>VLOOKUP(A787,splits!A:E,5,FALSE)</f>
        <v>18.510890890090309</v>
      </c>
      <c r="I787" s="2" t="s">
        <v>96</v>
      </c>
      <c r="J787" s="2" t="str">
        <f>VLOOKUP(A787,'1887'!A:K,10,FALSE)</f>
        <v>Yes</v>
      </c>
      <c r="K787" s="2" t="str">
        <f>VLOOKUP(A787,'opt-in dump'!A:B,2,FALSE)</f>
        <v>BELLFLOWER</v>
      </c>
      <c r="L787" s="15">
        <v>0</v>
      </c>
      <c r="N787" s="15">
        <v>4</v>
      </c>
      <c r="O787" s="17" t="s">
        <v>125</v>
      </c>
      <c r="P787" s="52"/>
      <c r="Q787" s="22">
        <v>0</v>
      </c>
      <c r="R787" s="15">
        <v>0</v>
      </c>
      <c r="S787" s="15">
        <v>0</v>
      </c>
      <c r="T787" s="15">
        <v>0</v>
      </c>
      <c r="U787" s="18">
        <f t="shared" si="39"/>
        <v>0</v>
      </c>
      <c r="V787" s="22">
        <v>0</v>
      </c>
      <c r="W787" s="15">
        <v>0</v>
      </c>
      <c r="X787" s="15">
        <v>0</v>
      </c>
      <c r="Y787" s="15">
        <v>0</v>
      </c>
      <c r="Z787" s="15">
        <f t="shared" si="40"/>
        <v>0</v>
      </c>
      <c r="AA787" s="18">
        <v>0</v>
      </c>
      <c r="AB787" s="22">
        <v>0</v>
      </c>
      <c r="AC787" s="15">
        <v>1.66</v>
      </c>
      <c r="AD787" s="15">
        <v>0</v>
      </c>
      <c r="AE787" s="15">
        <v>0</v>
      </c>
      <c r="AF787" s="15">
        <v>0</v>
      </c>
      <c r="AG787" s="22">
        <v>0</v>
      </c>
      <c r="AH787" s="15">
        <v>1</v>
      </c>
      <c r="AI787" s="15">
        <v>0</v>
      </c>
      <c r="AJ787" s="15">
        <v>0</v>
      </c>
      <c r="AK787" s="18">
        <v>0</v>
      </c>
      <c r="AL787" s="22" t="s">
        <v>199</v>
      </c>
      <c r="AM787" s="36">
        <v>40589</v>
      </c>
      <c r="AN787" s="22"/>
    </row>
    <row r="788" spans="1:40" s="15" customFormat="1" x14ac:dyDescent="0.3">
      <c r="A788" s="15">
        <v>553300</v>
      </c>
      <c r="B788" s="15">
        <v>7</v>
      </c>
      <c r="C788" s="2" t="s">
        <v>175</v>
      </c>
      <c r="D788" s="15" t="s">
        <v>128</v>
      </c>
      <c r="E788" s="15">
        <v>2</v>
      </c>
      <c r="H788" s="50">
        <f>VLOOKUP(A788,splits!A:E,5,FALSE)</f>
        <v>6.8923235776585638</v>
      </c>
      <c r="I788" s="2" t="s">
        <v>96</v>
      </c>
      <c r="J788" s="2" t="str">
        <f>VLOOKUP(A788,'1887'!A:K,10,FALSE)</f>
        <v>Yes</v>
      </c>
      <c r="K788" s="2" t="str">
        <f>VLOOKUP(A788,'opt-in dump'!A:B,2,FALSE)</f>
        <v>BELLFLOWER</v>
      </c>
      <c r="L788" s="15">
        <v>0</v>
      </c>
      <c r="N788" s="15">
        <v>4</v>
      </c>
      <c r="O788" s="17" t="s">
        <v>125</v>
      </c>
      <c r="P788" s="52"/>
      <c r="Q788" s="22">
        <v>5</v>
      </c>
      <c r="R788" s="15">
        <v>0</v>
      </c>
      <c r="S788" s="15">
        <v>0</v>
      </c>
      <c r="T788" s="15">
        <v>0</v>
      </c>
      <c r="U788" s="18">
        <f t="shared" si="39"/>
        <v>5</v>
      </c>
      <c r="V788" s="22">
        <v>1</v>
      </c>
      <c r="W788" s="15">
        <v>1</v>
      </c>
      <c r="X788" s="15">
        <v>1</v>
      </c>
      <c r="Y788" s="15">
        <v>1</v>
      </c>
      <c r="Z788" s="15">
        <f t="shared" si="40"/>
        <v>4</v>
      </c>
      <c r="AA788" s="18">
        <v>1</v>
      </c>
      <c r="AB788" s="22">
        <v>1.46</v>
      </c>
      <c r="AC788" s="15">
        <v>9.9599999999999991</v>
      </c>
      <c r="AD788" s="15">
        <v>7.16</v>
      </c>
      <c r="AE788" s="15">
        <v>0</v>
      </c>
      <c r="AF788" s="15">
        <v>0</v>
      </c>
      <c r="AG788" s="22">
        <v>1</v>
      </c>
      <c r="AH788" s="15">
        <v>6</v>
      </c>
      <c r="AI788" s="15">
        <v>4</v>
      </c>
      <c r="AJ788" s="15">
        <v>0</v>
      </c>
      <c r="AK788" s="18">
        <v>0</v>
      </c>
      <c r="AL788" s="22" t="s">
        <v>199</v>
      </c>
      <c r="AM788" s="36">
        <v>40589</v>
      </c>
      <c r="AN788" s="22"/>
    </row>
    <row r="789" spans="1:40" s="15" customFormat="1" x14ac:dyDescent="0.3">
      <c r="A789" s="15">
        <v>554001</v>
      </c>
      <c r="B789" s="15">
        <v>7</v>
      </c>
      <c r="C789" s="2" t="s">
        <v>175</v>
      </c>
      <c r="D789" s="15" t="s">
        <v>128</v>
      </c>
      <c r="E789" s="15">
        <v>0.5</v>
      </c>
      <c r="H789" s="50">
        <f>VLOOKUP(A789,splits!A:E,5,FALSE)</f>
        <v>10.577764103571349</v>
      </c>
      <c r="I789" s="2" t="s">
        <v>96</v>
      </c>
      <c r="J789" s="2" t="str">
        <f>VLOOKUP(A789,'1887'!A:K,10,FALSE)</f>
        <v>Yes</v>
      </c>
      <c r="K789" s="2" t="str">
        <f>VLOOKUP(A789,'opt-in dump'!A:B,2,FALSE)</f>
        <v>BELLFLOWER</v>
      </c>
      <c r="L789" s="15">
        <v>0</v>
      </c>
      <c r="N789" s="15">
        <v>4</v>
      </c>
      <c r="O789" s="17" t="s">
        <v>193</v>
      </c>
      <c r="P789" s="52"/>
      <c r="Q789" s="22">
        <v>3</v>
      </c>
      <c r="R789" s="15">
        <v>0</v>
      </c>
      <c r="S789" s="15">
        <v>0</v>
      </c>
      <c r="T789" s="15">
        <v>0</v>
      </c>
      <c r="U789" s="18">
        <f t="shared" si="39"/>
        <v>3</v>
      </c>
      <c r="V789" s="22">
        <v>0</v>
      </c>
      <c r="W789" s="15">
        <v>0</v>
      </c>
      <c r="X789" s="15">
        <v>0</v>
      </c>
      <c r="Y789" s="15">
        <v>0</v>
      </c>
      <c r="Z789" s="15">
        <f t="shared" si="40"/>
        <v>0</v>
      </c>
      <c r="AA789" s="18">
        <v>0</v>
      </c>
      <c r="AB789" s="22">
        <v>0</v>
      </c>
      <c r="AC789" s="15">
        <v>1.66</v>
      </c>
      <c r="AD789" s="15">
        <v>5.37</v>
      </c>
      <c r="AE789" s="15">
        <v>0</v>
      </c>
      <c r="AF789" s="15">
        <v>0</v>
      </c>
      <c r="AG789" s="22">
        <v>0</v>
      </c>
      <c r="AH789" s="15">
        <v>1</v>
      </c>
      <c r="AI789" s="15">
        <v>3</v>
      </c>
      <c r="AJ789" s="15">
        <v>0</v>
      </c>
      <c r="AK789" s="18">
        <v>0</v>
      </c>
      <c r="AL789" s="22" t="s">
        <v>199</v>
      </c>
      <c r="AM789" s="36">
        <v>40589</v>
      </c>
      <c r="AN789" s="22"/>
    </row>
    <row r="790" spans="1:40" s="15" customFormat="1" x14ac:dyDescent="0.3">
      <c r="A790" s="15">
        <v>554002</v>
      </c>
      <c r="B790" s="15">
        <v>7</v>
      </c>
      <c r="C790" s="2" t="s">
        <v>175</v>
      </c>
      <c r="D790" s="15" t="s">
        <v>128</v>
      </c>
      <c r="E790" s="15">
        <v>0.5</v>
      </c>
      <c r="H790" s="50">
        <f>VLOOKUP(A790,splits!A:E,5,FALSE)</f>
        <v>8.973260405782856</v>
      </c>
      <c r="I790" s="2" t="s">
        <v>96</v>
      </c>
      <c r="J790" s="2" t="str">
        <f>VLOOKUP(A790,'1887'!A:K,10,FALSE)</f>
        <v>Yes</v>
      </c>
      <c r="K790" s="2" t="str">
        <f>VLOOKUP(A790,'opt-in dump'!A:B,2,FALSE)</f>
        <v>BELLFLOWER</v>
      </c>
      <c r="L790" s="15">
        <v>0</v>
      </c>
      <c r="N790" s="15">
        <v>4</v>
      </c>
      <c r="O790" s="17" t="s">
        <v>125</v>
      </c>
      <c r="P790" s="52"/>
      <c r="Q790" s="22">
        <v>0</v>
      </c>
      <c r="R790" s="15">
        <v>0</v>
      </c>
      <c r="S790" s="15">
        <v>0</v>
      </c>
      <c r="T790" s="15">
        <v>0</v>
      </c>
      <c r="U790" s="18">
        <f t="shared" si="39"/>
        <v>0</v>
      </c>
      <c r="V790" s="22">
        <v>0</v>
      </c>
      <c r="W790" s="15">
        <v>0</v>
      </c>
      <c r="X790" s="15">
        <v>0</v>
      </c>
      <c r="Y790" s="15">
        <v>0</v>
      </c>
      <c r="Z790" s="15">
        <f t="shared" si="40"/>
        <v>0</v>
      </c>
      <c r="AA790" s="18">
        <v>0</v>
      </c>
      <c r="AB790" s="22">
        <v>0</v>
      </c>
      <c r="AC790" s="15">
        <v>1.66</v>
      </c>
      <c r="AD790" s="15">
        <v>1.79</v>
      </c>
      <c r="AE790" s="15">
        <v>0</v>
      </c>
      <c r="AF790" s="15">
        <v>0</v>
      </c>
      <c r="AG790" s="22">
        <v>0</v>
      </c>
      <c r="AH790" s="15">
        <v>1</v>
      </c>
      <c r="AI790" s="15">
        <v>1</v>
      </c>
      <c r="AJ790" s="15">
        <v>0</v>
      </c>
      <c r="AK790" s="18">
        <v>0</v>
      </c>
      <c r="AL790" s="22" t="s">
        <v>199</v>
      </c>
      <c r="AM790" s="36">
        <v>40589</v>
      </c>
      <c r="AN790" s="22"/>
    </row>
    <row r="791" spans="1:40" s="15" customFormat="1" x14ac:dyDescent="0.3">
      <c r="A791" s="15">
        <v>554101</v>
      </c>
      <c r="B791" s="15">
        <v>7</v>
      </c>
      <c r="C791" s="2" t="s">
        <v>175</v>
      </c>
      <c r="D791" s="15" t="s">
        <v>128</v>
      </c>
      <c r="E791" s="15">
        <v>1</v>
      </c>
      <c r="H791" s="50">
        <f>VLOOKUP(A791,splits!A:E,5,FALSE)</f>
        <v>2.8390367741482656</v>
      </c>
      <c r="I791" s="2" t="s">
        <v>96</v>
      </c>
      <c r="J791" s="2" t="str">
        <f>VLOOKUP(A791,'1887'!A:K,10,FALSE)</f>
        <v>Yes</v>
      </c>
      <c r="K791" s="2" t="str">
        <f>VLOOKUP(A791,'opt-in dump'!A:B,2,FALSE)</f>
        <v>BELLFLOWER</v>
      </c>
      <c r="L791" s="15">
        <v>0</v>
      </c>
      <c r="N791" s="15">
        <v>4</v>
      </c>
      <c r="O791" s="17" t="s">
        <v>193</v>
      </c>
      <c r="P791" s="52"/>
      <c r="Q791" s="22">
        <v>0</v>
      </c>
      <c r="R791" s="15">
        <v>0</v>
      </c>
      <c r="S791" s="15">
        <v>0</v>
      </c>
      <c r="T791" s="15">
        <v>0</v>
      </c>
      <c r="U791" s="18">
        <f t="shared" si="39"/>
        <v>0</v>
      </c>
      <c r="V791" s="22">
        <v>0</v>
      </c>
      <c r="W791" s="15">
        <v>0</v>
      </c>
      <c r="X791" s="15">
        <v>0</v>
      </c>
      <c r="Y791" s="15">
        <v>0</v>
      </c>
      <c r="Z791" s="15">
        <f t="shared" si="40"/>
        <v>0</v>
      </c>
      <c r="AA791" s="18">
        <v>0</v>
      </c>
      <c r="AB791" s="22">
        <v>1.46</v>
      </c>
      <c r="AC791" s="15">
        <v>0</v>
      </c>
      <c r="AD791" s="15">
        <v>0</v>
      </c>
      <c r="AE791" s="15">
        <v>0</v>
      </c>
      <c r="AF791" s="15">
        <v>0</v>
      </c>
      <c r="AG791" s="22">
        <v>1</v>
      </c>
      <c r="AH791" s="15">
        <v>0</v>
      </c>
      <c r="AI791" s="15">
        <v>0</v>
      </c>
      <c r="AJ791" s="15">
        <v>0</v>
      </c>
      <c r="AK791" s="18">
        <v>0</v>
      </c>
      <c r="AL791" s="22" t="s">
        <v>199</v>
      </c>
      <c r="AM791" s="36">
        <v>40589</v>
      </c>
      <c r="AN791" s="22"/>
    </row>
    <row r="792" spans="1:40" s="15" customFormat="1" x14ac:dyDescent="0.3">
      <c r="A792" s="15">
        <v>554102</v>
      </c>
      <c r="B792" s="15">
        <v>7</v>
      </c>
      <c r="C792" s="2" t="s">
        <v>175</v>
      </c>
      <c r="D792" s="15" t="s">
        <v>128</v>
      </c>
      <c r="E792" s="15">
        <v>2</v>
      </c>
      <c r="H792" s="50">
        <f>VLOOKUP(A792,splits!A:E,5,FALSE)</f>
        <v>7.1046863788182044</v>
      </c>
      <c r="I792" s="2" t="s">
        <v>96</v>
      </c>
      <c r="J792" s="2" t="str">
        <f>VLOOKUP(A792,'1887'!A:K,10,FALSE)</f>
        <v>Yes</v>
      </c>
      <c r="K792" s="2" t="str">
        <f>VLOOKUP(A792,'opt-in dump'!A:B,2,FALSE)</f>
        <v>BELLFLOWER</v>
      </c>
      <c r="L792" s="15">
        <v>0</v>
      </c>
      <c r="N792" s="15">
        <v>4</v>
      </c>
      <c r="O792" s="17" t="s">
        <v>193</v>
      </c>
      <c r="P792" s="52"/>
      <c r="Q792" s="22">
        <v>10</v>
      </c>
      <c r="R792" s="15">
        <v>0</v>
      </c>
      <c r="S792" s="15">
        <v>0</v>
      </c>
      <c r="T792" s="15">
        <v>0</v>
      </c>
      <c r="U792" s="18">
        <f t="shared" si="39"/>
        <v>10</v>
      </c>
      <c r="V792" s="22">
        <v>0</v>
      </c>
      <c r="W792" s="15">
        <v>0</v>
      </c>
      <c r="X792" s="15">
        <v>0</v>
      </c>
      <c r="Y792" s="15">
        <v>0</v>
      </c>
      <c r="Z792" s="15">
        <f t="shared" si="40"/>
        <v>0</v>
      </c>
      <c r="AA792" s="18">
        <v>0</v>
      </c>
      <c r="AB792" s="22">
        <v>2.92</v>
      </c>
      <c r="AC792" s="15">
        <v>9.9599999999999991</v>
      </c>
      <c r="AD792" s="15">
        <v>0</v>
      </c>
      <c r="AE792" s="15">
        <v>1.62</v>
      </c>
      <c r="AF792" s="15">
        <v>0</v>
      </c>
      <c r="AG792" s="22">
        <v>2</v>
      </c>
      <c r="AH792" s="15">
        <v>6</v>
      </c>
      <c r="AI792" s="15">
        <v>0</v>
      </c>
      <c r="AJ792" s="15">
        <v>1</v>
      </c>
      <c r="AK792" s="18">
        <v>0</v>
      </c>
      <c r="AL792" s="22" t="s">
        <v>199</v>
      </c>
      <c r="AM792" s="36">
        <v>40589</v>
      </c>
      <c r="AN792" s="22"/>
    </row>
    <row r="793" spans="1:40" s="15" customFormat="1" x14ac:dyDescent="0.3">
      <c r="A793" s="15">
        <v>554201</v>
      </c>
      <c r="B793" s="15">
        <v>7</v>
      </c>
      <c r="C793" s="2" t="s">
        <v>175</v>
      </c>
      <c r="D793" s="15" t="s">
        <v>128</v>
      </c>
      <c r="E793" s="15">
        <v>0.5</v>
      </c>
      <c r="H793" s="50">
        <f>VLOOKUP(A793,splits!A:E,5,FALSE)</f>
        <v>8.7172005454654844</v>
      </c>
      <c r="I793" s="2" t="s">
        <v>96</v>
      </c>
      <c r="J793" s="2" t="str">
        <f>VLOOKUP(A793,'1887'!A:K,10,FALSE)</f>
        <v>Yes</v>
      </c>
      <c r="K793" s="2" t="str">
        <f>VLOOKUP(A793,'opt-in dump'!A:B,2,FALSE)</f>
        <v>BELLFLOWER</v>
      </c>
      <c r="L793" s="15">
        <v>0</v>
      </c>
      <c r="N793" s="15">
        <v>4</v>
      </c>
      <c r="O793" s="17" t="s">
        <v>193</v>
      </c>
      <c r="P793" s="52"/>
      <c r="Q793" s="22">
        <v>2</v>
      </c>
      <c r="R793" s="15">
        <v>0</v>
      </c>
      <c r="S793" s="15">
        <v>0</v>
      </c>
      <c r="T793" s="15">
        <v>0</v>
      </c>
      <c r="U793" s="18">
        <f t="shared" si="39"/>
        <v>2</v>
      </c>
      <c r="V793" s="22">
        <v>0</v>
      </c>
      <c r="W793" s="15">
        <v>0</v>
      </c>
      <c r="X793" s="15">
        <v>0</v>
      </c>
      <c r="Y793" s="15">
        <v>0</v>
      </c>
      <c r="Z793" s="15">
        <f t="shared" si="40"/>
        <v>0</v>
      </c>
      <c r="AA793" s="18">
        <v>0</v>
      </c>
      <c r="AB793" s="22">
        <v>4.38</v>
      </c>
      <c r="AC793" s="15">
        <v>3.32</v>
      </c>
      <c r="AD793" s="15">
        <v>1.79</v>
      </c>
      <c r="AE793" s="15">
        <v>0</v>
      </c>
      <c r="AF793" s="15">
        <v>0</v>
      </c>
      <c r="AG793" s="22">
        <v>3</v>
      </c>
      <c r="AH793" s="15">
        <v>2</v>
      </c>
      <c r="AI793" s="15">
        <v>1</v>
      </c>
      <c r="AJ793" s="15">
        <v>0</v>
      </c>
      <c r="AK793" s="18">
        <v>0</v>
      </c>
      <c r="AL793" s="22" t="s">
        <v>199</v>
      </c>
      <c r="AM793" s="36">
        <v>40589</v>
      </c>
      <c r="AN793" s="22"/>
    </row>
    <row r="794" spans="1:40" s="15" customFormat="1" x14ac:dyDescent="0.3">
      <c r="A794" s="15">
        <v>554202</v>
      </c>
      <c r="B794" s="15">
        <v>7</v>
      </c>
      <c r="C794" s="2" t="s">
        <v>175</v>
      </c>
      <c r="D794" s="15" t="s">
        <v>128</v>
      </c>
      <c r="E794" s="15">
        <v>0.5</v>
      </c>
      <c r="H794" s="50">
        <f>VLOOKUP(A794,splits!A:E,5,FALSE)</f>
        <v>11.577566507150342</v>
      </c>
      <c r="I794" s="2" t="s">
        <v>96</v>
      </c>
      <c r="J794" s="2" t="str">
        <f>VLOOKUP(A794,'1887'!A:K,10,FALSE)</f>
        <v>Yes</v>
      </c>
      <c r="K794" s="2" t="str">
        <f>VLOOKUP(A794,'opt-in dump'!A:B,2,FALSE)</f>
        <v>BELLFLOWER</v>
      </c>
      <c r="L794" s="15">
        <v>0</v>
      </c>
      <c r="N794" s="15">
        <v>4</v>
      </c>
      <c r="O794" s="17" t="s">
        <v>193</v>
      </c>
      <c r="P794" s="52"/>
      <c r="Q794" s="22">
        <v>0</v>
      </c>
      <c r="R794" s="15">
        <v>0</v>
      </c>
      <c r="S794" s="15">
        <v>0</v>
      </c>
      <c r="T794" s="15">
        <v>0</v>
      </c>
      <c r="U794" s="18">
        <f t="shared" si="39"/>
        <v>0</v>
      </c>
      <c r="V794" s="22">
        <v>0</v>
      </c>
      <c r="W794" s="15">
        <v>0</v>
      </c>
      <c r="X794" s="15">
        <v>0</v>
      </c>
      <c r="Y794" s="15">
        <v>0</v>
      </c>
      <c r="Z794" s="15">
        <f t="shared" si="40"/>
        <v>0</v>
      </c>
      <c r="AA794" s="18">
        <v>0</v>
      </c>
      <c r="AB794" s="22">
        <v>2.92</v>
      </c>
      <c r="AC794" s="15">
        <v>1.66</v>
      </c>
      <c r="AD794" s="15">
        <v>0</v>
      </c>
      <c r="AE794" s="15">
        <v>0</v>
      </c>
      <c r="AF794" s="15">
        <v>0</v>
      </c>
      <c r="AG794" s="22">
        <v>2</v>
      </c>
      <c r="AH794" s="15">
        <v>1</v>
      </c>
      <c r="AI794" s="15">
        <v>0</v>
      </c>
      <c r="AJ794" s="15">
        <v>0</v>
      </c>
      <c r="AK794" s="18">
        <v>0</v>
      </c>
      <c r="AL794" s="22" t="s">
        <v>199</v>
      </c>
      <c r="AM794" s="36">
        <v>40589</v>
      </c>
      <c r="AN794" s="22"/>
    </row>
    <row r="795" spans="1:40" s="15" customFormat="1" x14ac:dyDescent="0.3">
      <c r="A795" s="15">
        <v>554300</v>
      </c>
      <c r="B795" s="15">
        <v>7</v>
      </c>
      <c r="C795" s="2" t="s">
        <v>175</v>
      </c>
      <c r="D795" s="15" t="s">
        <v>128</v>
      </c>
      <c r="E795" s="15">
        <v>0.5</v>
      </c>
      <c r="H795" s="50">
        <f>VLOOKUP(A795,splits!A:E,5,FALSE)</f>
        <v>11.844974345272972</v>
      </c>
      <c r="I795" s="2" t="s">
        <v>96</v>
      </c>
      <c r="J795" s="2" t="str">
        <f>VLOOKUP(A795,'1887'!A:K,10,FALSE)</f>
        <v>Yes</v>
      </c>
      <c r="K795" s="2" t="str">
        <f>VLOOKUP(A795,'opt-in dump'!A:B,2,FALSE)</f>
        <v>BELLFLOWER</v>
      </c>
      <c r="L795" s="15">
        <v>0</v>
      </c>
      <c r="N795" s="15">
        <v>4</v>
      </c>
      <c r="O795" s="17" t="s">
        <v>193</v>
      </c>
      <c r="P795" s="52"/>
      <c r="Q795" s="22">
        <v>8</v>
      </c>
      <c r="R795" s="15">
        <v>0</v>
      </c>
      <c r="S795" s="15">
        <v>0</v>
      </c>
      <c r="T795" s="15">
        <v>0</v>
      </c>
      <c r="U795" s="18">
        <f t="shared" si="39"/>
        <v>8</v>
      </c>
      <c r="V795" s="22">
        <v>0</v>
      </c>
      <c r="W795" s="15">
        <v>0</v>
      </c>
      <c r="X795" s="15">
        <v>0</v>
      </c>
      <c r="Y795" s="15">
        <v>0</v>
      </c>
      <c r="Z795" s="15">
        <f t="shared" si="40"/>
        <v>0</v>
      </c>
      <c r="AA795" s="18">
        <v>0</v>
      </c>
      <c r="AB795" s="22">
        <v>1.46</v>
      </c>
      <c r="AC795" s="15">
        <v>3.32</v>
      </c>
      <c r="AD795" s="15">
        <v>0</v>
      </c>
      <c r="AE795" s="15">
        <v>0</v>
      </c>
      <c r="AF795" s="15">
        <v>0</v>
      </c>
      <c r="AG795" s="22">
        <v>1</v>
      </c>
      <c r="AH795" s="15">
        <v>2</v>
      </c>
      <c r="AI795" s="15">
        <v>0</v>
      </c>
      <c r="AJ795" s="15">
        <v>0</v>
      </c>
      <c r="AK795" s="18">
        <v>0</v>
      </c>
      <c r="AL795" s="22" t="s">
        <v>199</v>
      </c>
      <c r="AM795" s="36">
        <v>40589</v>
      </c>
      <c r="AN795" s="22"/>
    </row>
    <row r="796" spans="1:40" s="15" customFormat="1" x14ac:dyDescent="0.3">
      <c r="A796" s="15">
        <v>554401</v>
      </c>
      <c r="B796" s="15">
        <v>7</v>
      </c>
      <c r="C796" s="2" t="s">
        <v>175</v>
      </c>
      <c r="D796" s="15" t="s">
        <v>128</v>
      </c>
      <c r="E796" s="15">
        <v>0.5</v>
      </c>
      <c r="H796" s="50">
        <f>VLOOKUP(A796,splits!A:E,5,FALSE)</f>
        <v>16.917782891414618</v>
      </c>
      <c r="I796" s="2" t="s">
        <v>96</v>
      </c>
      <c r="J796" s="2" t="str">
        <f>VLOOKUP(A796,'1887'!A:K,10,FALSE)</f>
        <v>Yes</v>
      </c>
      <c r="K796" s="2" t="str">
        <f>VLOOKUP(A796,'opt-in dump'!A:B,2,FALSE)</f>
        <v>BELLFLOWER</v>
      </c>
      <c r="L796" s="15">
        <v>0</v>
      </c>
      <c r="N796" s="15">
        <v>4</v>
      </c>
      <c r="O796" s="17" t="s">
        <v>193</v>
      </c>
      <c r="P796" s="52"/>
      <c r="Q796" s="22">
        <v>0</v>
      </c>
      <c r="R796" s="15">
        <v>0</v>
      </c>
      <c r="S796" s="15">
        <v>0</v>
      </c>
      <c r="T796" s="15">
        <v>0</v>
      </c>
      <c r="U796" s="18">
        <f t="shared" si="39"/>
        <v>0</v>
      </c>
      <c r="V796" s="22">
        <v>0</v>
      </c>
      <c r="W796" s="15">
        <v>0</v>
      </c>
      <c r="X796" s="15">
        <v>0</v>
      </c>
      <c r="Y796" s="15">
        <v>0</v>
      </c>
      <c r="Z796" s="15">
        <f t="shared" si="40"/>
        <v>0</v>
      </c>
      <c r="AA796" s="18">
        <v>0</v>
      </c>
      <c r="AB796" s="22">
        <v>5.84</v>
      </c>
      <c r="AC796" s="15">
        <v>1.66</v>
      </c>
      <c r="AD796" s="15">
        <v>1.79</v>
      </c>
      <c r="AE796" s="15">
        <v>1.62</v>
      </c>
      <c r="AF796" s="15">
        <v>1.93</v>
      </c>
      <c r="AG796" s="22">
        <v>4</v>
      </c>
      <c r="AH796" s="15">
        <v>1</v>
      </c>
      <c r="AI796" s="15">
        <v>1</v>
      </c>
      <c r="AJ796" s="15">
        <v>1</v>
      </c>
      <c r="AK796" s="18">
        <v>1</v>
      </c>
      <c r="AL796" s="22" t="s">
        <v>199</v>
      </c>
      <c r="AM796" s="36">
        <v>40589</v>
      </c>
      <c r="AN796" s="22"/>
    </row>
    <row r="797" spans="1:40" s="15" customFormat="1" x14ac:dyDescent="0.3">
      <c r="A797" s="15">
        <v>554403</v>
      </c>
      <c r="B797" s="15">
        <v>7</v>
      </c>
      <c r="C797" s="2" t="s">
        <v>175</v>
      </c>
      <c r="D797" s="15" t="s">
        <v>128</v>
      </c>
      <c r="E797" s="15">
        <v>2</v>
      </c>
      <c r="H797" s="50">
        <f>VLOOKUP(A797,splits!A:E,5,FALSE)</f>
        <v>6.6432049306527832</v>
      </c>
      <c r="I797" s="2" t="s">
        <v>96</v>
      </c>
      <c r="J797" s="2" t="str">
        <f>VLOOKUP(A797,'1887'!A:K,10,FALSE)</f>
        <v>Yes</v>
      </c>
      <c r="K797" s="2" t="str">
        <f>VLOOKUP(A797,'opt-in dump'!A:B,2,FALSE)</f>
        <v>BELLFLOWER</v>
      </c>
      <c r="L797" s="15">
        <v>0</v>
      </c>
      <c r="N797" s="15">
        <v>4</v>
      </c>
      <c r="O797" s="17" t="s">
        <v>193</v>
      </c>
      <c r="P797" s="52"/>
      <c r="Q797" s="22">
        <v>2</v>
      </c>
      <c r="R797" s="15">
        <v>0</v>
      </c>
      <c r="S797" s="15">
        <v>0</v>
      </c>
      <c r="T797" s="15">
        <v>0</v>
      </c>
      <c r="U797" s="18">
        <f t="shared" si="39"/>
        <v>2</v>
      </c>
      <c r="V797" s="22">
        <v>0</v>
      </c>
      <c r="W797" s="15">
        <v>0</v>
      </c>
      <c r="X797" s="15">
        <v>0</v>
      </c>
      <c r="Y797" s="15">
        <v>0</v>
      </c>
      <c r="Z797" s="15">
        <f t="shared" si="40"/>
        <v>0</v>
      </c>
      <c r="AA797" s="18">
        <v>0</v>
      </c>
      <c r="AB797" s="22">
        <v>1.46</v>
      </c>
      <c r="AC797" s="15">
        <v>1.66</v>
      </c>
      <c r="AD797" s="15">
        <v>1.79</v>
      </c>
      <c r="AE797" s="15">
        <v>0</v>
      </c>
      <c r="AF797" s="15">
        <v>1.93</v>
      </c>
      <c r="AG797" s="22">
        <v>1</v>
      </c>
      <c r="AH797" s="15">
        <v>1</v>
      </c>
      <c r="AI797" s="15">
        <v>1</v>
      </c>
      <c r="AJ797" s="15">
        <v>0</v>
      </c>
      <c r="AK797" s="18">
        <v>1</v>
      </c>
      <c r="AL797" s="22" t="s">
        <v>199</v>
      </c>
      <c r="AM797" s="36">
        <v>40589</v>
      </c>
      <c r="AN797" s="22"/>
    </row>
    <row r="798" spans="1:40" s="15" customFormat="1" x14ac:dyDescent="0.3">
      <c r="A798" s="15">
        <v>554404</v>
      </c>
      <c r="B798" s="15">
        <v>7</v>
      </c>
      <c r="C798" s="2" t="s">
        <v>175</v>
      </c>
      <c r="D798" s="15" t="s">
        <v>128</v>
      </c>
      <c r="E798" s="15">
        <v>2</v>
      </c>
      <c r="H798" s="50">
        <f>VLOOKUP(A798,splits!A:E,5,FALSE)</f>
        <v>7.3009738101438524</v>
      </c>
      <c r="I798" s="2" t="s">
        <v>96</v>
      </c>
      <c r="J798" s="2" t="str">
        <f>VLOOKUP(A798,'1887'!A:K,10,FALSE)</f>
        <v>Yes</v>
      </c>
      <c r="K798" s="2" t="str">
        <f>VLOOKUP(A798,'opt-in dump'!A:B,2,FALSE)</f>
        <v>BELLFLOWER</v>
      </c>
      <c r="L798" s="15">
        <v>0</v>
      </c>
      <c r="N798" s="15">
        <v>4</v>
      </c>
      <c r="O798" s="17" t="s">
        <v>125</v>
      </c>
      <c r="P798" s="52"/>
      <c r="Q798" s="22">
        <v>2</v>
      </c>
      <c r="R798" s="15">
        <v>0</v>
      </c>
      <c r="S798" s="15">
        <v>0</v>
      </c>
      <c r="T798" s="15">
        <v>0</v>
      </c>
      <c r="U798" s="18">
        <f t="shared" si="39"/>
        <v>2</v>
      </c>
      <c r="V798" s="22">
        <v>0</v>
      </c>
      <c r="W798" s="15">
        <v>0</v>
      </c>
      <c r="X798" s="15">
        <v>0</v>
      </c>
      <c r="Y798" s="15">
        <v>0</v>
      </c>
      <c r="Z798" s="15">
        <v>0</v>
      </c>
      <c r="AA798" s="18">
        <v>0</v>
      </c>
      <c r="AB798" s="22">
        <v>1.46</v>
      </c>
      <c r="AC798" s="15">
        <v>1.66</v>
      </c>
      <c r="AD798" s="15">
        <v>1.79</v>
      </c>
      <c r="AE798" s="15">
        <v>0</v>
      </c>
      <c r="AF798" s="15">
        <v>0</v>
      </c>
      <c r="AG798" s="22">
        <v>1</v>
      </c>
      <c r="AH798" s="15">
        <v>1</v>
      </c>
      <c r="AI798" s="15">
        <v>1</v>
      </c>
      <c r="AJ798" s="15">
        <v>0</v>
      </c>
      <c r="AK798" s="18">
        <v>0</v>
      </c>
      <c r="AL798" s="22" t="s">
        <v>199</v>
      </c>
      <c r="AM798" s="36">
        <v>40589</v>
      </c>
      <c r="AN798" s="22"/>
    </row>
    <row r="799" spans="1:40" s="15" customFormat="1" x14ac:dyDescent="0.3">
      <c r="A799" s="15">
        <v>554511</v>
      </c>
      <c r="B799" s="15">
        <v>7</v>
      </c>
      <c r="C799" s="2" t="s">
        <v>173</v>
      </c>
      <c r="D799" s="15" t="s">
        <v>128</v>
      </c>
      <c r="E799" s="15">
        <v>0.5</v>
      </c>
      <c r="H799" s="50">
        <f>VLOOKUP(A799,splits!A:E,5,FALSE)</f>
        <v>15.294313702103901</v>
      </c>
      <c r="I799" s="2" t="s">
        <v>98</v>
      </c>
      <c r="J799" s="2" t="str">
        <f>VLOOKUP(A799,'1887'!A:K,10,FALSE)</f>
        <v>No</v>
      </c>
      <c r="K799" s="2"/>
      <c r="L799" s="15">
        <v>0</v>
      </c>
      <c r="N799" s="15">
        <v>4</v>
      </c>
      <c r="O799" s="17" t="s">
        <v>125</v>
      </c>
      <c r="P799" s="52"/>
      <c r="Q799" s="22">
        <v>2</v>
      </c>
      <c r="R799" s="15">
        <v>0</v>
      </c>
      <c r="S799" s="15">
        <v>0</v>
      </c>
      <c r="T799" s="15">
        <v>0</v>
      </c>
      <c r="U799" s="18">
        <f t="shared" si="39"/>
        <v>2</v>
      </c>
      <c r="V799" s="22">
        <v>0</v>
      </c>
      <c r="W799" s="15">
        <v>0</v>
      </c>
      <c r="X799" s="15">
        <v>0</v>
      </c>
      <c r="Y799" s="15">
        <v>0</v>
      </c>
      <c r="Z799" s="15">
        <f t="shared" ref="Z799:Z830" si="41">SUM(V799:Y799)</f>
        <v>0</v>
      </c>
      <c r="AA799" s="18">
        <v>0</v>
      </c>
      <c r="AB799" s="22">
        <v>0</v>
      </c>
      <c r="AC799" s="15">
        <v>0</v>
      </c>
      <c r="AD799" s="15">
        <v>0</v>
      </c>
      <c r="AE799" s="15">
        <v>0</v>
      </c>
      <c r="AF799" s="15">
        <v>0</v>
      </c>
      <c r="AG799" s="22">
        <v>0</v>
      </c>
      <c r="AH799" s="15">
        <v>0</v>
      </c>
      <c r="AI799" s="15">
        <v>0</v>
      </c>
      <c r="AJ799" s="15">
        <v>0</v>
      </c>
      <c r="AK799" s="18">
        <v>0</v>
      </c>
      <c r="AL799" s="22" t="s">
        <v>199</v>
      </c>
      <c r="AM799" s="36">
        <v>40588</v>
      </c>
      <c r="AN799" s="22"/>
    </row>
    <row r="800" spans="1:40" s="15" customFormat="1" x14ac:dyDescent="0.3">
      <c r="A800" s="15">
        <v>554515</v>
      </c>
      <c r="B800" s="15">
        <v>7</v>
      </c>
      <c r="C800" s="2" t="s">
        <v>173</v>
      </c>
      <c r="D800" s="15" t="s">
        <v>128</v>
      </c>
      <c r="E800" s="15">
        <v>0.5</v>
      </c>
      <c r="H800" s="50">
        <f>VLOOKUP(A800,splits!A:E,5,FALSE)</f>
        <v>11.45641403761895</v>
      </c>
      <c r="I800" s="2" t="s">
        <v>98</v>
      </c>
      <c r="J800" s="2" t="str">
        <f>VLOOKUP(A800,'1887'!A:K,10,FALSE)</f>
        <v>No</v>
      </c>
      <c r="K800" s="2"/>
      <c r="L800" s="15">
        <v>0</v>
      </c>
      <c r="N800" s="15">
        <v>4</v>
      </c>
      <c r="O800" s="17" t="s">
        <v>125</v>
      </c>
      <c r="P800" s="52"/>
      <c r="Q800" s="22">
        <v>0</v>
      </c>
      <c r="R800" s="15">
        <v>0</v>
      </c>
      <c r="S800" s="15">
        <v>0</v>
      </c>
      <c r="T800" s="15">
        <v>0</v>
      </c>
      <c r="U800" s="18">
        <f t="shared" si="39"/>
        <v>0</v>
      </c>
      <c r="V800" s="22">
        <v>0</v>
      </c>
      <c r="W800" s="15">
        <v>0</v>
      </c>
      <c r="X800" s="15">
        <v>0</v>
      </c>
      <c r="Y800" s="15">
        <v>0</v>
      </c>
      <c r="Z800" s="15">
        <f t="shared" si="41"/>
        <v>0</v>
      </c>
      <c r="AA800" s="18">
        <v>0</v>
      </c>
      <c r="AB800" s="22">
        <v>0</v>
      </c>
      <c r="AC800" s="15">
        <v>0</v>
      </c>
      <c r="AD800" s="15">
        <v>0</v>
      </c>
      <c r="AE800" s="15">
        <v>0</v>
      </c>
      <c r="AF800" s="15">
        <v>0</v>
      </c>
      <c r="AG800" s="22">
        <v>0</v>
      </c>
      <c r="AH800" s="15">
        <v>0</v>
      </c>
      <c r="AI800" s="15">
        <v>0</v>
      </c>
      <c r="AJ800" s="15">
        <v>0</v>
      </c>
      <c r="AK800" s="18">
        <v>0</v>
      </c>
      <c r="AL800" s="22" t="s">
        <v>199</v>
      </c>
      <c r="AM800" s="36">
        <v>40588</v>
      </c>
      <c r="AN800" s="22"/>
    </row>
    <row r="801" spans="1:40" s="15" customFormat="1" x14ac:dyDescent="0.3">
      <c r="A801" s="15">
        <v>554521</v>
      </c>
      <c r="B801" s="15">
        <v>7</v>
      </c>
      <c r="C801" s="2" t="s">
        <v>173</v>
      </c>
      <c r="D801" s="15" t="s">
        <v>128</v>
      </c>
      <c r="E801" s="15">
        <v>1</v>
      </c>
      <c r="H801" s="50">
        <f>VLOOKUP(A801,splits!A:E,5,FALSE)</f>
        <v>35.379814619032537</v>
      </c>
      <c r="I801" s="2" t="s">
        <v>98</v>
      </c>
      <c r="J801" s="2" t="str">
        <f>VLOOKUP(A801,'1887'!A:K,10,FALSE)</f>
        <v>No</v>
      </c>
      <c r="K801" s="2"/>
      <c r="L801" s="15">
        <v>0</v>
      </c>
      <c r="N801" s="15">
        <v>4</v>
      </c>
      <c r="O801" s="17" t="s">
        <v>125</v>
      </c>
      <c r="P801" s="52"/>
      <c r="Q801" s="22">
        <v>4</v>
      </c>
      <c r="R801" s="15">
        <v>0</v>
      </c>
      <c r="S801" s="15">
        <v>0</v>
      </c>
      <c r="T801" s="15">
        <v>0</v>
      </c>
      <c r="U801" s="18">
        <f t="shared" si="39"/>
        <v>4</v>
      </c>
      <c r="V801" s="22">
        <v>0</v>
      </c>
      <c r="W801" s="15">
        <v>0</v>
      </c>
      <c r="X801" s="15">
        <v>0</v>
      </c>
      <c r="Y801" s="15">
        <v>0</v>
      </c>
      <c r="Z801" s="15">
        <f t="shared" si="41"/>
        <v>0</v>
      </c>
      <c r="AA801" s="18">
        <v>0</v>
      </c>
      <c r="AB801" s="22">
        <v>2.92</v>
      </c>
      <c r="AC801" s="15">
        <v>1.66</v>
      </c>
      <c r="AD801" s="15">
        <v>0</v>
      </c>
      <c r="AE801" s="15">
        <v>0</v>
      </c>
      <c r="AF801" s="15">
        <v>5.79</v>
      </c>
      <c r="AG801" s="22">
        <v>2</v>
      </c>
      <c r="AH801" s="15">
        <v>1</v>
      </c>
      <c r="AI801" s="15">
        <v>0</v>
      </c>
      <c r="AJ801" s="15">
        <v>0</v>
      </c>
      <c r="AK801" s="18">
        <v>3</v>
      </c>
      <c r="AL801" s="22" t="s">
        <v>199</v>
      </c>
      <c r="AM801" s="36">
        <v>40588</v>
      </c>
      <c r="AN801" s="22"/>
    </row>
    <row r="802" spans="1:40" s="15" customFormat="1" x14ac:dyDescent="0.3">
      <c r="A802" s="15">
        <v>554522</v>
      </c>
      <c r="B802" s="15">
        <v>7</v>
      </c>
      <c r="C802" s="2" t="s">
        <v>173</v>
      </c>
      <c r="D802" s="15" t="s">
        <v>128</v>
      </c>
      <c r="E802" s="15">
        <v>0.5</v>
      </c>
      <c r="H802" s="50">
        <f>VLOOKUP(A802,splits!A:E,5,FALSE)</f>
        <v>18.648469928453412</v>
      </c>
      <c r="I802" s="2" t="s">
        <v>98</v>
      </c>
      <c r="J802" s="2" t="str">
        <f>VLOOKUP(A802,'1887'!A:K,10,FALSE)</f>
        <v>No</v>
      </c>
      <c r="K802" s="2"/>
      <c r="L802" s="15">
        <v>0</v>
      </c>
      <c r="N802" s="15">
        <v>4</v>
      </c>
      <c r="O802" s="17" t="s">
        <v>125</v>
      </c>
      <c r="P802" s="52"/>
      <c r="Q802" s="22">
        <v>0</v>
      </c>
      <c r="R802" s="15">
        <v>0</v>
      </c>
      <c r="S802" s="15">
        <v>0</v>
      </c>
      <c r="T802" s="15">
        <v>0</v>
      </c>
      <c r="U802" s="18">
        <f t="shared" si="39"/>
        <v>0</v>
      </c>
      <c r="V802" s="22">
        <v>0</v>
      </c>
      <c r="W802" s="15">
        <v>0</v>
      </c>
      <c r="X802" s="15">
        <v>0</v>
      </c>
      <c r="Y802" s="15">
        <v>0</v>
      </c>
      <c r="Z802" s="15">
        <f t="shared" si="41"/>
        <v>0</v>
      </c>
      <c r="AA802" s="18">
        <v>0</v>
      </c>
      <c r="AB802" s="22">
        <v>1.46</v>
      </c>
      <c r="AC802" s="15">
        <v>0</v>
      </c>
      <c r="AD802" s="15">
        <v>0</v>
      </c>
      <c r="AE802" s="15">
        <v>0</v>
      </c>
      <c r="AF802" s="15">
        <v>0</v>
      </c>
      <c r="AG802" s="22">
        <v>1</v>
      </c>
      <c r="AH802" s="15">
        <v>0</v>
      </c>
      <c r="AI802" s="15">
        <v>0</v>
      </c>
      <c r="AJ802" s="15">
        <v>0</v>
      </c>
      <c r="AK802" s="18">
        <v>0</v>
      </c>
      <c r="AL802" s="22" t="s">
        <v>199</v>
      </c>
      <c r="AM802" s="36">
        <v>40588</v>
      </c>
      <c r="AN802" s="22"/>
    </row>
    <row r="803" spans="1:40" s="15" customFormat="1" x14ac:dyDescent="0.3">
      <c r="A803" s="15">
        <v>571300</v>
      </c>
      <c r="B803" s="15">
        <v>7</v>
      </c>
      <c r="C803" s="2" t="s">
        <v>173</v>
      </c>
      <c r="D803" s="15" t="s">
        <v>128</v>
      </c>
      <c r="E803" s="15">
        <v>0.5</v>
      </c>
      <c r="H803" s="50">
        <f>VLOOKUP(A803,splits!A:E,5,FALSE)</f>
        <v>17.580229204690589</v>
      </c>
      <c r="I803" s="2" t="s">
        <v>99</v>
      </c>
      <c r="J803" s="2" t="s">
        <v>37</v>
      </c>
      <c r="K803" s="2"/>
      <c r="L803" s="15">
        <v>0</v>
      </c>
      <c r="N803" s="15">
        <v>4</v>
      </c>
      <c r="O803" s="17" t="s">
        <v>125</v>
      </c>
      <c r="P803" s="52"/>
      <c r="Q803" s="22">
        <v>0</v>
      </c>
      <c r="R803" s="15">
        <v>0</v>
      </c>
      <c r="S803" s="15">
        <v>0</v>
      </c>
      <c r="T803" s="15">
        <v>0</v>
      </c>
      <c r="U803" s="18">
        <f t="shared" si="39"/>
        <v>0</v>
      </c>
      <c r="V803" s="22">
        <v>0</v>
      </c>
      <c r="W803" s="15">
        <v>0</v>
      </c>
      <c r="X803" s="15">
        <v>0</v>
      </c>
      <c r="Y803" s="15">
        <v>0</v>
      </c>
      <c r="Z803" s="15">
        <f t="shared" si="41"/>
        <v>0</v>
      </c>
      <c r="AA803" s="18">
        <v>0</v>
      </c>
      <c r="AB803" s="22">
        <v>0</v>
      </c>
      <c r="AC803" s="15">
        <v>0</v>
      </c>
      <c r="AD803" s="15">
        <v>0</v>
      </c>
      <c r="AE803" s="15">
        <v>0</v>
      </c>
      <c r="AF803" s="15">
        <v>0</v>
      </c>
      <c r="AG803" s="22">
        <v>0</v>
      </c>
      <c r="AH803" s="15">
        <v>0</v>
      </c>
      <c r="AI803" s="15">
        <v>0</v>
      </c>
      <c r="AJ803" s="15">
        <v>0</v>
      </c>
      <c r="AK803" s="18">
        <v>0</v>
      </c>
      <c r="AL803" s="22" t="s">
        <v>199</v>
      </c>
      <c r="AM803" s="36">
        <v>40588</v>
      </c>
      <c r="AN803" s="22"/>
    </row>
    <row r="804" spans="1:40" s="15" customFormat="1" x14ac:dyDescent="0.3">
      <c r="A804" s="15">
        <v>571400</v>
      </c>
      <c r="B804" s="15">
        <v>7</v>
      </c>
      <c r="C804" s="2" t="s">
        <v>173</v>
      </c>
      <c r="D804" s="15" t="s">
        <v>128</v>
      </c>
      <c r="E804" s="15">
        <v>0.5</v>
      </c>
      <c r="H804" s="50">
        <f>VLOOKUP(A804,splits!A:E,5,FALSE)</f>
        <v>15.183582373107782</v>
      </c>
      <c r="I804" s="2" t="s">
        <v>99</v>
      </c>
      <c r="J804" s="2" t="s">
        <v>37</v>
      </c>
      <c r="K804" s="2"/>
      <c r="L804" s="15">
        <v>0</v>
      </c>
      <c r="N804" s="15">
        <v>4</v>
      </c>
      <c r="O804" s="17" t="s">
        <v>125</v>
      </c>
      <c r="P804" s="52"/>
      <c r="Q804" s="22">
        <v>0</v>
      </c>
      <c r="R804" s="15">
        <v>0</v>
      </c>
      <c r="S804" s="15">
        <v>0</v>
      </c>
      <c r="T804" s="15">
        <v>0</v>
      </c>
      <c r="U804" s="18">
        <f t="shared" si="39"/>
        <v>0</v>
      </c>
      <c r="V804" s="22">
        <v>0</v>
      </c>
      <c r="W804" s="15">
        <v>0</v>
      </c>
      <c r="X804" s="15">
        <v>0</v>
      </c>
      <c r="Y804" s="15">
        <v>0</v>
      </c>
      <c r="Z804" s="15">
        <f t="shared" si="41"/>
        <v>0</v>
      </c>
      <c r="AA804" s="18">
        <v>0</v>
      </c>
      <c r="AB804" s="22">
        <v>1.46</v>
      </c>
      <c r="AC804" s="15">
        <v>0</v>
      </c>
      <c r="AD804" s="15">
        <v>0</v>
      </c>
      <c r="AE804" s="15">
        <v>0</v>
      </c>
      <c r="AF804" s="15">
        <v>0</v>
      </c>
      <c r="AG804" s="22">
        <v>1</v>
      </c>
      <c r="AH804" s="15">
        <v>0</v>
      </c>
      <c r="AI804" s="15">
        <v>0</v>
      </c>
      <c r="AJ804" s="15">
        <v>0</v>
      </c>
      <c r="AK804" s="18">
        <v>0</v>
      </c>
      <c r="AL804" s="22" t="s">
        <v>199</v>
      </c>
      <c r="AM804" s="36">
        <v>40588</v>
      </c>
      <c r="AN804" s="22"/>
    </row>
    <row r="805" spans="1:40" s="15" customFormat="1" x14ac:dyDescent="0.3">
      <c r="A805" s="15">
        <v>291120</v>
      </c>
      <c r="B805" s="15">
        <v>8</v>
      </c>
      <c r="C805" s="2" t="s">
        <v>183</v>
      </c>
      <c r="D805" s="15" t="s">
        <v>128</v>
      </c>
      <c r="E805" s="15">
        <v>2</v>
      </c>
      <c r="H805" s="50">
        <f>VLOOKUP(A805,splits!A:E,5,FALSE)</f>
        <v>6.7280071854521761</v>
      </c>
      <c r="I805" s="2" t="s">
        <v>36</v>
      </c>
      <c r="J805" s="2" t="str">
        <f>VLOOKUP(A805,'1887'!A:K,10,FALSE)</f>
        <v>No</v>
      </c>
      <c r="K805" s="2"/>
      <c r="L805" s="15">
        <v>15</v>
      </c>
      <c r="N805" s="15">
        <v>2</v>
      </c>
      <c r="O805" s="17" t="s">
        <v>125</v>
      </c>
      <c r="P805" s="52"/>
      <c r="Q805" s="22">
        <v>1</v>
      </c>
      <c r="R805" s="15">
        <v>0</v>
      </c>
      <c r="S805" s="15">
        <v>0</v>
      </c>
      <c r="T805" s="15">
        <v>0</v>
      </c>
      <c r="U805" s="18">
        <f t="shared" si="39"/>
        <v>1</v>
      </c>
      <c r="V805" s="22">
        <v>0</v>
      </c>
      <c r="W805" s="15">
        <v>0</v>
      </c>
      <c r="X805" s="15">
        <v>0</v>
      </c>
      <c r="Y805" s="15">
        <v>0</v>
      </c>
      <c r="Z805" s="15">
        <f t="shared" si="41"/>
        <v>0</v>
      </c>
      <c r="AA805" s="18">
        <v>0</v>
      </c>
      <c r="AB805" s="22">
        <v>0</v>
      </c>
      <c r="AC805" s="15">
        <v>0</v>
      </c>
      <c r="AD805" s="15">
        <v>0</v>
      </c>
      <c r="AE805" s="15">
        <v>0</v>
      </c>
      <c r="AF805" s="15">
        <v>5.79</v>
      </c>
      <c r="AG805" s="22">
        <v>0</v>
      </c>
      <c r="AH805" s="15">
        <v>0</v>
      </c>
      <c r="AI805" s="15">
        <v>0</v>
      </c>
      <c r="AJ805" s="15">
        <v>0</v>
      </c>
      <c r="AK805" s="18">
        <v>3</v>
      </c>
      <c r="AL805" s="22" t="s">
        <v>199</v>
      </c>
      <c r="AM805" s="36">
        <v>40584</v>
      </c>
      <c r="AN805" s="22"/>
    </row>
    <row r="806" spans="1:40" s="15" customFormat="1" x14ac:dyDescent="0.3">
      <c r="A806" s="15">
        <v>291220</v>
      </c>
      <c r="B806" s="15">
        <v>8</v>
      </c>
      <c r="C806" s="2" t="s">
        <v>183</v>
      </c>
      <c r="D806" s="15" t="s">
        <v>128</v>
      </c>
      <c r="E806" s="15">
        <v>0.5</v>
      </c>
      <c r="H806" s="50">
        <f>VLOOKUP(A806,splits!A:E,5,FALSE)</f>
        <v>8.6515472109641944</v>
      </c>
      <c r="I806" s="2" t="s">
        <v>36</v>
      </c>
      <c r="J806" s="2" t="str">
        <f>VLOOKUP(A806,'1887'!A:K,10,FALSE)</f>
        <v>No</v>
      </c>
      <c r="K806" s="2"/>
      <c r="L806" s="15">
        <v>15</v>
      </c>
      <c r="N806" s="15">
        <v>2</v>
      </c>
      <c r="O806" s="17" t="s">
        <v>125</v>
      </c>
      <c r="P806" s="52"/>
      <c r="Q806" s="22">
        <v>4</v>
      </c>
      <c r="R806" s="15">
        <v>1</v>
      </c>
      <c r="S806" s="15">
        <v>1</v>
      </c>
      <c r="T806" s="15">
        <v>0</v>
      </c>
      <c r="U806" s="18">
        <f t="shared" si="39"/>
        <v>6</v>
      </c>
      <c r="V806" s="22">
        <v>0</v>
      </c>
      <c r="W806" s="15">
        <v>0</v>
      </c>
      <c r="X806" s="15">
        <v>0</v>
      </c>
      <c r="Y806" s="15">
        <v>0</v>
      </c>
      <c r="Z806" s="15">
        <f t="shared" si="41"/>
        <v>0</v>
      </c>
      <c r="AA806" s="18">
        <v>0</v>
      </c>
      <c r="AB806" s="22">
        <v>1.46</v>
      </c>
      <c r="AC806" s="15">
        <v>4.9799999999999995</v>
      </c>
      <c r="AD806" s="15">
        <v>1.79</v>
      </c>
      <c r="AE806" s="15">
        <v>0</v>
      </c>
      <c r="AF806" s="15">
        <v>1.93</v>
      </c>
      <c r="AG806" s="22">
        <v>1</v>
      </c>
      <c r="AH806" s="15">
        <v>3</v>
      </c>
      <c r="AI806" s="15">
        <v>1</v>
      </c>
      <c r="AJ806" s="15">
        <v>0</v>
      </c>
      <c r="AK806" s="18">
        <v>1</v>
      </c>
      <c r="AL806" s="22" t="s">
        <v>199</v>
      </c>
      <c r="AM806" s="36">
        <v>40584</v>
      </c>
      <c r="AN806" s="22"/>
    </row>
    <row r="807" spans="1:40" s="15" customFormat="1" x14ac:dyDescent="0.3">
      <c r="A807" s="15">
        <v>293301</v>
      </c>
      <c r="B807" s="15">
        <v>8</v>
      </c>
      <c r="C807" s="2" t="s">
        <v>185</v>
      </c>
      <c r="D807" s="15" t="s">
        <v>128</v>
      </c>
      <c r="E807" s="15">
        <v>2</v>
      </c>
      <c r="H807" s="50">
        <f>VLOOKUP(A807,splits!A:E,5,FALSE)</f>
        <v>6.8555543101946776</v>
      </c>
      <c r="I807" s="2" t="str">
        <f t="shared" ref="I807:I833" si="42">K807</f>
        <v>HARBOR CITY</v>
      </c>
      <c r="J807" s="2" t="str">
        <f>VLOOKUP(A807,'1887'!A:K,10,FALSE)</f>
        <v>Yes</v>
      </c>
      <c r="K807" s="2" t="str">
        <f>VLOOKUP(A807,'opt-in dump'!A:B,2,FALSE)</f>
        <v>HARBOR CITY</v>
      </c>
      <c r="L807" s="15">
        <v>15</v>
      </c>
      <c r="N807" s="15">
        <v>4</v>
      </c>
      <c r="O807" s="17" t="s">
        <v>193</v>
      </c>
      <c r="P807" s="52"/>
      <c r="Q807" s="22">
        <v>0</v>
      </c>
      <c r="R807" s="15">
        <v>0</v>
      </c>
      <c r="S807" s="15">
        <v>0</v>
      </c>
      <c r="T807" s="15">
        <v>0</v>
      </c>
      <c r="U807" s="18">
        <f t="shared" si="39"/>
        <v>0</v>
      </c>
      <c r="V807" s="22">
        <v>0</v>
      </c>
      <c r="W807" s="15">
        <v>0</v>
      </c>
      <c r="X807" s="15">
        <v>0</v>
      </c>
      <c r="Y807" s="15">
        <v>0</v>
      </c>
      <c r="Z807" s="15">
        <f t="shared" si="41"/>
        <v>0</v>
      </c>
      <c r="AA807" s="18">
        <v>0</v>
      </c>
      <c r="AB807" s="22">
        <v>0</v>
      </c>
      <c r="AC807" s="15">
        <v>0</v>
      </c>
      <c r="AD807" s="15">
        <v>0</v>
      </c>
      <c r="AE807" s="15">
        <v>0</v>
      </c>
      <c r="AF807" s="15">
        <v>0</v>
      </c>
      <c r="AG807" s="22">
        <v>0</v>
      </c>
      <c r="AH807" s="15">
        <v>0</v>
      </c>
      <c r="AI807" s="15">
        <v>0</v>
      </c>
      <c r="AJ807" s="15">
        <v>0</v>
      </c>
      <c r="AK807" s="18">
        <v>0</v>
      </c>
      <c r="AL807" s="22" t="s">
        <v>199</v>
      </c>
      <c r="AM807" s="36">
        <v>40584</v>
      </c>
      <c r="AN807" s="22"/>
    </row>
    <row r="808" spans="1:40" s="15" customFormat="1" x14ac:dyDescent="0.3">
      <c r="A808" s="15">
        <v>293302</v>
      </c>
      <c r="B808" s="15">
        <v>8</v>
      </c>
      <c r="C808" s="2" t="s">
        <v>185</v>
      </c>
      <c r="D808" s="15" t="s">
        <v>128</v>
      </c>
      <c r="E808" s="15">
        <v>0.5</v>
      </c>
      <c r="H808" s="50">
        <f>VLOOKUP(A808,splits!A:E,5,FALSE)</f>
        <v>10.014043482216634</v>
      </c>
      <c r="I808" s="2" t="str">
        <f t="shared" si="42"/>
        <v>HARBOR CITY</v>
      </c>
      <c r="J808" s="2" t="str">
        <f>VLOOKUP(A808,'1887'!A:K,10,FALSE)</f>
        <v>Yes</v>
      </c>
      <c r="K808" s="2" t="str">
        <f>VLOOKUP(A808,'opt-in dump'!A:B,2,FALSE)</f>
        <v>HARBOR CITY</v>
      </c>
      <c r="L808" s="15">
        <v>15</v>
      </c>
      <c r="N808" s="15">
        <v>4</v>
      </c>
      <c r="O808" s="17" t="s">
        <v>193</v>
      </c>
      <c r="P808" s="52"/>
      <c r="Q808" s="22">
        <v>2</v>
      </c>
      <c r="R808" s="15">
        <v>0</v>
      </c>
      <c r="S808" s="15">
        <v>0</v>
      </c>
      <c r="T808" s="15">
        <v>0</v>
      </c>
      <c r="U808" s="18">
        <f t="shared" si="39"/>
        <v>2</v>
      </c>
      <c r="V808" s="22">
        <v>0</v>
      </c>
      <c r="W808" s="15">
        <v>0</v>
      </c>
      <c r="X808" s="15">
        <v>0</v>
      </c>
      <c r="Y808" s="15">
        <v>0</v>
      </c>
      <c r="Z808" s="15">
        <f t="shared" si="41"/>
        <v>0</v>
      </c>
      <c r="AA808" s="18">
        <v>0</v>
      </c>
      <c r="AB808" s="22">
        <v>1.46</v>
      </c>
      <c r="AC808" s="15">
        <v>3.32</v>
      </c>
      <c r="AD808" s="15">
        <v>5.37</v>
      </c>
      <c r="AE808" s="15">
        <v>0</v>
      </c>
      <c r="AF808" s="15">
        <v>0</v>
      </c>
      <c r="AG808" s="22">
        <v>1</v>
      </c>
      <c r="AH808" s="15">
        <v>2</v>
      </c>
      <c r="AI808" s="15">
        <v>3</v>
      </c>
      <c r="AJ808" s="15">
        <v>0</v>
      </c>
      <c r="AK808" s="18">
        <v>0</v>
      </c>
      <c r="AL808" s="22" t="s">
        <v>199</v>
      </c>
      <c r="AM808" s="36">
        <v>40584</v>
      </c>
      <c r="AN808" s="22"/>
    </row>
    <row r="809" spans="1:40" s="15" customFormat="1" x14ac:dyDescent="0.3">
      <c r="A809" s="15">
        <v>293304</v>
      </c>
      <c r="B809" s="15">
        <v>8</v>
      </c>
      <c r="C809" s="2" t="s">
        <v>185</v>
      </c>
      <c r="D809" s="15" t="s">
        <v>128</v>
      </c>
      <c r="E809" s="15">
        <v>2</v>
      </c>
      <c r="H809" s="50">
        <f>VLOOKUP(A809,splits!A:E,5,FALSE)</f>
        <v>6.3905071855810842</v>
      </c>
      <c r="I809" s="2" t="str">
        <f t="shared" si="42"/>
        <v>HARBOR CITY</v>
      </c>
      <c r="J809" s="2" t="str">
        <f>VLOOKUP(A809,'1887'!A:K,10,FALSE)</f>
        <v>Yes</v>
      </c>
      <c r="K809" s="2" t="str">
        <f>VLOOKUP(A809,'opt-in dump'!A:B,2,FALSE)</f>
        <v>HARBOR CITY</v>
      </c>
      <c r="L809" s="15">
        <v>15</v>
      </c>
      <c r="N809" s="15">
        <v>4</v>
      </c>
      <c r="O809" s="17" t="s">
        <v>193</v>
      </c>
      <c r="P809" s="52"/>
      <c r="Q809" s="22">
        <v>0</v>
      </c>
      <c r="R809" s="15">
        <v>0</v>
      </c>
      <c r="S809" s="15">
        <v>0</v>
      </c>
      <c r="T809" s="15">
        <v>0</v>
      </c>
      <c r="U809" s="18">
        <f t="shared" si="39"/>
        <v>0</v>
      </c>
      <c r="V809" s="22">
        <v>0</v>
      </c>
      <c r="W809" s="15">
        <v>0</v>
      </c>
      <c r="X809" s="15">
        <v>0</v>
      </c>
      <c r="Y809" s="15">
        <v>0</v>
      </c>
      <c r="Z809" s="15">
        <f t="shared" si="41"/>
        <v>0</v>
      </c>
      <c r="AA809" s="18">
        <v>0</v>
      </c>
      <c r="AB809" s="22">
        <v>0</v>
      </c>
      <c r="AC809" s="15">
        <v>1.66</v>
      </c>
      <c r="AD809" s="15">
        <v>0</v>
      </c>
      <c r="AE809" s="15">
        <v>0</v>
      </c>
      <c r="AF809" s="15">
        <v>5.79</v>
      </c>
      <c r="AG809" s="22">
        <v>0</v>
      </c>
      <c r="AH809" s="15">
        <v>1</v>
      </c>
      <c r="AI809" s="15">
        <v>0</v>
      </c>
      <c r="AJ809" s="15">
        <v>0</v>
      </c>
      <c r="AK809" s="18">
        <v>3</v>
      </c>
      <c r="AL809" s="22" t="s">
        <v>199</v>
      </c>
      <c r="AM809" s="36">
        <v>40584</v>
      </c>
      <c r="AN809" s="22"/>
    </row>
    <row r="810" spans="1:40" s="15" customFormat="1" x14ac:dyDescent="0.3">
      <c r="A810" s="15">
        <v>293305</v>
      </c>
      <c r="B810" s="15">
        <v>8</v>
      </c>
      <c r="C810" s="2" t="s">
        <v>185</v>
      </c>
      <c r="D810" s="15" t="s">
        <v>128</v>
      </c>
      <c r="E810" s="15">
        <v>0.5</v>
      </c>
      <c r="H810" s="50">
        <f>VLOOKUP(A810,splits!A:E,5,FALSE)</f>
        <v>10.037161473140756</v>
      </c>
      <c r="I810" s="2" t="str">
        <f t="shared" si="42"/>
        <v>HARBOR CITY</v>
      </c>
      <c r="J810" s="2" t="str">
        <f>VLOOKUP(A810,'1887'!A:K,10,FALSE)</f>
        <v>Yes</v>
      </c>
      <c r="K810" s="2" t="str">
        <f>VLOOKUP(A810,'opt-in dump'!A:B,2,FALSE)</f>
        <v>HARBOR CITY</v>
      </c>
      <c r="L810" s="15">
        <v>15</v>
      </c>
      <c r="N810" s="15">
        <v>4</v>
      </c>
      <c r="O810" s="17" t="s">
        <v>193</v>
      </c>
      <c r="P810" s="52"/>
      <c r="Q810" s="22">
        <v>1</v>
      </c>
      <c r="R810" s="15">
        <v>0</v>
      </c>
      <c r="S810" s="15">
        <v>0</v>
      </c>
      <c r="T810" s="15">
        <v>0</v>
      </c>
      <c r="U810" s="18">
        <f t="shared" si="39"/>
        <v>1</v>
      </c>
      <c r="V810" s="22">
        <v>0</v>
      </c>
      <c r="W810" s="15">
        <v>0</v>
      </c>
      <c r="X810" s="15">
        <v>0</v>
      </c>
      <c r="Y810" s="15">
        <v>0</v>
      </c>
      <c r="Z810" s="15">
        <f t="shared" si="41"/>
        <v>0</v>
      </c>
      <c r="AA810" s="18">
        <v>0</v>
      </c>
      <c r="AB810" s="22">
        <v>0</v>
      </c>
      <c r="AC810" s="15">
        <v>0</v>
      </c>
      <c r="AD810" s="15">
        <v>0</v>
      </c>
      <c r="AE810" s="15">
        <v>0</v>
      </c>
      <c r="AF810" s="15">
        <v>0</v>
      </c>
      <c r="AG810" s="22">
        <v>0</v>
      </c>
      <c r="AH810" s="15">
        <v>0</v>
      </c>
      <c r="AI810" s="15">
        <v>0</v>
      </c>
      <c r="AJ810" s="15">
        <v>0</v>
      </c>
      <c r="AK810" s="18">
        <v>0</v>
      </c>
      <c r="AL810" s="22" t="s">
        <v>199</v>
      </c>
      <c r="AM810" s="36">
        <v>40584</v>
      </c>
      <c r="AN810" s="22"/>
    </row>
    <row r="811" spans="1:40" s="15" customFormat="1" x14ac:dyDescent="0.3">
      <c r="A811" s="15">
        <v>294110</v>
      </c>
      <c r="B811" s="15">
        <v>8</v>
      </c>
      <c r="C811" s="2" t="s">
        <v>184</v>
      </c>
      <c r="D811" s="15" t="s">
        <v>128</v>
      </c>
      <c r="E811" s="15">
        <v>0.5</v>
      </c>
      <c r="H811" s="50">
        <f>VLOOKUP(A811,splits!A:E,5,FALSE)</f>
        <v>9.2170603639335926</v>
      </c>
      <c r="I811" s="2" t="str">
        <f t="shared" si="42"/>
        <v>WILMINGTON</v>
      </c>
      <c r="J811" s="2" t="str">
        <f>VLOOKUP(A811,'1887'!A:K,10,FALSE)</f>
        <v>Yes</v>
      </c>
      <c r="K811" s="2" t="str">
        <f>VLOOKUP(A811,'opt-in dump'!A:B,2,FALSE)</f>
        <v>WILMINGTON</v>
      </c>
      <c r="L811" s="15">
        <v>15</v>
      </c>
      <c r="N811" s="15">
        <v>4</v>
      </c>
      <c r="O811" s="17" t="s">
        <v>193</v>
      </c>
      <c r="P811" s="52"/>
      <c r="Q811" s="22">
        <v>0</v>
      </c>
      <c r="R811" s="15">
        <v>0</v>
      </c>
      <c r="S811" s="15">
        <v>0</v>
      </c>
      <c r="T811" s="15">
        <v>0</v>
      </c>
      <c r="U811" s="18">
        <v>0</v>
      </c>
      <c r="V811" s="22">
        <v>0</v>
      </c>
      <c r="W811" s="15">
        <v>0</v>
      </c>
      <c r="X811" s="15">
        <v>0</v>
      </c>
      <c r="Y811" s="15">
        <v>0</v>
      </c>
      <c r="Z811" s="15">
        <f t="shared" si="41"/>
        <v>0</v>
      </c>
      <c r="AA811" s="18">
        <v>0</v>
      </c>
      <c r="AB811" s="22">
        <v>0</v>
      </c>
      <c r="AC811" s="15">
        <v>0</v>
      </c>
      <c r="AD811" s="15">
        <v>0</v>
      </c>
      <c r="AE811" s="15">
        <v>0</v>
      </c>
      <c r="AF811" s="15">
        <v>0</v>
      </c>
      <c r="AG811" s="22">
        <v>0</v>
      </c>
      <c r="AH811" s="15">
        <v>0</v>
      </c>
      <c r="AI811" s="15">
        <v>0</v>
      </c>
      <c r="AJ811" s="15">
        <v>0</v>
      </c>
      <c r="AK811" s="18">
        <v>0</v>
      </c>
      <c r="AL811" s="22" t="s">
        <v>199</v>
      </c>
      <c r="AM811" s="36">
        <v>40584</v>
      </c>
      <c r="AN811" s="22"/>
    </row>
    <row r="812" spans="1:40" s="15" customFormat="1" x14ac:dyDescent="0.3">
      <c r="A812" s="15">
        <v>294120</v>
      </c>
      <c r="B812" s="15">
        <v>8</v>
      </c>
      <c r="C812" s="2" t="s">
        <v>184</v>
      </c>
      <c r="D812" s="15" t="s">
        <v>128</v>
      </c>
      <c r="E812" s="15">
        <v>0.5</v>
      </c>
      <c r="H812" s="50">
        <f>VLOOKUP(A812,splits!A:E,5,FALSE)</f>
        <v>15.258982784675261</v>
      </c>
      <c r="I812" s="2" t="str">
        <f t="shared" si="42"/>
        <v>WILMINGTON</v>
      </c>
      <c r="J812" s="2" t="str">
        <f>VLOOKUP(A812,'1887'!A:K,10,FALSE)</f>
        <v>Yes</v>
      </c>
      <c r="K812" s="2" t="str">
        <f>VLOOKUP(A812,'opt-in dump'!A:B,2,FALSE)</f>
        <v>WILMINGTON</v>
      </c>
      <c r="L812" s="15">
        <v>15</v>
      </c>
      <c r="N812" s="15">
        <v>4</v>
      </c>
      <c r="O812" s="17" t="s">
        <v>193</v>
      </c>
      <c r="P812" s="52"/>
      <c r="Q812" s="22">
        <v>2</v>
      </c>
      <c r="R812" s="15">
        <v>0</v>
      </c>
      <c r="S812" s="15">
        <v>0</v>
      </c>
      <c r="T812" s="15">
        <v>0</v>
      </c>
      <c r="U812" s="18">
        <f t="shared" ref="U812:U843" si="43">SUM(Q812:T812)</f>
        <v>2</v>
      </c>
      <c r="V812" s="22">
        <v>0</v>
      </c>
      <c r="W812" s="15">
        <v>0</v>
      </c>
      <c r="X812" s="15">
        <v>0</v>
      </c>
      <c r="Y812" s="15">
        <v>0</v>
      </c>
      <c r="Z812" s="15">
        <f t="shared" si="41"/>
        <v>0</v>
      </c>
      <c r="AA812" s="18">
        <v>0</v>
      </c>
      <c r="AB812" s="22">
        <v>2.92</v>
      </c>
      <c r="AC812" s="15">
        <v>0</v>
      </c>
      <c r="AD812" s="15">
        <v>16.11</v>
      </c>
      <c r="AE812" s="15">
        <v>0</v>
      </c>
      <c r="AF812" s="15">
        <v>15.44</v>
      </c>
      <c r="AG812" s="22">
        <v>2</v>
      </c>
      <c r="AH812" s="15">
        <v>0</v>
      </c>
      <c r="AI812" s="15">
        <v>9</v>
      </c>
      <c r="AJ812" s="15">
        <v>0</v>
      </c>
      <c r="AK812" s="18">
        <v>8</v>
      </c>
      <c r="AL812" s="22" t="s">
        <v>199</v>
      </c>
      <c r="AM812" s="36">
        <v>40584</v>
      </c>
      <c r="AN812" s="22"/>
    </row>
    <row r="813" spans="1:40" s="15" customFormat="1" x14ac:dyDescent="0.3">
      <c r="A813" s="15">
        <v>294200</v>
      </c>
      <c r="B813" s="15">
        <v>8</v>
      </c>
      <c r="C813" s="2" t="s">
        <v>184</v>
      </c>
      <c r="D813" s="15" t="s">
        <v>128</v>
      </c>
      <c r="E813" s="15">
        <v>0.5</v>
      </c>
      <c r="H813" s="50">
        <f>VLOOKUP(A813,splits!A:E,5,FALSE)</f>
        <v>9.5357089560333126</v>
      </c>
      <c r="I813" s="2" t="str">
        <f t="shared" si="42"/>
        <v>WILMINGTON</v>
      </c>
      <c r="J813" s="2" t="str">
        <f>VLOOKUP(A813,'1887'!A:K,10,FALSE)</f>
        <v>Yes</v>
      </c>
      <c r="K813" s="2" t="str">
        <f>VLOOKUP(A813,'opt-in dump'!A:B,2,FALSE)</f>
        <v>WILMINGTON</v>
      </c>
      <c r="L813" s="15">
        <v>15</v>
      </c>
      <c r="N813" s="15">
        <v>4</v>
      </c>
      <c r="O813" s="17" t="s">
        <v>193</v>
      </c>
      <c r="P813" s="52"/>
      <c r="Q813" s="22">
        <v>5</v>
      </c>
      <c r="R813" s="15">
        <v>0</v>
      </c>
      <c r="S813" s="15">
        <v>0</v>
      </c>
      <c r="T813" s="15">
        <v>0</v>
      </c>
      <c r="U813" s="18">
        <f t="shared" si="43"/>
        <v>5</v>
      </c>
      <c r="V813" s="22">
        <v>0</v>
      </c>
      <c r="W813" s="15">
        <v>0</v>
      </c>
      <c r="X813" s="15">
        <v>0</v>
      </c>
      <c r="Y813" s="15">
        <v>0</v>
      </c>
      <c r="Z813" s="15">
        <f t="shared" si="41"/>
        <v>0</v>
      </c>
      <c r="AA813" s="18">
        <v>0</v>
      </c>
      <c r="AB813" s="22">
        <v>0</v>
      </c>
      <c r="AC813" s="15">
        <v>4.9799999999999995</v>
      </c>
      <c r="AD813" s="15">
        <v>1.79</v>
      </c>
      <c r="AE813" s="15">
        <v>0</v>
      </c>
      <c r="AF813" s="15">
        <v>0</v>
      </c>
      <c r="AG813" s="22">
        <v>0</v>
      </c>
      <c r="AH813" s="15">
        <v>3</v>
      </c>
      <c r="AI813" s="15">
        <v>1</v>
      </c>
      <c r="AJ813" s="15">
        <v>0</v>
      </c>
      <c r="AK813" s="18">
        <v>0</v>
      </c>
      <c r="AL813" s="22" t="s">
        <v>199</v>
      </c>
      <c r="AM813" s="36">
        <v>40584</v>
      </c>
      <c r="AN813" s="22"/>
    </row>
    <row r="814" spans="1:40" s="15" customFormat="1" x14ac:dyDescent="0.3">
      <c r="A814" s="15">
        <v>294410</v>
      </c>
      <c r="B814" s="15">
        <v>8</v>
      </c>
      <c r="C814" s="2" t="s">
        <v>185</v>
      </c>
      <c r="D814" s="15" t="s">
        <v>128</v>
      </c>
      <c r="E814" s="15">
        <v>2</v>
      </c>
      <c r="H814" s="50">
        <f>VLOOKUP(A814,splits!A:E,5,FALSE)</f>
        <v>7.5096091297969245</v>
      </c>
      <c r="I814" s="2" t="str">
        <f t="shared" si="42"/>
        <v>HARBOR CITY</v>
      </c>
      <c r="J814" s="2" t="str">
        <f>VLOOKUP(A814,'1887'!A:K,10,FALSE)</f>
        <v>Yes</v>
      </c>
      <c r="K814" s="2" t="str">
        <f>VLOOKUP(A814,'opt-in dump'!A:B,2,FALSE)</f>
        <v>HARBOR CITY</v>
      </c>
      <c r="L814" s="15">
        <v>15</v>
      </c>
      <c r="N814" s="15">
        <v>4</v>
      </c>
      <c r="O814" s="17" t="s">
        <v>193</v>
      </c>
      <c r="P814" s="52"/>
      <c r="Q814" s="22">
        <v>94</v>
      </c>
      <c r="R814" s="15">
        <v>0</v>
      </c>
      <c r="S814" s="15">
        <v>0</v>
      </c>
      <c r="T814" s="15">
        <v>0</v>
      </c>
      <c r="U814" s="18">
        <f t="shared" si="43"/>
        <v>94</v>
      </c>
      <c r="V814" s="22">
        <v>0</v>
      </c>
      <c r="W814" s="15">
        <v>0</v>
      </c>
      <c r="X814" s="15">
        <v>0</v>
      </c>
      <c r="Y814" s="15">
        <v>0</v>
      </c>
      <c r="Z814" s="15">
        <f t="shared" si="41"/>
        <v>0</v>
      </c>
      <c r="AA814" s="18">
        <v>0</v>
      </c>
      <c r="AB814" s="22">
        <v>5.84</v>
      </c>
      <c r="AC814" s="15">
        <v>8.2999999999999989</v>
      </c>
      <c r="AD814" s="15">
        <v>10.74</v>
      </c>
      <c r="AE814" s="15">
        <v>0</v>
      </c>
      <c r="AF814" s="15">
        <v>3.86</v>
      </c>
      <c r="AG814" s="22">
        <v>4</v>
      </c>
      <c r="AH814" s="15">
        <v>5</v>
      </c>
      <c r="AI814" s="15">
        <v>6</v>
      </c>
      <c r="AJ814" s="15">
        <v>0</v>
      </c>
      <c r="AK814" s="18">
        <v>2</v>
      </c>
      <c r="AL814" s="22" t="s">
        <v>199</v>
      </c>
      <c r="AM814" s="36">
        <v>40584</v>
      </c>
      <c r="AN814" s="22"/>
    </row>
    <row r="815" spans="1:40" s="15" customFormat="1" x14ac:dyDescent="0.3">
      <c r="A815" s="15">
        <v>294420</v>
      </c>
      <c r="B815" s="15">
        <v>8</v>
      </c>
      <c r="C815" s="2" t="s">
        <v>185</v>
      </c>
      <c r="D815" s="15" t="s">
        <v>128</v>
      </c>
      <c r="E815" s="15">
        <v>0.5</v>
      </c>
      <c r="H815" s="50">
        <f>VLOOKUP(A815,splits!A:E,5,FALSE)</f>
        <v>10.838743732438502</v>
      </c>
      <c r="I815" s="2" t="str">
        <f t="shared" si="42"/>
        <v>HARBOR CITY</v>
      </c>
      <c r="J815" s="2" t="str">
        <f>VLOOKUP(A815,'1887'!A:K,10,FALSE)</f>
        <v>Yes</v>
      </c>
      <c r="K815" s="2" t="str">
        <f>VLOOKUP(A815,'opt-in dump'!A:B,2,FALSE)</f>
        <v>HARBOR CITY</v>
      </c>
      <c r="L815" s="15">
        <v>15</v>
      </c>
      <c r="N815" s="15">
        <v>4</v>
      </c>
      <c r="O815" s="17" t="s">
        <v>125</v>
      </c>
      <c r="P815" s="52"/>
      <c r="Q815" s="22">
        <v>3</v>
      </c>
      <c r="R815" s="15">
        <v>0</v>
      </c>
      <c r="S815" s="15">
        <v>0</v>
      </c>
      <c r="T815" s="15">
        <v>0</v>
      </c>
      <c r="U815" s="18">
        <f t="shared" si="43"/>
        <v>3</v>
      </c>
      <c r="V815" s="22">
        <v>0</v>
      </c>
      <c r="W815" s="15">
        <v>0</v>
      </c>
      <c r="X815" s="15">
        <v>0</v>
      </c>
      <c r="Y815" s="15">
        <v>0</v>
      </c>
      <c r="Z815" s="15">
        <f t="shared" si="41"/>
        <v>0</v>
      </c>
      <c r="AA815" s="18">
        <v>0</v>
      </c>
      <c r="AB815" s="22">
        <v>0</v>
      </c>
      <c r="AC815" s="15">
        <v>1.66</v>
      </c>
      <c r="AD815" s="15">
        <v>0</v>
      </c>
      <c r="AE815" s="15">
        <v>0</v>
      </c>
      <c r="AF815" s="15">
        <v>5.79</v>
      </c>
      <c r="AG815" s="22">
        <v>0</v>
      </c>
      <c r="AH815" s="15">
        <v>1</v>
      </c>
      <c r="AI815" s="15">
        <v>0</v>
      </c>
      <c r="AJ815" s="15">
        <v>0</v>
      </c>
      <c r="AK815" s="18">
        <v>3</v>
      </c>
      <c r="AL815" s="22" t="s">
        <v>199</v>
      </c>
      <c r="AM815" s="36">
        <v>40584</v>
      </c>
      <c r="AN815" s="22"/>
    </row>
    <row r="816" spans="1:40" s="15" customFormat="1" x14ac:dyDescent="0.3">
      <c r="A816" s="15">
        <v>294510</v>
      </c>
      <c r="B816" s="15">
        <v>8</v>
      </c>
      <c r="C816" s="2" t="s">
        <v>184</v>
      </c>
      <c r="D816" s="15" t="s">
        <v>128</v>
      </c>
      <c r="E816" s="15">
        <v>2</v>
      </c>
      <c r="H816" s="50">
        <f>VLOOKUP(A816,splits!A:E,5,FALSE)</f>
        <v>5.8890569054099329</v>
      </c>
      <c r="I816" s="2" t="str">
        <f t="shared" si="42"/>
        <v>WILMINGTON</v>
      </c>
      <c r="J816" s="2" t="str">
        <f>VLOOKUP(A816,'1887'!A:K,10,FALSE)</f>
        <v>Yes</v>
      </c>
      <c r="K816" s="2" t="str">
        <f>VLOOKUP(A816,'opt-in dump'!A:B,2,FALSE)</f>
        <v>WILMINGTON</v>
      </c>
      <c r="L816" s="15">
        <v>15</v>
      </c>
      <c r="N816" s="15">
        <v>4</v>
      </c>
      <c r="O816" s="17" t="s">
        <v>125</v>
      </c>
      <c r="P816" s="52"/>
      <c r="Q816" s="22">
        <v>4</v>
      </c>
      <c r="R816" s="15">
        <v>0</v>
      </c>
      <c r="S816" s="15">
        <v>0</v>
      </c>
      <c r="T816" s="15">
        <v>0</v>
      </c>
      <c r="U816" s="18">
        <f t="shared" si="43"/>
        <v>4</v>
      </c>
      <c r="V816" s="22">
        <v>0</v>
      </c>
      <c r="W816" s="15">
        <v>0</v>
      </c>
      <c r="X816" s="15">
        <v>0</v>
      </c>
      <c r="Y816" s="15">
        <v>0</v>
      </c>
      <c r="Z816" s="15">
        <f t="shared" si="41"/>
        <v>0</v>
      </c>
      <c r="AA816" s="18">
        <v>0</v>
      </c>
      <c r="AB816" s="22">
        <v>0</v>
      </c>
      <c r="AC816" s="15">
        <v>3.32</v>
      </c>
      <c r="AD816" s="15">
        <v>0</v>
      </c>
      <c r="AE816" s="15">
        <v>0</v>
      </c>
      <c r="AF816" s="15">
        <v>0</v>
      </c>
      <c r="AG816" s="22">
        <v>0</v>
      </c>
      <c r="AH816" s="15">
        <v>2</v>
      </c>
      <c r="AI816" s="15">
        <v>0</v>
      </c>
      <c r="AJ816" s="15">
        <v>0</v>
      </c>
      <c r="AK816" s="18">
        <v>0</v>
      </c>
      <c r="AL816" s="22" t="s">
        <v>199</v>
      </c>
      <c r="AM816" s="36">
        <v>40584</v>
      </c>
      <c r="AN816" s="22"/>
    </row>
    <row r="817" spans="1:40" s="15" customFormat="1" x14ac:dyDescent="0.3">
      <c r="A817" s="15">
        <v>294520</v>
      </c>
      <c r="B817" s="15">
        <v>8</v>
      </c>
      <c r="C817" s="2" t="s">
        <v>184</v>
      </c>
      <c r="D817" s="15" t="s">
        <v>128</v>
      </c>
      <c r="E817" s="15">
        <v>2</v>
      </c>
      <c r="H817" s="50">
        <f>VLOOKUP(A817,splits!A:E,5,FALSE)</f>
        <v>4.2331118750235746</v>
      </c>
      <c r="I817" s="2" t="str">
        <f t="shared" si="42"/>
        <v>WILMINGTON</v>
      </c>
      <c r="J817" s="2" t="str">
        <f>VLOOKUP(A817,'1887'!A:K,10,FALSE)</f>
        <v>Yes</v>
      </c>
      <c r="K817" s="2" t="str">
        <f>VLOOKUP(A817,'opt-in dump'!A:B,2,FALSE)</f>
        <v>WILMINGTON</v>
      </c>
      <c r="L817" s="15">
        <v>15</v>
      </c>
      <c r="N817" s="15">
        <v>4</v>
      </c>
      <c r="O817" s="17" t="s">
        <v>125</v>
      </c>
      <c r="P817" s="52"/>
      <c r="Q817" s="22">
        <v>4</v>
      </c>
      <c r="R817" s="15">
        <v>0</v>
      </c>
      <c r="S817" s="15">
        <v>0</v>
      </c>
      <c r="T817" s="15">
        <v>0</v>
      </c>
      <c r="U817" s="18">
        <f t="shared" si="43"/>
        <v>4</v>
      </c>
      <c r="V817" s="22">
        <v>0</v>
      </c>
      <c r="W817" s="15">
        <v>0</v>
      </c>
      <c r="X817" s="15">
        <v>0</v>
      </c>
      <c r="Y817" s="15">
        <v>0</v>
      </c>
      <c r="Z817" s="15">
        <f t="shared" si="41"/>
        <v>0</v>
      </c>
      <c r="AA817" s="18">
        <v>0</v>
      </c>
      <c r="AB817" s="22">
        <v>0</v>
      </c>
      <c r="AC817" s="15">
        <v>1.66</v>
      </c>
      <c r="AD817" s="15">
        <v>0</v>
      </c>
      <c r="AE817" s="15">
        <v>0</v>
      </c>
      <c r="AF817" s="15">
        <v>1.93</v>
      </c>
      <c r="AG817" s="22">
        <v>0</v>
      </c>
      <c r="AH817" s="15">
        <v>1</v>
      </c>
      <c r="AI817" s="15">
        <v>0</v>
      </c>
      <c r="AJ817" s="15">
        <v>0</v>
      </c>
      <c r="AK817" s="18">
        <v>1</v>
      </c>
      <c r="AL817" s="22" t="s">
        <v>199</v>
      </c>
      <c r="AM817" s="36">
        <v>40584</v>
      </c>
      <c r="AN817" s="22"/>
    </row>
    <row r="818" spans="1:40" s="15" customFormat="1" x14ac:dyDescent="0.3">
      <c r="A818" s="15">
        <v>294610</v>
      </c>
      <c r="B818" s="15">
        <v>8</v>
      </c>
      <c r="C818" s="2" t="s">
        <v>184</v>
      </c>
      <c r="D818" s="15" t="s">
        <v>128</v>
      </c>
      <c r="E818" s="15">
        <v>2</v>
      </c>
      <c r="H818" s="50">
        <f>VLOOKUP(A818,splits!A:E,5,FALSE)</f>
        <v>7.5888839150207605</v>
      </c>
      <c r="I818" s="2" t="str">
        <f t="shared" si="42"/>
        <v>WILMINGTON</v>
      </c>
      <c r="J818" s="2" t="str">
        <f>VLOOKUP(A818,'1887'!A:K,10,FALSE)</f>
        <v>Yes</v>
      </c>
      <c r="K818" s="2" t="str">
        <f>VLOOKUP(A818,'opt-in dump'!A:B,2,FALSE)</f>
        <v>WILMINGTON</v>
      </c>
      <c r="L818" s="15">
        <v>15</v>
      </c>
      <c r="N818" s="15">
        <v>4</v>
      </c>
      <c r="O818" s="17" t="s">
        <v>125</v>
      </c>
      <c r="P818" s="52"/>
      <c r="Q818" s="22">
        <v>6</v>
      </c>
      <c r="R818" s="15">
        <v>0</v>
      </c>
      <c r="S818" s="15">
        <v>0</v>
      </c>
      <c r="T818" s="15">
        <v>0</v>
      </c>
      <c r="U818" s="18">
        <f t="shared" si="43"/>
        <v>6</v>
      </c>
      <c r="V818" s="22">
        <v>0</v>
      </c>
      <c r="W818" s="15">
        <v>0</v>
      </c>
      <c r="X818" s="15">
        <v>0</v>
      </c>
      <c r="Y818" s="15">
        <v>0</v>
      </c>
      <c r="Z818" s="15">
        <f t="shared" si="41"/>
        <v>0</v>
      </c>
      <c r="AA818" s="18">
        <v>0</v>
      </c>
      <c r="AB818" s="22">
        <v>2.92</v>
      </c>
      <c r="AC818" s="15">
        <v>3.32</v>
      </c>
      <c r="AD818" s="15">
        <v>5.37</v>
      </c>
      <c r="AE818" s="15">
        <v>0</v>
      </c>
      <c r="AF818" s="15">
        <v>0</v>
      </c>
      <c r="AG818" s="22">
        <v>2</v>
      </c>
      <c r="AH818" s="15">
        <v>2</v>
      </c>
      <c r="AI818" s="15">
        <v>3</v>
      </c>
      <c r="AJ818" s="15">
        <v>0</v>
      </c>
      <c r="AK818" s="18">
        <v>0</v>
      </c>
      <c r="AL818" s="22" t="s">
        <v>199</v>
      </c>
      <c r="AM818" s="36">
        <v>40584</v>
      </c>
      <c r="AN818" s="22"/>
    </row>
    <row r="819" spans="1:40" s="15" customFormat="1" x14ac:dyDescent="0.3">
      <c r="A819" s="15">
        <v>294620</v>
      </c>
      <c r="B819" s="15">
        <v>8</v>
      </c>
      <c r="C819" s="2" t="s">
        <v>184</v>
      </c>
      <c r="D819" s="15" t="s">
        <v>128</v>
      </c>
      <c r="E819" s="15">
        <v>0.5</v>
      </c>
      <c r="H819" s="50">
        <f>VLOOKUP(A819,splits!A:E,5,FALSE)</f>
        <v>9.198350628793996</v>
      </c>
      <c r="I819" s="2" t="str">
        <f t="shared" si="42"/>
        <v>WILMINGTON</v>
      </c>
      <c r="J819" s="2" t="str">
        <f>VLOOKUP(A819,'1887'!A:K,10,FALSE)</f>
        <v>Yes</v>
      </c>
      <c r="K819" s="2" t="str">
        <f>VLOOKUP(A819,'opt-in dump'!A:B,2,FALSE)</f>
        <v>WILMINGTON</v>
      </c>
      <c r="L819" s="15">
        <v>15</v>
      </c>
      <c r="N819" s="15">
        <v>4</v>
      </c>
      <c r="O819" s="17" t="s">
        <v>193</v>
      </c>
      <c r="P819" s="52"/>
      <c r="Q819" s="22">
        <v>6</v>
      </c>
      <c r="R819" s="15">
        <v>0</v>
      </c>
      <c r="S819" s="15">
        <v>0</v>
      </c>
      <c r="T819" s="15">
        <v>0</v>
      </c>
      <c r="U819" s="18">
        <f t="shared" si="43"/>
        <v>6</v>
      </c>
      <c r="V819" s="22">
        <v>0</v>
      </c>
      <c r="W819" s="15">
        <v>0</v>
      </c>
      <c r="X819" s="15">
        <v>0</v>
      </c>
      <c r="Y819" s="15">
        <v>0</v>
      </c>
      <c r="Z819" s="15">
        <f t="shared" si="41"/>
        <v>0</v>
      </c>
      <c r="AA819" s="18">
        <v>0</v>
      </c>
      <c r="AB819" s="22">
        <v>0</v>
      </c>
      <c r="AC819" s="15">
        <v>0</v>
      </c>
      <c r="AD819" s="15">
        <v>23.27</v>
      </c>
      <c r="AE819" s="15">
        <v>0</v>
      </c>
      <c r="AF819" s="15">
        <v>1.93</v>
      </c>
      <c r="AG819" s="22">
        <v>0</v>
      </c>
      <c r="AH819" s="15">
        <v>0</v>
      </c>
      <c r="AI819" s="15">
        <v>13</v>
      </c>
      <c r="AJ819" s="15">
        <v>0</v>
      </c>
      <c r="AK819" s="18">
        <v>1</v>
      </c>
      <c r="AL819" s="22" t="s">
        <v>199</v>
      </c>
      <c r="AM819" s="36">
        <v>40584</v>
      </c>
      <c r="AN819" s="22"/>
    </row>
    <row r="820" spans="1:40" s="15" customFormat="1" x14ac:dyDescent="0.3">
      <c r="A820" s="15">
        <v>294700</v>
      </c>
      <c r="B820" s="15">
        <v>8</v>
      </c>
      <c r="C820" s="2" t="s">
        <v>184</v>
      </c>
      <c r="D820" s="15" t="s">
        <v>128</v>
      </c>
      <c r="E820" s="15">
        <v>1</v>
      </c>
      <c r="H820" s="50">
        <f>VLOOKUP(A820,splits!A:E,5,FALSE)</f>
        <v>37.593952801198057</v>
      </c>
      <c r="I820" s="2" t="str">
        <f t="shared" si="42"/>
        <v>WILMINGTON</v>
      </c>
      <c r="J820" s="2" t="str">
        <f>VLOOKUP(A820,'1887'!A:K,10,FALSE)</f>
        <v>Yes</v>
      </c>
      <c r="K820" s="2" t="str">
        <f>VLOOKUP(A820,'opt-in dump'!A:B,2,FALSE)</f>
        <v>WILMINGTON</v>
      </c>
      <c r="L820" s="15">
        <v>15</v>
      </c>
      <c r="N820" s="15">
        <v>4</v>
      </c>
      <c r="O820" s="17" t="s">
        <v>193</v>
      </c>
      <c r="P820" s="52"/>
      <c r="Q820" s="22">
        <v>2</v>
      </c>
      <c r="R820" s="15">
        <v>0</v>
      </c>
      <c r="S820" s="15">
        <v>0</v>
      </c>
      <c r="T820" s="15">
        <v>0</v>
      </c>
      <c r="U820" s="18">
        <f t="shared" si="43"/>
        <v>2</v>
      </c>
      <c r="V820" s="22">
        <v>0</v>
      </c>
      <c r="W820" s="15">
        <v>0</v>
      </c>
      <c r="X820" s="15">
        <v>0</v>
      </c>
      <c r="Y820" s="15">
        <v>0</v>
      </c>
      <c r="Z820" s="15">
        <f t="shared" si="41"/>
        <v>0</v>
      </c>
      <c r="AA820" s="18">
        <v>0</v>
      </c>
      <c r="AB820" s="22">
        <v>0</v>
      </c>
      <c r="AC820" s="15">
        <v>0</v>
      </c>
      <c r="AD820" s="15">
        <v>16.11</v>
      </c>
      <c r="AE820" s="15">
        <v>0</v>
      </c>
      <c r="AF820" s="15">
        <v>0</v>
      </c>
      <c r="AG820" s="22">
        <v>0</v>
      </c>
      <c r="AH820" s="15">
        <v>0</v>
      </c>
      <c r="AI820" s="15">
        <v>9</v>
      </c>
      <c r="AJ820" s="15">
        <v>0</v>
      </c>
      <c r="AK820" s="18">
        <v>0</v>
      </c>
      <c r="AL820" s="22" t="s">
        <v>199</v>
      </c>
      <c r="AM820" s="36">
        <v>40584</v>
      </c>
      <c r="AN820" s="22"/>
    </row>
    <row r="821" spans="1:40" s="15" customFormat="1" x14ac:dyDescent="0.3">
      <c r="A821" s="15">
        <v>294820</v>
      </c>
      <c r="B821" s="15">
        <v>8</v>
      </c>
      <c r="C821" s="2" t="s">
        <v>184</v>
      </c>
      <c r="D821" s="15" t="s">
        <v>128</v>
      </c>
      <c r="E821" s="15">
        <v>1</v>
      </c>
      <c r="H821" s="50">
        <f>VLOOKUP(A821,splits!A:E,5,FALSE)</f>
        <v>3.7234729167357692</v>
      </c>
      <c r="I821" s="2" t="str">
        <f t="shared" si="42"/>
        <v>WILMINGTON</v>
      </c>
      <c r="J821" s="2" t="str">
        <f>VLOOKUP(A821,'1887'!A:K,10,FALSE)</f>
        <v>Yes</v>
      </c>
      <c r="K821" s="2" t="str">
        <f>VLOOKUP(A821,'opt-in dump'!A:B,2,FALSE)</f>
        <v>WILMINGTON</v>
      </c>
      <c r="L821" s="15">
        <v>15</v>
      </c>
      <c r="N821" s="15">
        <v>4</v>
      </c>
      <c r="O821" s="17" t="s">
        <v>125</v>
      </c>
      <c r="P821" s="52"/>
      <c r="Q821" s="22">
        <v>4</v>
      </c>
      <c r="R821" s="15">
        <v>0</v>
      </c>
      <c r="S821" s="15">
        <v>0</v>
      </c>
      <c r="T821" s="15">
        <v>0</v>
      </c>
      <c r="U821" s="18">
        <f t="shared" si="43"/>
        <v>4</v>
      </c>
      <c r="V821" s="22">
        <v>0</v>
      </c>
      <c r="W821" s="15">
        <v>0</v>
      </c>
      <c r="X821" s="15">
        <v>0</v>
      </c>
      <c r="Y821" s="15">
        <v>0</v>
      </c>
      <c r="Z821" s="15">
        <f t="shared" si="41"/>
        <v>0</v>
      </c>
      <c r="AA821" s="18">
        <v>0</v>
      </c>
      <c r="AB821" s="22">
        <v>0</v>
      </c>
      <c r="AC821" s="15">
        <v>3.32</v>
      </c>
      <c r="AD821" s="15">
        <v>1.79</v>
      </c>
      <c r="AE821" s="15">
        <v>0</v>
      </c>
      <c r="AF821" s="15">
        <v>0</v>
      </c>
      <c r="AG821" s="22">
        <v>0</v>
      </c>
      <c r="AH821" s="15">
        <v>2</v>
      </c>
      <c r="AI821" s="15">
        <v>1</v>
      </c>
      <c r="AJ821" s="15">
        <v>0</v>
      </c>
      <c r="AK821" s="18">
        <v>0</v>
      </c>
      <c r="AL821" s="22" t="s">
        <v>199</v>
      </c>
      <c r="AM821" s="36">
        <v>40584</v>
      </c>
      <c r="AN821" s="22"/>
    </row>
    <row r="822" spans="1:40" s="15" customFormat="1" x14ac:dyDescent="0.3">
      <c r="A822" s="15">
        <v>296100</v>
      </c>
      <c r="B822" s="15">
        <v>8</v>
      </c>
      <c r="C822" s="2" t="s">
        <v>179</v>
      </c>
      <c r="D822" s="15" t="s">
        <v>128</v>
      </c>
      <c r="E822" s="15">
        <v>0.5</v>
      </c>
      <c r="H822" s="50">
        <f>VLOOKUP(A822,splits!A:E,5,FALSE)</f>
        <v>17.607908308712467</v>
      </c>
      <c r="I822" s="2" t="str">
        <f t="shared" si="42"/>
        <v>SAN PEDRO</v>
      </c>
      <c r="J822" s="2" t="str">
        <f>VLOOKUP(A822,'1887'!A:K,10,FALSE)</f>
        <v>Yes</v>
      </c>
      <c r="K822" s="2" t="str">
        <f>VLOOKUP(A822,'opt-in dump'!A:B,2,FALSE)</f>
        <v>SAN PEDRO</v>
      </c>
      <c r="L822" s="15">
        <v>15</v>
      </c>
      <c r="N822" s="15">
        <v>4</v>
      </c>
      <c r="O822" s="17" t="s">
        <v>193</v>
      </c>
      <c r="P822" s="52"/>
      <c r="Q822" s="22">
        <v>0</v>
      </c>
      <c r="R822" s="15">
        <v>0</v>
      </c>
      <c r="S822" s="15">
        <v>0</v>
      </c>
      <c r="T822" s="15">
        <v>0</v>
      </c>
      <c r="U822" s="18">
        <f t="shared" si="43"/>
        <v>0</v>
      </c>
      <c r="V822" s="22">
        <v>0</v>
      </c>
      <c r="W822" s="15">
        <v>0</v>
      </c>
      <c r="X822" s="15">
        <v>0</v>
      </c>
      <c r="Y822" s="15">
        <v>0</v>
      </c>
      <c r="Z822" s="15">
        <f t="shared" si="41"/>
        <v>0</v>
      </c>
      <c r="AA822" s="18">
        <v>0</v>
      </c>
      <c r="AB822" s="22">
        <v>1.46</v>
      </c>
      <c r="AC822" s="15">
        <v>1.66</v>
      </c>
      <c r="AD822" s="15">
        <v>0</v>
      </c>
      <c r="AE822" s="15">
        <v>0</v>
      </c>
      <c r="AF822" s="15">
        <v>0</v>
      </c>
      <c r="AG822" s="22">
        <v>1</v>
      </c>
      <c r="AH822" s="15">
        <v>1</v>
      </c>
      <c r="AI822" s="15">
        <v>0</v>
      </c>
      <c r="AJ822" s="15">
        <v>0</v>
      </c>
      <c r="AK822" s="18">
        <v>0</v>
      </c>
      <c r="AL822" s="22" t="s">
        <v>199</v>
      </c>
      <c r="AM822" s="36">
        <v>40584</v>
      </c>
      <c r="AN822" s="22"/>
    </row>
    <row r="823" spans="1:40" s="15" customFormat="1" x14ac:dyDescent="0.3">
      <c r="A823" s="15">
        <v>296300</v>
      </c>
      <c r="B823" s="15">
        <v>8</v>
      </c>
      <c r="C823" s="2" t="s">
        <v>184</v>
      </c>
      <c r="D823" s="15" t="s">
        <v>128</v>
      </c>
      <c r="E823" s="15">
        <v>2</v>
      </c>
      <c r="H823" s="50">
        <f>VLOOKUP(A823,splits!A:E,5,FALSE)</f>
        <v>8.2568763390080449</v>
      </c>
      <c r="I823" s="2" t="str">
        <f t="shared" si="42"/>
        <v>SAN PEDRO</v>
      </c>
      <c r="J823" s="2" t="str">
        <f>VLOOKUP(A823,'1887'!A:K,10,FALSE)</f>
        <v>Yes</v>
      </c>
      <c r="K823" s="2" t="str">
        <f>VLOOKUP(A823,'opt-in dump'!A:B,2,FALSE)</f>
        <v>SAN PEDRO</v>
      </c>
      <c r="L823" s="15">
        <v>15</v>
      </c>
      <c r="N823" s="15">
        <v>4</v>
      </c>
      <c r="O823" s="17" t="s">
        <v>193</v>
      </c>
      <c r="P823" s="52"/>
      <c r="Q823" s="22">
        <v>2</v>
      </c>
      <c r="R823" s="15">
        <v>0</v>
      </c>
      <c r="S823" s="15">
        <v>0</v>
      </c>
      <c r="T823" s="15">
        <v>0</v>
      </c>
      <c r="U823" s="18">
        <f t="shared" si="43"/>
        <v>2</v>
      </c>
      <c r="V823" s="22">
        <v>0</v>
      </c>
      <c r="W823" s="15">
        <v>0</v>
      </c>
      <c r="X823" s="15">
        <v>0</v>
      </c>
      <c r="Y823" s="15">
        <v>0</v>
      </c>
      <c r="Z823" s="15">
        <f t="shared" si="41"/>
        <v>0</v>
      </c>
      <c r="AA823" s="18">
        <v>0</v>
      </c>
      <c r="AB823" s="22">
        <v>0</v>
      </c>
      <c r="AC823" s="15">
        <v>1.66</v>
      </c>
      <c r="AD823" s="15">
        <v>10.74</v>
      </c>
      <c r="AE823" s="15">
        <v>1.62</v>
      </c>
      <c r="AF823" s="15">
        <v>0</v>
      </c>
      <c r="AG823" s="22">
        <v>0</v>
      </c>
      <c r="AH823" s="15">
        <v>1</v>
      </c>
      <c r="AI823" s="15">
        <v>6</v>
      </c>
      <c r="AJ823" s="15">
        <v>1</v>
      </c>
      <c r="AK823" s="18">
        <v>0</v>
      </c>
      <c r="AL823" s="22" t="s">
        <v>199</v>
      </c>
      <c r="AM823" s="36">
        <v>40584</v>
      </c>
      <c r="AN823" s="22"/>
    </row>
    <row r="824" spans="1:40" s="15" customFormat="1" x14ac:dyDescent="0.3">
      <c r="A824" s="15">
        <v>296600</v>
      </c>
      <c r="B824" s="15">
        <v>8</v>
      </c>
      <c r="C824" s="2" t="s">
        <v>179</v>
      </c>
      <c r="D824" s="15" t="s">
        <v>128</v>
      </c>
      <c r="E824" s="15">
        <v>0.5</v>
      </c>
      <c r="H824" s="50">
        <f>VLOOKUP(A824,splits!A:E,5,FALSE)</f>
        <v>9.4908703137216381</v>
      </c>
      <c r="I824" s="2" t="str">
        <f t="shared" si="42"/>
        <v>SAN PEDRO</v>
      </c>
      <c r="J824" s="2" t="str">
        <f>VLOOKUP(A824,'1887'!A:K,10,FALSE)</f>
        <v>Yes</v>
      </c>
      <c r="K824" s="2" t="str">
        <f>VLOOKUP(A824,'opt-in dump'!A:B,2,FALSE)</f>
        <v>SAN PEDRO</v>
      </c>
      <c r="L824" s="15">
        <v>15</v>
      </c>
      <c r="N824" s="15">
        <v>4</v>
      </c>
      <c r="O824" s="17" t="s">
        <v>193</v>
      </c>
      <c r="P824" s="52"/>
      <c r="Q824" s="22">
        <v>0</v>
      </c>
      <c r="R824" s="15">
        <v>0</v>
      </c>
      <c r="S824" s="15">
        <v>0</v>
      </c>
      <c r="T824" s="15">
        <v>0</v>
      </c>
      <c r="U824" s="18">
        <f t="shared" si="43"/>
        <v>0</v>
      </c>
      <c r="V824" s="22">
        <v>0</v>
      </c>
      <c r="W824" s="15">
        <v>0</v>
      </c>
      <c r="X824" s="15">
        <v>0</v>
      </c>
      <c r="Y824" s="15">
        <v>0</v>
      </c>
      <c r="Z824" s="15">
        <f t="shared" si="41"/>
        <v>0</v>
      </c>
      <c r="AA824" s="18">
        <v>0</v>
      </c>
      <c r="AB824" s="22">
        <v>1.46</v>
      </c>
      <c r="AC824" s="15">
        <v>4.9799999999999995</v>
      </c>
      <c r="AD824" s="15">
        <v>10.74</v>
      </c>
      <c r="AE824" s="15">
        <v>0</v>
      </c>
      <c r="AF824" s="15">
        <v>0</v>
      </c>
      <c r="AG824" s="22">
        <v>1</v>
      </c>
      <c r="AH824" s="15">
        <v>3</v>
      </c>
      <c r="AI824" s="15">
        <v>6</v>
      </c>
      <c r="AJ824" s="15">
        <v>0</v>
      </c>
      <c r="AK824" s="18">
        <v>0</v>
      </c>
      <c r="AL824" s="22" t="s">
        <v>199</v>
      </c>
      <c r="AM824" s="36">
        <v>40584</v>
      </c>
      <c r="AN824" s="22"/>
    </row>
    <row r="825" spans="1:40" s="15" customFormat="1" x14ac:dyDescent="0.3">
      <c r="A825" s="15">
        <v>296900</v>
      </c>
      <c r="B825" s="15">
        <v>8</v>
      </c>
      <c r="C825" s="2" t="s">
        <v>179</v>
      </c>
      <c r="D825" s="15" t="s">
        <v>128</v>
      </c>
      <c r="E825" s="15">
        <v>0.5</v>
      </c>
      <c r="H825" s="50">
        <f>VLOOKUP(A825,splits!A:E,5,FALSE)</f>
        <v>10.412573814920533</v>
      </c>
      <c r="I825" s="2" t="str">
        <f t="shared" si="42"/>
        <v>SAN PEDRO</v>
      </c>
      <c r="J825" s="2" t="str">
        <f>VLOOKUP(A825,'1887'!A:K,10,FALSE)</f>
        <v>Yes</v>
      </c>
      <c r="K825" s="2" t="str">
        <f>VLOOKUP(A825,'opt-in dump'!A:B,2,FALSE)</f>
        <v>SAN PEDRO</v>
      </c>
      <c r="L825" s="15">
        <v>15</v>
      </c>
      <c r="N825" s="15">
        <v>4</v>
      </c>
      <c r="O825" s="17" t="s">
        <v>193</v>
      </c>
      <c r="P825" s="52"/>
      <c r="Q825" s="22">
        <v>1</v>
      </c>
      <c r="R825" s="15">
        <v>0</v>
      </c>
      <c r="S825" s="15">
        <v>0</v>
      </c>
      <c r="T825" s="15">
        <v>0</v>
      </c>
      <c r="U825" s="18">
        <f t="shared" si="43"/>
        <v>1</v>
      </c>
      <c r="V825" s="22">
        <v>0</v>
      </c>
      <c r="W825" s="15">
        <v>0</v>
      </c>
      <c r="X825" s="15">
        <v>0</v>
      </c>
      <c r="Y825" s="15">
        <v>0</v>
      </c>
      <c r="Z825" s="15">
        <f t="shared" si="41"/>
        <v>0</v>
      </c>
      <c r="AA825" s="18">
        <v>0</v>
      </c>
      <c r="AB825" s="22">
        <v>4.38</v>
      </c>
      <c r="AC825" s="15">
        <v>1.66</v>
      </c>
      <c r="AD825" s="15">
        <v>7.16</v>
      </c>
      <c r="AE825" s="15">
        <v>0</v>
      </c>
      <c r="AF825" s="15">
        <v>0</v>
      </c>
      <c r="AG825" s="22">
        <v>3</v>
      </c>
      <c r="AH825" s="15">
        <v>1</v>
      </c>
      <c r="AI825" s="15">
        <v>4</v>
      </c>
      <c r="AJ825" s="15">
        <v>0</v>
      </c>
      <c r="AK825" s="18">
        <v>0</v>
      </c>
      <c r="AL825" s="22" t="s">
        <v>199</v>
      </c>
      <c r="AM825" s="36">
        <v>40584</v>
      </c>
      <c r="AN825" s="22"/>
    </row>
    <row r="826" spans="1:40" s="15" customFormat="1" x14ac:dyDescent="0.3">
      <c r="A826" s="15">
        <v>297000</v>
      </c>
      <c r="B826" s="15">
        <v>8</v>
      </c>
      <c r="C826" s="2" t="s">
        <v>179</v>
      </c>
      <c r="D826" s="15" t="s">
        <v>128</v>
      </c>
      <c r="E826" s="15">
        <v>0.5</v>
      </c>
      <c r="H826" s="50">
        <f>VLOOKUP(A826,splits!A:E,5,FALSE)</f>
        <v>17.27759782208129</v>
      </c>
      <c r="I826" s="2" t="str">
        <f t="shared" si="42"/>
        <v>SAN PEDRO</v>
      </c>
      <c r="J826" s="2" t="str">
        <f>VLOOKUP(A826,'1887'!A:K,10,FALSE)</f>
        <v>Yes</v>
      </c>
      <c r="K826" s="2" t="str">
        <f>VLOOKUP(A826,'opt-in dump'!A:B,2,FALSE)</f>
        <v>SAN PEDRO</v>
      </c>
      <c r="L826" s="15">
        <v>15</v>
      </c>
      <c r="N826" s="15">
        <v>4</v>
      </c>
      <c r="O826" s="17" t="s">
        <v>193</v>
      </c>
      <c r="P826" s="52"/>
      <c r="Q826" s="22">
        <v>0</v>
      </c>
      <c r="R826" s="15">
        <v>0</v>
      </c>
      <c r="S826" s="15">
        <v>0</v>
      </c>
      <c r="T826" s="15">
        <v>0</v>
      </c>
      <c r="U826" s="18">
        <f t="shared" si="43"/>
        <v>0</v>
      </c>
      <c r="V826" s="22">
        <v>0</v>
      </c>
      <c r="W826" s="15">
        <v>0</v>
      </c>
      <c r="X826" s="15">
        <v>0</v>
      </c>
      <c r="Y826" s="15">
        <v>0</v>
      </c>
      <c r="Z826" s="15">
        <f t="shared" si="41"/>
        <v>0</v>
      </c>
      <c r="AA826" s="18">
        <v>0</v>
      </c>
      <c r="AB826" s="22">
        <v>0</v>
      </c>
      <c r="AC826" s="15">
        <v>6.64</v>
      </c>
      <c r="AD826" s="15">
        <v>3.58</v>
      </c>
      <c r="AE826" s="15">
        <v>0</v>
      </c>
      <c r="AF826" s="15">
        <v>0</v>
      </c>
      <c r="AG826" s="22">
        <v>0</v>
      </c>
      <c r="AH826" s="15">
        <v>4</v>
      </c>
      <c r="AI826" s="15">
        <v>2</v>
      </c>
      <c r="AJ826" s="15">
        <v>0</v>
      </c>
      <c r="AK826" s="18">
        <v>0</v>
      </c>
      <c r="AL826" s="22" t="s">
        <v>199</v>
      </c>
      <c r="AM826" s="36">
        <v>40584</v>
      </c>
      <c r="AN826" s="22"/>
    </row>
    <row r="827" spans="1:40" s="15" customFormat="1" x14ac:dyDescent="0.3">
      <c r="A827" s="15">
        <v>297110</v>
      </c>
      <c r="B827" s="15">
        <v>8</v>
      </c>
      <c r="C827" s="2" t="s">
        <v>179</v>
      </c>
      <c r="D827" s="15" t="s">
        <v>128</v>
      </c>
      <c r="E827" s="15">
        <v>2</v>
      </c>
      <c r="H827" s="50">
        <f>VLOOKUP(A827,splits!A:E,5,FALSE)</f>
        <v>6.3726765664039284</v>
      </c>
      <c r="I827" s="2" t="str">
        <f t="shared" si="42"/>
        <v>SAN PEDRO</v>
      </c>
      <c r="J827" s="2" t="str">
        <f>VLOOKUP(A827,'1887'!A:K,10,FALSE)</f>
        <v>Yes</v>
      </c>
      <c r="K827" s="2" t="str">
        <f>VLOOKUP(A827,'opt-in dump'!A:B,2,FALSE)</f>
        <v>SAN PEDRO</v>
      </c>
      <c r="L827" s="15">
        <v>15</v>
      </c>
      <c r="N827" s="15">
        <v>4</v>
      </c>
      <c r="O827" s="17" t="s">
        <v>193</v>
      </c>
      <c r="P827" s="52"/>
      <c r="Q827" s="22">
        <v>22</v>
      </c>
      <c r="R827" s="15">
        <v>0</v>
      </c>
      <c r="S827" s="15">
        <v>0</v>
      </c>
      <c r="T827" s="15">
        <v>0</v>
      </c>
      <c r="U827" s="18">
        <f t="shared" si="43"/>
        <v>22</v>
      </c>
      <c r="V827" s="22">
        <v>0</v>
      </c>
      <c r="W827" s="15">
        <v>0</v>
      </c>
      <c r="X827" s="15">
        <v>0</v>
      </c>
      <c r="Y827" s="15">
        <v>0</v>
      </c>
      <c r="Z827" s="15">
        <f t="shared" si="41"/>
        <v>0</v>
      </c>
      <c r="AA827" s="18">
        <v>0</v>
      </c>
      <c r="AB827" s="22">
        <v>1.46</v>
      </c>
      <c r="AC827" s="15">
        <v>6.64</v>
      </c>
      <c r="AD827" s="15">
        <v>8.9499999999999993</v>
      </c>
      <c r="AE827" s="15">
        <v>0</v>
      </c>
      <c r="AF827" s="15">
        <v>0</v>
      </c>
      <c r="AG827" s="22">
        <v>1</v>
      </c>
      <c r="AH827" s="15">
        <v>4</v>
      </c>
      <c r="AI827" s="15">
        <v>5</v>
      </c>
      <c r="AJ827" s="15">
        <v>0</v>
      </c>
      <c r="AK827" s="18">
        <v>0</v>
      </c>
      <c r="AL827" s="22" t="s">
        <v>199</v>
      </c>
      <c r="AM827" s="36">
        <v>40584</v>
      </c>
      <c r="AN827" s="22"/>
    </row>
    <row r="828" spans="1:40" s="15" customFormat="1" x14ac:dyDescent="0.3">
      <c r="A828" s="15">
        <v>297120</v>
      </c>
      <c r="B828" s="15">
        <v>8</v>
      </c>
      <c r="C828" s="2" t="s">
        <v>179</v>
      </c>
      <c r="D828" s="15" t="s">
        <v>128</v>
      </c>
      <c r="E828" s="15">
        <v>0.5</v>
      </c>
      <c r="H828" s="50">
        <f>VLOOKUP(A828,splits!A:E,5,FALSE)</f>
        <v>13.909888744388834</v>
      </c>
      <c r="I828" s="2" t="str">
        <f t="shared" si="42"/>
        <v>SAN PEDRO</v>
      </c>
      <c r="J828" s="2" t="str">
        <f>VLOOKUP(A828,'1887'!A:K,10,FALSE)</f>
        <v>Yes</v>
      </c>
      <c r="K828" s="2" t="str">
        <f>VLOOKUP(A828,'opt-in dump'!A:B,2,FALSE)</f>
        <v>SAN PEDRO</v>
      </c>
      <c r="L828" s="15">
        <v>15</v>
      </c>
      <c r="N828" s="15">
        <v>4</v>
      </c>
      <c r="O828" s="17" t="s">
        <v>193</v>
      </c>
      <c r="P828" s="52"/>
      <c r="Q828" s="22">
        <v>0</v>
      </c>
      <c r="R828" s="15">
        <v>0</v>
      </c>
      <c r="S828" s="15">
        <v>0</v>
      </c>
      <c r="T828" s="15">
        <v>0</v>
      </c>
      <c r="U828" s="18">
        <f t="shared" si="43"/>
        <v>0</v>
      </c>
      <c r="V828" s="22">
        <v>0</v>
      </c>
      <c r="W828" s="15">
        <v>0</v>
      </c>
      <c r="X828" s="15">
        <v>0</v>
      </c>
      <c r="Y828" s="15">
        <v>0</v>
      </c>
      <c r="Z828" s="15">
        <f t="shared" si="41"/>
        <v>0</v>
      </c>
      <c r="AA828" s="18">
        <v>0</v>
      </c>
      <c r="AB828" s="22">
        <v>1.46</v>
      </c>
      <c r="AC828" s="15">
        <v>6.64</v>
      </c>
      <c r="AD828" s="15">
        <v>5.37</v>
      </c>
      <c r="AE828" s="15">
        <v>0</v>
      </c>
      <c r="AF828" s="15">
        <v>0</v>
      </c>
      <c r="AG828" s="22">
        <v>1</v>
      </c>
      <c r="AH828" s="15">
        <v>4</v>
      </c>
      <c r="AI828" s="15">
        <v>3</v>
      </c>
      <c r="AJ828" s="15">
        <v>0</v>
      </c>
      <c r="AK828" s="18">
        <v>0</v>
      </c>
      <c r="AL828" s="22" t="s">
        <v>199</v>
      </c>
      <c r="AM828" s="36">
        <v>40584</v>
      </c>
      <c r="AN828" s="22"/>
    </row>
    <row r="829" spans="1:40" s="15" customFormat="1" x14ac:dyDescent="0.3">
      <c r="A829" s="15">
        <v>297200</v>
      </c>
      <c r="B829" s="15">
        <v>8</v>
      </c>
      <c r="C829" s="2" t="s">
        <v>179</v>
      </c>
      <c r="D829" s="15" t="s">
        <v>128</v>
      </c>
      <c r="E829" s="15">
        <v>0.5</v>
      </c>
      <c r="H829" s="50">
        <f>VLOOKUP(A829,splits!A:E,5,FALSE)</f>
        <v>11.838171076366004</v>
      </c>
      <c r="I829" s="2" t="str">
        <f t="shared" si="42"/>
        <v>SAN PEDRO</v>
      </c>
      <c r="J829" s="2" t="str">
        <f>VLOOKUP(A829,'1887'!A:K,10,FALSE)</f>
        <v>Yes</v>
      </c>
      <c r="K829" s="2" t="str">
        <f>VLOOKUP(A829,'opt-in dump'!A:B,2,FALSE)</f>
        <v>SAN PEDRO</v>
      </c>
      <c r="L829" s="15">
        <v>15</v>
      </c>
      <c r="N829" s="15">
        <v>4</v>
      </c>
      <c r="O829" s="17" t="s">
        <v>193</v>
      </c>
      <c r="P829" s="52"/>
      <c r="Q829" s="22">
        <v>0</v>
      </c>
      <c r="R829" s="15">
        <v>0</v>
      </c>
      <c r="S829" s="15">
        <v>0</v>
      </c>
      <c r="T829" s="15">
        <v>0</v>
      </c>
      <c r="U829" s="18">
        <f t="shared" si="43"/>
        <v>0</v>
      </c>
      <c r="V829" s="22">
        <v>0</v>
      </c>
      <c r="W829" s="15">
        <v>0</v>
      </c>
      <c r="X829" s="15">
        <v>0</v>
      </c>
      <c r="Y829" s="15">
        <v>0</v>
      </c>
      <c r="Z829" s="15">
        <f t="shared" si="41"/>
        <v>0</v>
      </c>
      <c r="AA829" s="18">
        <v>0</v>
      </c>
      <c r="AB829" s="22">
        <v>0</v>
      </c>
      <c r="AC829" s="15">
        <v>0</v>
      </c>
      <c r="AD829" s="15">
        <v>1.79</v>
      </c>
      <c r="AE829" s="15">
        <v>0</v>
      </c>
      <c r="AF829" s="15">
        <v>0</v>
      </c>
      <c r="AG829" s="22">
        <v>0</v>
      </c>
      <c r="AH829" s="15">
        <v>0</v>
      </c>
      <c r="AI829" s="15">
        <v>1</v>
      </c>
      <c r="AJ829" s="15">
        <v>0</v>
      </c>
      <c r="AK829" s="18">
        <v>0</v>
      </c>
      <c r="AL829" s="22" t="s">
        <v>199</v>
      </c>
      <c r="AM829" s="36">
        <v>40584</v>
      </c>
      <c r="AN829" s="22"/>
    </row>
    <row r="830" spans="1:40" s="15" customFormat="1" x14ac:dyDescent="0.3">
      <c r="A830" s="15">
        <v>297300</v>
      </c>
      <c r="B830" s="15">
        <v>8</v>
      </c>
      <c r="C830" s="2" t="s">
        <v>179</v>
      </c>
      <c r="D830" s="15" t="s">
        <v>128</v>
      </c>
      <c r="E830" s="15">
        <v>0.5</v>
      </c>
      <c r="H830" s="50">
        <f>VLOOKUP(A830,splits!A:E,5,FALSE)</f>
        <v>11.764182917243701</v>
      </c>
      <c r="I830" s="2" t="str">
        <f t="shared" si="42"/>
        <v>SAN PEDRO</v>
      </c>
      <c r="J830" s="2" t="str">
        <f>VLOOKUP(A830,'1887'!A:K,10,FALSE)</f>
        <v>Yes</v>
      </c>
      <c r="K830" s="2" t="str">
        <f>VLOOKUP(A830,'opt-in dump'!A:B,2,FALSE)</f>
        <v>SAN PEDRO</v>
      </c>
      <c r="L830" s="15">
        <v>15</v>
      </c>
      <c r="N830" s="15">
        <v>4</v>
      </c>
      <c r="O830" s="17" t="s">
        <v>193</v>
      </c>
      <c r="P830" s="52"/>
      <c r="Q830" s="22">
        <v>0</v>
      </c>
      <c r="R830" s="15">
        <v>0</v>
      </c>
      <c r="S830" s="15">
        <v>0</v>
      </c>
      <c r="T830" s="15">
        <v>0</v>
      </c>
      <c r="U830" s="18">
        <f t="shared" si="43"/>
        <v>0</v>
      </c>
      <c r="V830" s="22">
        <v>0</v>
      </c>
      <c r="W830" s="15">
        <v>0</v>
      </c>
      <c r="X830" s="15">
        <v>0</v>
      </c>
      <c r="Y830" s="15">
        <v>0</v>
      </c>
      <c r="Z830" s="15">
        <f t="shared" si="41"/>
        <v>0</v>
      </c>
      <c r="AA830" s="18">
        <v>0</v>
      </c>
      <c r="AB830" s="22">
        <v>0</v>
      </c>
      <c r="AC830" s="15">
        <v>0</v>
      </c>
      <c r="AD830" s="15">
        <v>0</v>
      </c>
      <c r="AE830" s="15">
        <v>0</v>
      </c>
      <c r="AF830" s="15">
        <v>0</v>
      </c>
      <c r="AG830" s="22">
        <v>0</v>
      </c>
      <c r="AH830" s="15">
        <v>0</v>
      </c>
      <c r="AI830" s="15">
        <v>0</v>
      </c>
      <c r="AJ830" s="15">
        <v>0</v>
      </c>
      <c r="AK830" s="18">
        <v>0</v>
      </c>
      <c r="AL830" s="22" t="s">
        <v>199</v>
      </c>
      <c r="AM830" s="36">
        <v>40584</v>
      </c>
      <c r="AN830" s="22"/>
    </row>
    <row r="831" spans="1:40" s="15" customFormat="1" x14ac:dyDescent="0.3">
      <c r="A831" s="15">
        <v>297400</v>
      </c>
      <c r="B831" s="15">
        <v>8</v>
      </c>
      <c r="C831" s="2" t="s">
        <v>179</v>
      </c>
      <c r="D831" s="15" t="s">
        <v>128</v>
      </c>
      <c r="E831" s="15">
        <v>0.5</v>
      </c>
      <c r="H831" s="50">
        <f>VLOOKUP(A831,splits!A:E,5,FALSE)</f>
        <v>16.776565103351164</v>
      </c>
      <c r="I831" s="2" t="str">
        <f t="shared" si="42"/>
        <v>SAN PEDRO</v>
      </c>
      <c r="J831" s="2" t="str">
        <f>VLOOKUP(A831,'1887'!A:K,10,FALSE)</f>
        <v>Yes</v>
      </c>
      <c r="K831" s="2" t="str">
        <f>VLOOKUP(A831,'opt-in dump'!A:B,2,FALSE)</f>
        <v>SAN PEDRO</v>
      </c>
      <c r="L831" s="15">
        <v>15</v>
      </c>
      <c r="N831" s="15">
        <v>4</v>
      </c>
      <c r="O831" s="17" t="s">
        <v>193</v>
      </c>
      <c r="P831" s="52"/>
      <c r="Q831" s="22">
        <v>0</v>
      </c>
      <c r="R831" s="15">
        <v>0</v>
      </c>
      <c r="S831" s="15">
        <v>0</v>
      </c>
      <c r="T831" s="15">
        <v>0</v>
      </c>
      <c r="U831" s="18">
        <f t="shared" si="43"/>
        <v>0</v>
      </c>
      <c r="V831" s="22">
        <v>0</v>
      </c>
      <c r="W831" s="15">
        <v>0</v>
      </c>
      <c r="X831" s="15">
        <v>0</v>
      </c>
      <c r="Y831" s="15">
        <v>0</v>
      </c>
      <c r="Z831" s="15">
        <f t="shared" ref="Z831:Z853" si="44">SUM(V831:Y831)</f>
        <v>0</v>
      </c>
      <c r="AA831" s="18">
        <v>0</v>
      </c>
      <c r="AB831" s="22">
        <v>0</v>
      </c>
      <c r="AC831" s="15">
        <v>0</v>
      </c>
      <c r="AD831" s="15">
        <v>0</v>
      </c>
      <c r="AE831" s="15">
        <v>0</v>
      </c>
      <c r="AF831" s="15">
        <v>0</v>
      </c>
      <c r="AG831" s="22">
        <v>0</v>
      </c>
      <c r="AH831" s="15">
        <v>0</v>
      </c>
      <c r="AI831" s="15">
        <v>0</v>
      </c>
      <c r="AJ831" s="15">
        <v>0</v>
      </c>
      <c r="AK831" s="18">
        <v>0</v>
      </c>
      <c r="AL831" s="22" t="s">
        <v>199</v>
      </c>
      <c r="AM831" s="36">
        <v>40584</v>
      </c>
      <c r="AN831" s="22"/>
    </row>
    <row r="832" spans="1:40" s="15" customFormat="1" x14ac:dyDescent="0.3">
      <c r="A832" s="15">
        <v>297500</v>
      </c>
      <c r="B832" s="15">
        <v>8</v>
      </c>
      <c r="C832" s="2" t="s">
        <v>179</v>
      </c>
      <c r="D832" s="15" t="s">
        <v>128</v>
      </c>
      <c r="E832" s="15">
        <v>0.5</v>
      </c>
      <c r="H832" s="50">
        <f>VLOOKUP(A832,splits!A:E,5,FALSE)</f>
        <v>18.487500738584089</v>
      </c>
      <c r="I832" s="2" t="str">
        <f t="shared" si="42"/>
        <v>SAN PEDRO</v>
      </c>
      <c r="J832" s="2" t="str">
        <f>VLOOKUP(A832,'1887'!A:K,10,FALSE)</f>
        <v>Yes</v>
      </c>
      <c r="K832" s="2" t="str">
        <f>VLOOKUP(A832,'opt-in dump'!A:B,2,FALSE)</f>
        <v>SAN PEDRO</v>
      </c>
      <c r="L832" s="15">
        <v>15</v>
      </c>
      <c r="N832" s="15">
        <v>4</v>
      </c>
      <c r="O832" s="17" t="s">
        <v>125</v>
      </c>
      <c r="P832" s="52"/>
      <c r="Q832" s="22">
        <v>0</v>
      </c>
      <c r="R832" s="15">
        <v>0</v>
      </c>
      <c r="S832" s="15">
        <v>0</v>
      </c>
      <c r="T832" s="15">
        <v>0</v>
      </c>
      <c r="U832" s="18">
        <f t="shared" si="43"/>
        <v>0</v>
      </c>
      <c r="V832" s="22">
        <v>0</v>
      </c>
      <c r="W832" s="15">
        <v>0</v>
      </c>
      <c r="X832" s="15">
        <v>0</v>
      </c>
      <c r="Y832" s="15">
        <v>0</v>
      </c>
      <c r="Z832" s="15">
        <f t="shared" si="44"/>
        <v>0</v>
      </c>
      <c r="AA832" s="18">
        <v>0</v>
      </c>
      <c r="AB832" s="22">
        <v>2.92</v>
      </c>
      <c r="AC832" s="15">
        <v>0</v>
      </c>
      <c r="AD832" s="15">
        <v>1.79</v>
      </c>
      <c r="AE832" s="15">
        <v>0</v>
      </c>
      <c r="AF832" s="15">
        <v>0</v>
      </c>
      <c r="AG832" s="22">
        <v>2</v>
      </c>
      <c r="AH832" s="15">
        <v>0</v>
      </c>
      <c r="AI832" s="15">
        <v>1</v>
      </c>
      <c r="AJ832" s="15">
        <v>0</v>
      </c>
      <c r="AK832" s="18">
        <v>0</v>
      </c>
      <c r="AL832" s="22" t="s">
        <v>199</v>
      </c>
      <c r="AM832" s="36">
        <v>40584</v>
      </c>
      <c r="AN832" s="22"/>
    </row>
    <row r="833" spans="1:40" s="15" customFormat="1" x14ac:dyDescent="0.3">
      <c r="A833" s="15">
        <v>297600</v>
      </c>
      <c r="B833" s="15">
        <v>8</v>
      </c>
      <c r="C833" s="2" t="s">
        <v>179</v>
      </c>
      <c r="D833" s="15" t="s">
        <v>128</v>
      </c>
      <c r="E833" s="15">
        <v>1</v>
      </c>
      <c r="H833" s="50">
        <f>VLOOKUP(A833,splits!A:E,5,FALSE)</f>
        <v>19.643235497150055</v>
      </c>
      <c r="I833" s="2" t="str">
        <f t="shared" si="42"/>
        <v>SAN PEDRO</v>
      </c>
      <c r="J833" s="2" t="str">
        <f>VLOOKUP(A833,'1887'!A:K,10,FALSE)</f>
        <v>Yes</v>
      </c>
      <c r="K833" s="2" t="str">
        <f>VLOOKUP(A833,'opt-in dump'!A:B,2,FALSE)</f>
        <v>SAN PEDRO</v>
      </c>
      <c r="L833" s="15">
        <v>15</v>
      </c>
      <c r="N833" s="15">
        <v>4</v>
      </c>
      <c r="O833" s="17" t="s">
        <v>125</v>
      </c>
      <c r="P833" s="52"/>
      <c r="Q833" s="22">
        <v>0</v>
      </c>
      <c r="R833" s="15">
        <v>0</v>
      </c>
      <c r="S833" s="15">
        <v>0</v>
      </c>
      <c r="T833" s="15">
        <v>0</v>
      </c>
      <c r="U833" s="18">
        <f t="shared" si="43"/>
        <v>0</v>
      </c>
      <c r="V833" s="22">
        <v>0</v>
      </c>
      <c r="W833" s="15">
        <v>0</v>
      </c>
      <c r="X833" s="15">
        <v>0</v>
      </c>
      <c r="Y833" s="15">
        <v>0</v>
      </c>
      <c r="Z833" s="15">
        <f t="shared" si="44"/>
        <v>0</v>
      </c>
      <c r="AA833" s="18">
        <v>0</v>
      </c>
      <c r="AB833" s="22">
        <v>0</v>
      </c>
      <c r="AC833" s="15">
        <v>3.32</v>
      </c>
      <c r="AD833" s="15">
        <v>0</v>
      </c>
      <c r="AE833" s="15">
        <v>0</v>
      </c>
      <c r="AF833" s="15">
        <v>0</v>
      </c>
      <c r="AG833" s="22">
        <v>0</v>
      </c>
      <c r="AH833" s="15">
        <v>2</v>
      </c>
      <c r="AI833" s="15">
        <v>0</v>
      </c>
      <c r="AJ833" s="15">
        <v>0</v>
      </c>
      <c r="AK833" s="18">
        <v>0</v>
      </c>
      <c r="AL833" s="22" t="s">
        <v>199</v>
      </c>
      <c r="AM833" s="36">
        <v>40584</v>
      </c>
      <c r="AN833" s="22"/>
    </row>
    <row r="834" spans="1:40" s="15" customFormat="1" x14ac:dyDescent="0.3">
      <c r="A834" s="15">
        <v>541002</v>
      </c>
      <c r="B834" s="15">
        <v>8</v>
      </c>
      <c r="C834" s="2" t="s">
        <v>186</v>
      </c>
      <c r="D834" s="15" t="s">
        <v>128</v>
      </c>
      <c r="E834" s="15">
        <v>0.5</v>
      </c>
      <c r="H834" s="50">
        <f>VLOOKUP(A834,splits!A:E,5,FALSE)</f>
        <v>18.498469928510708</v>
      </c>
      <c r="I834" s="2" t="s">
        <v>92</v>
      </c>
      <c r="J834" s="2" t="str">
        <f>VLOOKUP(A834,'1887'!A:K,10,FALSE)</f>
        <v>Yes</v>
      </c>
      <c r="K834" s="2" t="str">
        <f>VLOOKUP(A834,'opt-in dump'!A:B,2,FALSE)</f>
        <v>CARSON</v>
      </c>
      <c r="L834" s="15">
        <v>0</v>
      </c>
      <c r="N834" s="15">
        <v>2</v>
      </c>
      <c r="O834" s="17" t="s">
        <v>193</v>
      </c>
      <c r="P834" s="52"/>
      <c r="Q834" s="22">
        <v>1</v>
      </c>
      <c r="R834" s="15">
        <v>0</v>
      </c>
      <c r="S834" s="15">
        <v>0</v>
      </c>
      <c r="T834" s="15">
        <v>0</v>
      </c>
      <c r="U834" s="18">
        <f t="shared" si="43"/>
        <v>1</v>
      </c>
      <c r="V834" s="22">
        <v>0</v>
      </c>
      <c r="W834" s="15">
        <v>0</v>
      </c>
      <c r="X834" s="15">
        <v>0</v>
      </c>
      <c r="Y834" s="15">
        <v>0</v>
      </c>
      <c r="Z834" s="15">
        <f t="shared" si="44"/>
        <v>0</v>
      </c>
      <c r="AA834" s="18">
        <v>0</v>
      </c>
      <c r="AB834" s="22">
        <v>0</v>
      </c>
      <c r="AC834" s="15">
        <v>0</v>
      </c>
      <c r="AD834" s="15">
        <v>1.79</v>
      </c>
      <c r="AE834" s="15">
        <v>0</v>
      </c>
      <c r="AF834" s="15">
        <v>0</v>
      </c>
      <c r="AG834" s="22">
        <v>0</v>
      </c>
      <c r="AH834" s="15">
        <v>0</v>
      </c>
      <c r="AI834" s="15">
        <v>1</v>
      </c>
      <c r="AJ834" s="15">
        <v>0</v>
      </c>
      <c r="AK834" s="18">
        <v>0</v>
      </c>
      <c r="AL834" s="22" t="s">
        <v>199</v>
      </c>
      <c r="AM834" s="36">
        <v>40584</v>
      </c>
      <c r="AN834" s="22"/>
    </row>
    <row r="835" spans="1:40" s="15" customFormat="1" x14ac:dyDescent="0.3">
      <c r="A835" s="15">
        <v>543303</v>
      </c>
      <c r="B835" s="15">
        <v>8</v>
      </c>
      <c r="C835" s="2" t="s">
        <v>186</v>
      </c>
      <c r="D835" s="15" t="s">
        <v>128</v>
      </c>
      <c r="E835" s="15">
        <v>1</v>
      </c>
      <c r="H835" s="50">
        <f>VLOOKUP(A835,splits!A:E,5,FALSE)</f>
        <v>30.031791327111971</v>
      </c>
      <c r="I835" s="2" t="s">
        <v>92</v>
      </c>
      <c r="J835" s="2" t="str">
        <f>VLOOKUP(A835,'1887'!A:K,10,FALSE)</f>
        <v>Yes</v>
      </c>
      <c r="K835" s="2" t="str">
        <f>VLOOKUP(A835,'opt-in dump'!A:B,2,FALSE)</f>
        <v>CARSON</v>
      </c>
      <c r="L835" s="15">
        <v>0</v>
      </c>
      <c r="N835" s="15">
        <v>2</v>
      </c>
      <c r="O835" s="17" t="s">
        <v>193</v>
      </c>
      <c r="P835" s="52"/>
      <c r="Q835" s="22">
        <v>0</v>
      </c>
      <c r="R835" s="15">
        <v>0</v>
      </c>
      <c r="S835" s="15">
        <v>0</v>
      </c>
      <c r="T835" s="15">
        <v>0</v>
      </c>
      <c r="U835" s="18">
        <f t="shared" si="43"/>
        <v>0</v>
      </c>
      <c r="V835" s="22">
        <v>0</v>
      </c>
      <c r="W835" s="15">
        <v>0</v>
      </c>
      <c r="X835" s="15">
        <v>0</v>
      </c>
      <c r="Y835" s="15">
        <v>0</v>
      </c>
      <c r="Z835" s="15">
        <f t="shared" si="44"/>
        <v>0</v>
      </c>
      <c r="AA835" s="18">
        <v>0</v>
      </c>
      <c r="AB835" s="22">
        <v>0</v>
      </c>
      <c r="AC835" s="15">
        <v>0</v>
      </c>
      <c r="AD835" s="15">
        <v>14.32</v>
      </c>
      <c r="AE835" s="15">
        <v>0</v>
      </c>
      <c r="AF835" s="15">
        <v>1.93</v>
      </c>
      <c r="AG835" s="22">
        <v>0</v>
      </c>
      <c r="AH835" s="15">
        <v>0</v>
      </c>
      <c r="AI835" s="15">
        <v>8</v>
      </c>
      <c r="AJ835" s="15">
        <v>0</v>
      </c>
      <c r="AK835" s="18">
        <v>1</v>
      </c>
      <c r="AL835" s="22" t="s">
        <v>199</v>
      </c>
      <c r="AM835" s="36">
        <v>40584</v>
      </c>
      <c r="AN835" s="22"/>
    </row>
    <row r="836" spans="1:40" s="15" customFormat="1" x14ac:dyDescent="0.3">
      <c r="A836" s="15">
        <v>543304</v>
      </c>
      <c r="B836" s="15">
        <v>8</v>
      </c>
      <c r="C836" s="2" t="s">
        <v>186</v>
      </c>
      <c r="D836" s="15" t="s">
        <v>128</v>
      </c>
      <c r="E836" s="15">
        <v>0.5</v>
      </c>
      <c r="H836" s="50">
        <f>VLOOKUP(A836,splits!A:E,5,FALSE)</f>
        <v>17.848259656747604</v>
      </c>
      <c r="I836" s="2" t="s">
        <v>92</v>
      </c>
      <c r="J836" s="2" t="str">
        <f>VLOOKUP(A836,'1887'!A:K,10,FALSE)</f>
        <v>Yes</v>
      </c>
      <c r="K836" s="2" t="str">
        <f>VLOOKUP(A836,'opt-in dump'!A:B,2,FALSE)</f>
        <v>CARSON</v>
      </c>
      <c r="L836" s="15">
        <v>0</v>
      </c>
      <c r="N836" s="15">
        <v>2</v>
      </c>
      <c r="O836" s="17" t="s">
        <v>193</v>
      </c>
      <c r="P836" s="52"/>
      <c r="Q836" s="22">
        <v>0</v>
      </c>
      <c r="R836" s="15">
        <v>0</v>
      </c>
      <c r="S836" s="15">
        <v>0</v>
      </c>
      <c r="T836" s="15">
        <v>0</v>
      </c>
      <c r="U836" s="18">
        <f t="shared" si="43"/>
        <v>0</v>
      </c>
      <c r="V836" s="22">
        <v>0</v>
      </c>
      <c r="W836" s="15">
        <v>0</v>
      </c>
      <c r="X836" s="15">
        <v>0</v>
      </c>
      <c r="Y836" s="15">
        <v>0</v>
      </c>
      <c r="Z836" s="15">
        <f t="shared" si="44"/>
        <v>0</v>
      </c>
      <c r="AA836" s="18">
        <v>0</v>
      </c>
      <c r="AB836" s="22">
        <v>0</v>
      </c>
      <c r="AC836" s="15">
        <v>0</v>
      </c>
      <c r="AD836" s="15">
        <v>0</v>
      </c>
      <c r="AE836" s="15">
        <v>0</v>
      </c>
      <c r="AF836" s="15">
        <v>0</v>
      </c>
      <c r="AG836" s="22">
        <v>0</v>
      </c>
      <c r="AH836" s="15">
        <v>0</v>
      </c>
      <c r="AI836" s="15">
        <v>0</v>
      </c>
      <c r="AJ836" s="15">
        <v>0</v>
      </c>
      <c r="AK836" s="18">
        <v>0</v>
      </c>
      <c r="AL836" s="22" t="s">
        <v>199</v>
      </c>
      <c r="AM836" s="36">
        <v>40584</v>
      </c>
      <c r="AN836" s="22"/>
    </row>
    <row r="837" spans="1:40" s="15" customFormat="1" x14ac:dyDescent="0.3">
      <c r="A837" s="15">
        <v>543321</v>
      </c>
      <c r="B837" s="15">
        <v>8</v>
      </c>
      <c r="C837" s="2" t="s">
        <v>186</v>
      </c>
      <c r="D837" s="15" t="s">
        <v>128</v>
      </c>
      <c r="E837" s="15">
        <v>1</v>
      </c>
      <c r="H837" s="50">
        <f>VLOOKUP(A837,splits!A:E,5,FALSE)</f>
        <v>19.686154848123881</v>
      </c>
      <c r="I837" s="2" t="s">
        <v>92</v>
      </c>
      <c r="J837" s="2" t="str">
        <f>VLOOKUP(A837,'1887'!A:K,10,FALSE)</f>
        <v>Yes</v>
      </c>
      <c r="K837" s="2" t="str">
        <f>VLOOKUP(A837,'opt-in dump'!A:B,2,FALSE)</f>
        <v>CARSON</v>
      </c>
      <c r="L837" s="15">
        <v>0</v>
      </c>
      <c r="N837" s="15">
        <v>2</v>
      </c>
      <c r="O837" s="17" t="s">
        <v>193</v>
      </c>
      <c r="P837" s="52"/>
      <c r="Q837" s="22">
        <v>0</v>
      </c>
      <c r="R837" s="15">
        <v>0</v>
      </c>
      <c r="S837" s="15">
        <v>0</v>
      </c>
      <c r="T837" s="15">
        <v>0</v>
      </c>
      <c r="U837" s="18">
        <f t="shared" si="43"/>
        <v>0</v>
      </c>
      <c r="V837" s="22">
        <v>0</v>
      </c>
      <c r="W837" s="15">
        <v>0</v>
      </c>
      <c r="X837" s="15">
        <v>0</v>
      </c>
      <c r="Y837" s="15">
        <v>0</v>
      </c>
      <c r="Z837" s="15">
        <f t="shared" si="44"/>
        <v>0</v>
      </c>
      <c r="AA837" s="18">
        <v>0</v>
      </c>
      <c r="AB837" s="22">
        <v>0</v>
      </c>
      <c r="AC837" s="15">
        <v>0</v>
      </c>
      <c r="AD837" s="15">
        <v>0</v>
      </c>
      <c r="AE837" s="15">
        <v>0</v>
      </c>
      <c r="AF837" s="15">
        <v>0</v>
      </c>
      <c r="AG837" s="22">
        <v>0</v>
      </c>
      <c r="AH837" s="15">
        <v>0</v>
      </c>
      <c r="AI837" s="15">
        <v>0</v>
      </c>
      <c r="AJ837" s="15">
        <v>0</v>
      </c>
      <c r="AK837" s="18">
        <v>0</v>
      </c>
      <c r="AL837" s="22" t="s">
        <v>199</v>
      </c>
      <c r="AM837" s="36">
        <v>40584</v>
      </c>
      <c r="AN837" s="22"/>
    </row>
    <row r="838" spans="1:40" s="15" customFormat="1" x14ac:dyDescent="0.3">
      <c r="A838" s="15">
        <v>543322</v>
      </c>
      <c r="B838" s="15">
        <v>8</v>
      </c>
      <c r="C838" s="2" t="s">
        <v>186</v>
      </c>
      <c r="D838" s="15" t="s">
        <v>128</v>
      </c>
      <c r="E838" s="15">
        <v>1</v>
      </c>
      <c r="H838" s="50">
        <f>VLOOKUP(A838,splits!A:E,5,FALSE)</f>
        <v>21.565311075036767</v>
      </c>
      <c r="I838" s="2" t="s">
        <v>92</v>
      </c>
      <c r="J838" s="2" t="str">
        <f>VLOOKUP(A838,'1887'!A:K,10,FALSE)</f>
        <v>Yes</v>
      </c>
      <c r="K838" s="2" t="str">
        <f>VLOOKUP(A838,'opt-in dump'!A:B,2,FALSE)</f>
        <v>CARSON</v>
      </c>
      <c r="L838" s="15">
        <v>0</v>
      </c>
      <c r="N838" s="15">
        <v>2</v>
      </c>
      <c r="O838" s="17" t="s">
        <v>193</v>
      </c>
      <c r="P838" s="52"/>
      <c r="Q838" s="22">
        <v>1</v>
      </c>
      <c r="R838" s="15">
        <v>0</v>
      </c>
      <c r="S838" s="15">
        <v>0</v>
      </c>
      <c r="T838" s="15">
        <v>0</v>
      </c>
      <c r="U838" s="18">
        <f t="shared" si="43"/>
        <v>1</v>
      </c>
      <c r="V838" s="22">
        <v>0</v>
      </c>
      <c r="W838" s="15">
        <v>0</v>
      </c>
      <c r="X838" s="15">
        <v>0</v>
      </c>
      <c r="Y838" s="15">
        <v>0</v>
      </c>
      <c r="Z838" s="15">
        <f t="shared" si="44"/>
        <v>0</v>
      </c>
      <c r="AA838" s="18">
        <v>0</v>
      </c>
      <c r="AB838" s="22">
        <v>0</v>
      </c>
      <c r="AC838" s="15">
        <v>0</v>
      </c>
      <c r="AD838" s="15">
        <v>1.79</v>
      </c>
      <c r="AE838" s="15">
        <v>0</v>
      </c>
      <c r="AF838" s="15">
        <v>0</v>
      </c>
      <c r="AG838" s="22">
        <v>0</v>
      </c>
      <c r="AH838" s="15">
        <v>0</v>
      </c>
      <c r="AI838" s="15">
        <v>1</v>
      </c>
      <c r="AJ838" s="15">
        <v>0</v>
      </c>
      <c r="AK838" s="18">
        <v>0</v>
      </c>
      <c r="AL838" s="22" t="s">
        <v>199</v>
      </c>
      <c r="AM838" s="36">
        <v>40584</v>
      </c>
      <c r="AN838" s="22"/>
    </row>
    <row r="839" spans="1:40" s="15" customFormat="1" x14ac:dyDescent="0.3">
      <c r="A839" s="15">
        <v>543400</v>
      </c>
      <c r="B839" s="15">
        <v>8</v>
      </c>
      <c r="C839" s="2" t="s">
        <v>186</v>
      </c>
      <c r="D839" s="15" t="s">
        <v>128</v>
      </c>
      <c r="E839" s="15">
        <v>0.5</v>
      </c>
      <c r="H839" s="50">
        <f>VLOOKUP(A839,splits!A:E,5,FALSE)</f>
        <v>16.549713665833419</v>
      </c>
      <c r="I839" s="2" t="s">
        <v>92</v>
      </c>
      <c r="J839" s="2" t="str">
        <f>VLOOKUP(A839,'1887'!A:K,10,FALSE)</f>
        <v>Yes</v>
      </c>
      <c r="K839" s="2" t="str">
        <f>VLOOKUP(A839,'opt-in dump'!A:B,2,FALSE)</f>
        <v>CARSON</v>
      </c>
      <c r="L839" s="15">
        <v>0</v>
      </c>
      <c r="N839" s="15">
        <v>2</v>
      </c>
      <c r="O839" s="17" t="s">
        <v>193</v>
      </c>
      <c r="P839" s="52"/>
      <c r="Q839" s="22">
        <v>0</v>
      </c>
      <c r="R839" s="15">
        <v>0</v>
      </c>
      <c r="S839" s="15">
        <v>0</v>
      </c>
      <c r="T839" s="15">
        <v>0</v>
      </c>
      <c r="U839" s="18">
        <f t="shared" si="43"/>
        <v>0</v>
      </c>
      <c r="V839" s="22">
        <v>0</v>
      </c>
      <c r="W839" s="15">
        <v>0</v>
      </c>
      <c r="X839" s="15">
        <v>0</v>
      </c>
      <c r="Y839" s="15">
        <v>0</v>
      </c>
      <c r="Z839" s="15">
        <f t="shared" si="44"/>
        <v>0</v>
      </c>
      <c r="AA839" s="18">
        <v>0</v>
      </c>
      <c r="AB839" s="22">
        <v>5.84</v>
      </c>
      <c r="AC839" s="15">
        <v>1.66</v>
      </c>
      <c r="AD839" s="15">
        <v>14.32</v>
      </c>
      <c r="AE839" s="15">
        <v>0</v>
      </c>
      <c r="AF839" s="15">
        <v>0</v>
      </c>
      <c r="AG839" s="22">
        <v>4</v>
      </c>
      <c r="AH839" s="15">
        <v>1</v>
      </c>
      <c r="AI839" s="15">
        <v>8</v>
      </c>
      <c r="AJ839" s="15">
        <v>0</v>
      </c>
      <c r="AK839" s="18">
        <v>0</v>
      </c>
      <c r="AL839" s="22" t="s">
        <v>199</v>
      </c>
      <c r="AM839" s="36">
        <v>40584</v>
      </c>
      <c r="AN839" s="22"/>
    </row>
    <row r="840" spans="1:40" s="15" customFormat="1" x14ac:dyDescent="0.3">
      <c r="A840" s="15">
        <v>543501</v>
      </c>
      <c r="B840" s="15">
        <v>8</v>
      </c>
      <c r="C840" s="2" t="s">
        <v>186</v>
      </c>
      <c r="D840" s="15" t="s">
        <v>128</v>
      </c>
      <c r="E840" s="15">
        <v>1</v>
      </c>
      <c r="H840" s="50">
        <f>VLOOKUP(A840,splits!A:E,5,FALSE)</f>
        <v>20.953277103664711</v>
      </c>
      <c r="I840" s="2" t="s">
        <v>92</v>
      </c>
      <c r="J840" s="2" t="str">
        <f>VLOOKUP(A840,'1887'!A:K,10,FALSE)</f>
        <v>Yes</v>
      </c>
      <c r="K840" s="2" t="str">
        <f>VLOOKUP(A840,'opt-in dump'!A:B,2,FALSE)</f>
        <v>CARSON</v>
      </c>
      <c r="L840" s="15">
        <v>0</v>
      </c>
      <c r="N840" s="15">
        <v>2</v>
      </c>
      <c r="O840" s="17" t="s">
        <v>193</v>
      </c>
      <c r="P840" s="52"/>
      <c r="Q840" s="22">
        <v>2</v>
      </c>
      <c r="R840" s="15">
        <v>0</v>
      </c>
      <c r="S840" s="15">
        <v>0</v>
      </c>
      <c r="T840" s="15">
        <v>0</v>
      </c>
      <c r="U840" s="18">
        <f t="shared" si="43"/>
        <v>2</v>
      </c>
      <c r="V840" s="22">
        <v>0</v>
      </c>
      <c r="W840" s="15">
        <v>0</v>
      </c>
      <c r="X840" s="15">
        <v>0</v>
      </c>
      <c r="Y840" s="15">
        <v>0</v>
      </c>
      <c r="Z840" s="15">
        <f t="shared" si="44"/>
        <v>0</v>
      </c>
      <c r="AA840" s="18">
        <v>0</v>
      </c>
      <c r="AB840" s="22">
        <v>0</v>
      </c>
      <c r="AC840" s="15">
        <v>0</v>
      </c>
      <c r="AD840" s="15">
        <v>1.79</v>
      </c>
      <c r="AE840" s="15">
        <v>0</v>
      </c>
      <c r="AF840" s="15">
        <v>0</v>
      </c>
      <c r="AG840" s="22">
        <v>0</v>
      </c>
      <c r="AH840" s="15">
        <v>0</v>
      </c>
      <c r="AI840" s="15">
        <v>1</v>
      </c>
      <c r="AJ840" s="15">
        <v>0</v>
      </c>
      <c r="AK840" s="18">
        <v>0</v>
      </c>
      <c r="AL840" s="22" t="s">
        <v>199</v>
      </c>
      <c r="AM840" s="36">
        <v>40584</v>
      </c>
      <c r="AN840" s="22"/>
    </row>
    <row r="841" spans="1:40" s="15" customFormat="1" x14ac:dyDescent="0.3">
      <c r="A841" s="15">
        <v>543601</v>
      </c>
      <c r="B841" s="15">
        <v>8</v>
      </c>
      <c r="C841" s="2" t="s">
        <v>186</v>
      </c>
      <c r="D841" s="15" t="s">
        <v>128</v>
      </c>
      <c r="E841" s="15">
        <v>2</v>
      </c>
      <c r="H841" s="50">
        <f>VLOOKUP(A841,splits!A:E,5,FALSE)</f>
        <v>5.354450755530614</v>
      </c>
      <c r="I841" s="2" t="s">
        <v>92</v>
      </c>
      <c r="J841" s="2" t="str">
        <f>VLOOKUP(A841,'1887'!A:K,10,FALSE)</f>
        <v>Yes</v>
      </c>
      <c r="K841" s="2" t="str">
        <f>VLOOKUP(A841,'opt-in dump'!A:B,2,FALSE)</f>
        <v>CARSON</v>
      </c>
      <c r="L841" s="15">
        <v>0</v>
      </c>
      <c r="N841" s="15">
        <v>2</v>
      </c>
      <c r="O841" s="17" t="s">
        <v>193</v>
      </c>
      <c r="P841" s="52"/>
      <c r="Q841" s="22">
        <v>1</v>
      </c>
      <c r="R841" s="15">
        <v>0</v>
      </c>
      <c r="S841" s="15">
        <v>0</v>
      </c>
      <c r="T841" s="15">
        <v>0</v>
      </c>
      <c r="U841" s="18">
        <f t="shared" si="43"/>
        <v>1</v>
      </c>
      <c r="V841" s="22">
        <v>0</v>
      </c>
      <c r="W841" s="15">
        <v>0</v>
      </c>
      <c r="X841" s="15">
        <v>0</v>
      </c>
      <c r="Y841" s="15">
        <v>0</v>
      </c>
      <c r="Z841" s="15">
        <f t="shared" si="44"/>
        <v>0</v>
      </c>
      <c r="AA841" s="18">
        <v>0</v>
      </c>
      <c r="AB841" s="22">
        <v>0</v>
      </c>
      <c r="AC841" s="15">
        <v>3.32</v>
      </c>
      <c r="AD841" s="15">
        <v>0</v>
      </c>
      <c r="AE841" s="15">
        <v>0</v>
      </c>
      <c r="AF841" s="15">
        <v>0</v>
      </c>
      <c r="AG841" s="22">
        <v>0</v>
      </c>
      <c r="AH841" s="15">
        <v>2</v>
      </c>
      <c r="AI841" s="15">
        <v>0</v>
      </c>
      <c r="AJ841" s="15">
        <v>0</v>
      </c>
      <c r="AK841" s="18">
        <v>0</v>
      </c>
      <c r="AL841" s="22" t="s">
        <v>199</v>
      </c>
      <c r="AM841" s="36">
        <v>40584</v>
      </c>
      <c r="AN841" s="22"/>
    </row>
    <row r="842" spans="1:40" s="15" customFormat="1" x14ac:dyDescent="0.3">
      <c r="A842" s="15">
        <v>543604</v>
      </c>
      <c r="B842" s="15">
        <v>8</v>
      </c>
      <c r="C842" s="2" t="s">
        <v>186</v>
      </c>
      <c r="D842" s="15" t="s">
        <v>128</v>
      </c>
      <c r="E842" s="15">
        <v>0.5</v>
      </c>
      <c r="H842" s="50">
        <f>VLOOKUP(A842,splits!A:E,5,FALSE)</f>
        <v>15.039513982563909</v>
      </c>
      <c r="I842" s="2" t="s">
        <v>92</v>
      </c>
      <c r="J842" s="2" t="str">
        <f>VLOOKUP(A842,'1887'!A:K,10,FALSE)</f>
        <v>Yes</v>
      </c>
      <c r="K842" s="2" t="str">
        <f>VLOOKUP(A842,'opt-in dump'!A:B,2,FALSE)</f>
        <v>CARSON</v>
      </c>
      <c r="L842" s="15">
        <v>0</v>
      </c>
      <c r="N842" s="15">
        <v>2</v>
      </c>
      <c r="O842" s="17" t="s">
        <v>193</v>
      </c>
      <c r="P842" s="52"/>
      <c r="Q842" s="22">
        <v>0</v>
      </c>
      <c r="R842" s="15">
        <v>0</v>
      </c>
      <c r="S842" s="15">
        <v>0</v>
      </c>
      <c r="T842" s="15">
        <v>0</v>
      </c>
      <c r="U842" s="18">
        <f t="shared" si="43"/>
        <v>0</v>
      </c>
      <c r="V842" s="22">
        <v>0</v>
      </c>
      <c r="W842" s="15">
        <v>0</v>
      </c>
      <c r="X842" s="15">
        <v>0</v>
      </c>
      <c r="Y842" s="15">
        <v>0</v>
      </c>
      <c r="Z842" s="15">
        <f t="shared" si="44"/>
        <v>0</v>
      </c>
      <c r="AA842" s="18">
        <v>0</v>
      </c>
      <c r="AB842" s="22">
        <v>0</v>
      </c>
      <c r="AC842" s="15">
        <v>1.66</v>
      </c>
      <c r="AD842" s="15">
        <v>1.79</v>
      </c>
      <c r="AE842" s="15">
        <v>0</v>
      </c>
      <c r="AF842" s="15">
        <v>1.93</v>
      </c>
      <c r="AG842" s="22">
        <v>0</v>
      </c>
      <c r="AH842" s="15">
        <v>1</v>
      </c>
      <c r="AI842" s="15">
        <v>1</v>
      </c>
      <c r="AJ842" s="15">
        <v>0</v>
      </c>
      <c r="AK842" s="18">
        <v>1</v>
      </c>
      <c r="AL842" s="22" t="s">
        <v>199</v>
      </c>
      <c r="AM842" s="36">
        <v>40584</v>
      </c>
      <c r="AN842" s="22"/>
    </row>
    <row r="843" spans="1:40" s="15" customFormat="1" x14ac:dyDescent="0.3">
      <c r="A843" s="15">
        <v>543701</v>
      </c>
      <c r="B843" s="15">
        <v>8</v>
      </c>
      <c r="C843" s="2" t="s">
        <v>186</v>
      </c>
      <c r="D843" s="15" t="s">
        <v>128</v>
      </c>
      <c r="E843" s="15">
        <v>2</v>
      </c>
      <c r="H843" s="50">
        <f>VLOOKUP(A843,splits!A:E,5,FALSE)</f>
        <v>5.6863241149839068</v>
      </c>
      <c r="I843" s="2" t="s">
        <v>92</v>
      </c>
      <c r="J843" s="2" t="str">
        <f>VLOOKUP(A843,'1887'!A:K,10,FALSE)</f>
        <v>Yes</v>
      </c>
      <c r="K843" s="2" t="str">
        <f>VLOOKUP(A843,'opt-in dump'!A:B,2,FALSE)</f>
        <v>CARSON</v>
      </c>
      <c r="L843" s="15">
        <v>0</v>
      </c>
      <c r="N843" s="15">
        <v>2</v>
      </c>
      <c r="O843" s="17" t="s">
        <v>193</v>
      </c>
      <c r="P843" s="52"/>
      <c r="Q843" s="22">
        <v>0</v>
      </c>
      <c r="R843" s="15">
        <v>0</v>
      </c>
      <c r="S843" s="15">
        <v>0</v>
      </c>
      <c r="T843" s="15">
        <v>0</v>
      </c>
      <c r="U843" s="18">
        <f t="shared" si="43"/>
        <v>0</v>
      </c>
      <c r="V843" s="22">
        <v>0</v>
      </c>
      <c r="W843" s="15">
        <v>0</v>
      </c>
      <c r="X843" s="15">
        <v>0</v>
      </c>
      <c r="Y843" s="15">
        <v>0</v>
      </c>
      <c r="Z843" s="15">
        <f t="shared" si="44"/>
        <v>0</v>
      </c>
      <c r="AA843" s="18">
        <v>0</v>
      </c>
      <c r="AB843" s="22">
        <v>1.46</v>
      </c>
      <c r="AC843" s="15">
        <v>1.66</v>
      </c>
      <c r="AD843" s="15">
        <v>0</v>
      </c>
      <c r="AE843" s="15">
        <v>0</v>
      </c>
      <c r="AF843" s="15">
        <v>0</v>
      </c>
      <c r="AG843" s="22">
        <v>1</v>
      </c>
      <c r="AH843" s="15">
        <v>1</v>
      </c>
      <c r="AI843" s="15">
        <v>0</v>
      </c>
      <c r="AJ843" s="15">
        <v>0</v>
      </c>
      <c r="AK843" s="18">
        <v>0</v>
      </c>
      <c r="AL843" s="22" t="s">
        <v>199</v>
      </c>
      <c r="AM843" s="36">
        <v>40584</v>
      </c>
      <c r="AN843" s="22"/>
    </row>
    <row r="844" spans="1:40" s="15" customFormat="1" x14ac:dyDescent="0.3">
      <c r="A844" s="15">
        <v>543702</v>
      </c>
      <c r="B844" s="15">
        <v>8</v>
      </c>
      <c r="C844" s="2" t="s">
        <v>186</v>
      </c>
      <c r="D844" s="15" t="s">
        <v>128</v>
      </c>
      <c r="E844" s="15">
        <v>0.5</v>
      </c>
      <c r="H844" s="50">
        <f>VLOOKUP(A844,splits!A:E,5,FALSE)</f>
        <v>13.592099881470364</v>
      </c>
      <c r="I844" s="2" t="s">
        <v>92</v>
      </c>
      <c r="J844" s="2" t="str">
        <f>VLOOKUP(A844,'1887'!A:K,10,FALSE)</f>
        <v>Yes</v>
      </c>
      <c r="K844" s="2" t="str">
        <f>VLOOKUP(A844,'opt-in dump'!A:B,2,FALSE)</f>
        <v>CARSON</v>
      </c>
      <c r="L844" s="15">
        <v>0</v>
      </c>
      <c r="N844" s="15">
        <v>2</v>
      </c>
      <c r="O844" s="17" t="s">
        <v>193</v>
      </c>
      <c r="P844" s="52"/>
      <c r="Q844" s="22">
        <v>0</v>
      </c>
      <c r="R844" s="15">
        <v>0</v>
      </c>
      <c r="S844" s="15">
        <v>0</v>
      </c>
      <c r="T844" s="15">
        <v>0</v>
      </c>
      <c r="U844" s="18">
        <f t="shared" ref="U844:U875" si="45">SUM(Q844:T844)</f>
        <v>0</v>
      </c>
      <c r="V844" s="22">
        <v>0</v>
      </c>
      <c r="W844" s="15">
        <v>0</v>
      </c>
      <c r="X844" s="15">
        <v>0</v>
      </c>
      <c r="Y844" s="15">
        <v>0</v>
      </c>
      <c r="Z844" s="15">
        <f t="shared" si="44"/>
        <v>0</v>
      </c>
      <c r="AA844" s="18">
        <v>0</v>
      </c>
      <c r="AB844" s="22">
        <v>0</v>
      </c>
      <c r="AC844" s="15">
        <v>0</v>
      </c>
      <c r="AD844" s="15">
        <v>0</v>
      </c>
      <c r="AE844" s="15">
        <v>0</v>
      </c>
      <c r="AF844" s="15">
        <v>0</v>
      </c>
      <c r="AG844" s="22">
        <v>0</v>
      </c>
      <c r="AH844" s="15">
        <v>0</v>
      </c>
      <c r="AI844" s="15">
        <v>0</v>
      </c>
      <c r="AJ844" s="15">
        <v>0</v>
      </c>
      <c r="AK844" s="18">
        <v>0</v>
      </c>
      <c r="AL844" s="22" t="s">
        <v>199</v>
      </c>
      <c r="AM844" s="36">
        <v>40584</v>
      </c>
      <c r="AN844" s="22"/>
    </row>
    <row r="845" spans="1:40" s="15" customFormat="1" x14ac:dyDescent="0.3">
      <c r="A845" s="15">
        <v>543703</v>
      </c>
      <c r="B845" s="15">
        <v>8</v>
      </c>
      <c r="C845" s="2" t="s">
        <v>186</v>
      </c>
      <c r="D845" s="15" t="s">
        <v>128</v>
      </c>
      <c r="E845" s="15">
        <v>2</v>
      </c>
      <c r="H845" s="50">
        <f>VLOOKUP(A845,splits!A:E,5,FALSE)</f>
        <v>7.0724879178426718</v>
      </c>
      <c r="I845" s="2" t="s">
        <v>92</v>
      </c>
      <c r="J845" s="2" t="str">
        <f>VLOOKUP(A845,'1887'!A:K,10,FALSE)</f>
        <v>Yes</v>
      </c>
      <c r="K845" s="2" t="str">
        <f>VLOOKUP(A845,'opt-in dump'!A:B,2,FALSE)</f>
        <v>CARSON</v>
      </c>
      <c r="L845" s="15">
        <v>0</v>
      </c>
      <c r="N845" s="15">
        <v>2</v>
      </c>
      <c r="O845" s="17" t="s">
        <v>125</v>
      </c>
      <c r="P845" s="52"/>
      <c r="Q845" s="22">
        <v>0</v>
      </c>
      <c r="R845" s="15">
        <v>0</v>
      </c>
      <c r="S845" s="15">
        <v>0</v>
      </c>
      <c r="T845" s="15">
        <v>0</v>
      </c>
      <c r="U845" s="18">
        <f t="shared" si="45"/>
        <v>0</v>
      </c>
      <c r="V845" s="22">
        <v>0</v>
      </c>
      <c r="W845" s="15">
        <v>0</v>
      </c>
      <c r="X845" s="15">
        <v>0</v>
      </c>
      <c r="Y845" s="15">
        <v>0</v>
      </c>
      <c r="Z845" s="15">
        <f t="shared" si="44"/>
        <v>0</v>
      </c>
      <c r="AA845" s="18">
        <v>0</v>
      </c>
      <c r="AB845" s="22">
        <v>0</v>
      </c>
      <c r="AC845" s="15">
        <v>1.66</v>
      </c>
      <c r="AD845" s="15">
        <v>0</v>
      </c>
      <c r="AE845" s="15">
        <v>0</v>
      </c>
      <c r="AF845" s="15">
        <v>0</v>
      </c>
      <c r="AG845" s="22">
        <v>0</v>
      </c>
      <c r="AH845" s="15">
        <v>1</v>
      </c>
      <c r="AI845" s="15">
        <v>0</v>
      </c>
      <c r="AJ845" s="15">
        <v>0</v>
      </c>
      <c r="AK845" s="18">
        <v>0</v>
      </c>
      <c r="AL845" s="22" t="s">
        <v>199</v>
      </c>
      <c r="AM845" s="36">
        <v>40584</v>
      </c>
      <c r="AN845" s="22"/>
    </row>
    <row r="846" spans="1:40" s="15" customFormat="1" x14ac:dyDescent="0.3">
      <c r="A846" s="15">
        <v>543801</v>
      </c>
      <c r="B846" s="15">
        <v>8</v>
      </c>
      <c r="C846" s="2" t="s">
        <v>186</v>
      </c>
      <c r="D846" s="15" t="s">
        <v>128</v>
      </c>
      <c r="E846" s="15">
        <v>0.5</v>
      </c>
      <c r="H846" s="50">
        <f>VLOOKUP(A846,splits!A:E,5,FALSE)</f>
        <v>14.250751605151027</v>
      </c>
      <c r="I846" s="2" t="s">
        <v>92</v>
      </c>
      <c r="J846" s="2" t="str">
        <f>VLOOKUP(A846,'1887'!A:K,10,FALSE)</f>
        <v>Yes</v>
      </c>
      <c r="K846" s="2" t="str">
        <f>VLOOKUP(A846,'opt-in dump'!A:B,2,FALSE)</f>
        <v>CARSON</v>
      </c>
      <c r="L846" s="15">
        <v>0</v>
      </c>
      <c r="N846" s="15">
        <v>2</v>
      </c>
      <c r="O846" s="17" t="s">
        <v>193</v>
      </c>
      <c r="P846" s="52"/>
      <c r="Q846" s="22">
        <v>1</v>
      </c>
      <c r="R846" s="15">
        <v>0</v>
      </c>
      <c r="S846" s="15">
        <v>0</v>
      </c>
      <c r="T846" s="15">
        <v>0</v>
      </c>
      <c r="U846" s="18">
        <f t="shared" si="45"/>
        <v>1</v>
      </c>
      <c r="V846" s="22">
        <v>0</v>
      </c>
      <c r="W846" s="15">
        <v>0</v>
      </c>
      <c r="X846" s="15">
        <v>0</v>
      </c>
      <c r="Y846" s="15">
        <v>0</v>
      </c>
      <c r="Z846" s="15">
        <f t="shared" si="44"/>
        <v>0</v>
      </c>
      <c r="AA846" s="18">
        <v>0</v>
      </c>
      <c r="AB846" s="22">
        <v>0</v>
      </c>
      <c r="AC846" s="15">
        <v>0</v>
      </c>
      <c r="AD846" s="15">
        <v>0</v>
      </c>
      <c r="AE846" s="15">
        <v>0</v>
      </c>
      <c r="AF846" s="15">
        <v>0</v>
      </c>
      <c r="AG846" s="22">
        <v>0</v>
      </c>
      <c r="AH846" s="15">
        <v>0</v>
      </c>
      <c r="AI846" s="15">
        <v>0</v>
      </c>
      <c r="AJ846" s="15">
        <v>0</v>
      </c>
      <c r="AK846" s="18">
        <v>0</v>
      </c>
      <c r="AL846" s="22" t="s">
        <v>210</v>
      </c>
      <c r="AM846" s="36">
        <v>40605</v>
      </c>
      <c r="AN846" s="22"/>
    </row>
    <row r="847" spans="1:40" s="15" customFormat="1" x14ac:dyDescent="0.3">
      <c r="A847" s="15">
        <v>543802</v>
      </c>
      <c r="B847" s="15">
        <v>8</v>
      </c>
      <c r="C847" s="2" t="s">
        <v>186</v>
      </c>
      <c r="D847" s="15" t="s">
        <v>128</v>
      </c>
      <c r="E847" s="15">
        <v>0.5</v>
      </c>
      <c r="H847" s="50">
        <f>VLOOKUP(A847,splits!A:E,5,FALSE)</f>
        <v>10.757109725072882</v>
      </c>
      <c r="I847" s="2" t="s">
        <v>92</v>
      </c>
      <c r="J847" s="2" t="str">
        <f>VLOOKUP(A847,'1887'!A:K,10,FALSE)</f>
        <v>Yes</v>
      </c>
      <c r="K847" s="2" t="str">
        <f>VLOOKUP(A847,'opt-in dump'!A:B,2,FALSE)</f>
        <v>CARSON</v>
      </c>
      <c r="L847" s="15">
        <v>0</v>
      </c>
      <c r="N847" s="15">
        <v>2</v>
      </c>
      <c r="O847" s="17" t="s">
        <v>193</v>
      </c>
      <c r="P847" s="52"/>
      <c r="Q847" s="22">
        <v>0</v>
      </c>
      <c r="R847" s="15">
        <v>0</v>
      </c>
      <c r="S847" s="15">
        <v>0</v>
      </c>
      <c r="T847" s="15">
        <v>0</v>
      </c>
      <c r="U847" s="18">
        <f t="shared" si="45"/>
        <v>0</v>
      </c>
      <c r="V847" s="22">
        <v>0</v>
      </c>
      <c r="W847" s="15">
        <v>0</v>
      </c>
      <c r="X847" s="15">
        <v>0</v>
      </c>
      <c r="Y847" s="15">
        <v>0</v>
      </c>
      <c r="Z847" s="15">
        <f t="shared" si="44"/>
        <v>0</v>
      </c>
      <c r="AA847" s="18">
        <v>0</v>
      </c>
      <c r="AB847" s="22">
        <v>0</v>
      </c>
      <c r="AC847" s="15">
        <v>0</v>
      </c>
      <c r="AD847" s="15">
        <v>0</v>
      </c>
      <c r="AE847" s="15">
        <v>0</v>
      </c>
      <c r="AF847" s="15">
        <v>0</v>
      </c>
      <c r="AG847" s="22">
        <v>0</v>
      </c>
      <c r="AH847" s="15">
        <v>0</v>
      </c>
      <c r="AI847" s="15">
        <v>0</v>
      </c>
      <c r="AJ847" s="15">
        <v>0</v>
      </c>
      <c r="AK847" s="18">
        <v>0</v>
      </c>
      <c r="AL847" s="22" t="s">
        <v>199</v>
      </c>
      <c r="AM847" s="36">
        <v>40584</v>
      </c>
      <c r="AN847" s="22"/>
    </row>
    <row r="848" spans="1:40" s="15" customFormat="1" x14ac:dyDescent="0.3">
      <c r="A848" s="15">
        <v>543903</v>
      </c>
      <c r="B848" s="15">
        <v>8</v>
      </c>
      <c r="C848" s="2" t="s">
        <v>186</v>
      </c>
      <c r="D848" s="15" t="s">
        <v>128</v>
      </c>
      <c r="E848" s="15">
        <v>0.5</v>
      </c>
      <c r="H848" s="50">
        <f>VLOOKUP(A848,splits!A:E,5,FALSE)</f>
        <v>12.330125561981012</v>
      </c>
      <c r="I848" s="2" t="s">
        <v>92</v>
      </c>
      <c r="J848" s="2" t="str">
        <f>VLOOKUP(A848,'1887'!A:K,10,FALSE)</f>
        <v>Yes</v>
      </c>
      <c r="K848" s="2" t="str">
        <f>VLOOKUP(A848,'opt-in dump'!A:B,2,FALSE)</f>
        <v>CARSON</v>
      </c>
      <c r="L848" s="15">
        <v>0</v>
      </c>
      <c r="N848" s="15">
        <v>2</v>
      </c>
      <c r="O848" s="17" t="s">
        <v>193</v>
      </c>
      <c r="P848" s="52"/>
      <c r="Q848" s="22">
        <v>0</v>
      </c>
      <c r="R848" s="15">
        <v>0</v>
      </c>
      <c r="S848" s="15">
        <v>0</v>
      </c>
      <c r="T848" s="15">
        <v>0</v>
      </c>
      <c r="U848" s="18">
        <f t="shared" si="45"/>
        <v>0</v>
      </c>
      <c r="V848" s="22">
        <v>0</v>
      </c>
      <c r="W848" s="15">
        <v>0</v>
      </c>
      <c r="X848" s="15">
        <v>0</v>
      </c>
      <c r="Y848" s="15">
        <v>0</v>
      </c>
      <c r="Z848" s="15">
        <f t="shared" si="44"/>
        <v>0</v>
      </c>
      <c r="AA848" s="18">
        <v>0</v>
      </c>
      <c r="AB848" s="22">
        <v>0</v>
      </c>
      <c r="AC848" s="15">
        <v>0</v>
      </c>
      <c r="AD848" s="15">
        <v>0</v>
      </c>
      <c r="AE848" s="15">
        <v>0</v>
      </c>
      <c r="AF848" s="15">
        <v>1.93</v>
      </c>
      <c r="AG848" s="22">
        <v>0</v>
      </c>
      <c r="AH848" s="15">
        <v>0</v>
      </c>
      <c r="AI848" s="15">
        <v>0</v>
      </c>
      <c r="AJ848" s="15">
        <v>0</v>
      </c>
      <c r="AK848" s="18">
        <v>1</v>
      </c>
      <c r="AL848" s="22" t="s">
        <v>199</v>
      </c>
      <c r="AM848" s="36">
        <v>40584</v>
      </c>
      <c r="AN848" s="22"/>
    </row>
    <row r="849" spans="1:40" s="15" customFormat="1" x14ac:dyDescent="0.3">
      <c r="A849" s="15">
        <v>543904</v>
      </c>
      <c r="B849" s="15">
        <v>8</v>
      </c>
      <c r="C849" s="2" t="s">
        <v>186</v>
      </c>
      <c r="D849" s="15" t="s">
        <v>128</v>
      </c>
      <c r="E849" s="15">
        <v>1</v>
      </c>
      <c r="H849" s="50">
        <f>VLOOKUP(A849,splits!A:E,5,FALSE)</f>
        <v>22.291216288312356</v>
      </c>
      <c r="I849" s="2" t="s">
        <v>92</v>
      </c>
      <c r="J849" s="2" t="str">
        <f>VLOOKUP(A849,'1887'!A:K,10,FALSE)</f>
        <v>Yes</v>
      </c>
      <c r="K849" s="2" t="str">
        <f>VLOOKUP(A849,'opt-in dump'!A:B,2,FALSE)</f>
        <v>CARSON</v>
      </c>
      <c r="L849" s="15">
        <v>0</v>
      </c>
      <c r="N849" s="15">
        <v>2</v>
      </c>
      <c r="O849" s="17" t="s">
        <v>193</v>
      </c>
      <c r="P849" s="52"/>
      <c r="Q849" s="22">
        <v>3</v>
      </c>
      <c r="R849" s="15">
        <v>0</v>
      </c>
      <c r="S849" s="15">
        <v>0</v>
      </c>
      <c r="T849" s="15">
        <v>0</v>
      </c>
      <c r="U849" s="18">
        <f t="shared" si="45"/>
        <v>3</v>
      </c>
      <c r="V849" s="22">
        <v>0</v>
      </c>
      <c r="W849" s="15">
        <v>0</v>
      </c>
      <c r="X849" s="15">
        <v>0</v>
      </c>
      <c r="Y849" s="15">
        <v>0</v>
      </c>
      <c r="Z849" s="15">
        <f t="shared" si="44"/>
        <v>0</v>
      </c>
      <c r="AA849" s="18">
        <v>0</v>
      </c>
      <c r="AB849" s="22">
        <v>0</v>
      </c>
      <c r="AC849" s="15">
        <v>0</v>
      </c>
      <c r="AD849" s="15">
        <v>0</v>
      </c>
      <c r="AE849" s="15">
        <v>0</v>
      </c>
      <c r="AF849" s="15">
        <v>0</v>
      </c>
      <c r="AG849" s="22">
        <v>0</v>
      </c>
      <c r="AH849" s="15">
        <v>0</v>
      </c>
      <c r="AI849" s="15">
        <v>0</v>
      </c>
      <c r="AJ849" s="15">
        <v>0</v>
      </c>
      <c r="AK849" s="18">
        <v>0</v>
      </c>
      <c r="AL849" s="22" t="s">
        <v>199</v>
      </c>
      <c r="AM849" s="36">
        <v>40584</v>
      </c>
      <c r="AN849" s="22"/>
    </row>
    <row r="850" spans="1:40" s="15" customFormat="1" x14ac:dyDescent="0.3">
      <c r="A850" s="15">
        <v>544000</v>
      </c>
      <c r="B850" s="15">
        <v>8</v>
      </c>
      <c r="C850" s="2" t="s">
        <v>186</v>
      </c>
      <c r="D850" s="15" t="s">
        <v>128</v>
      </c>
      <c r="E850" s="15">
        <v>1</v>
      </c>
      <c r="H850" s="50">
        <f>VLOOKUP(A850,splits!A:E,5,FALSE)</f>
        <v>23.352230216563747</v>
      </c>
      <c r="I850" s="2" t="s">
        <v>92</v>
      </c>
      <c r="J850" s="2" t="str">
        <f>VLOOKUP(A850,'1887'!A:K,10,FALSE)</f>
        <v>Yes</v>
      </c>
      <c r="K850" s="2" t="str">
        <f>VLOOKUP(A850,'opt-in dump'!A:B,2,FALSE)</f>
        <v>CARSON</v>
      </c>
      <c r="L850" s="15">
        <v>0</v>
      </c>
      <c r="N850" s="15">
        <v>2</v>
      </c>
      <c r="O850" s="17" t="s">
        <v>125</v>
      </c>
      <c r="P850" s="52"/>
      <c r="Q850" s="22">
        <v>3</v>
      </c>
      <c r="R850" s="15">
        <v>0</v>
      </c>
      <c r="S850" s="15">
        <v>0</v>
      </c>
      <c r="T850" s="15">
        <v>0</v>
      </c>
      <c r="U850" s="18">
        <f t="shared" si="45"/>
        <v>3</v>
      </c>
      <c r="V850" s="22">
        <v>0</v>
      </c>
      <c r="W850" s="15">
        <v>0</v>
      </c>
      <c r="X850" s="15">
        <v>0</v>
      </c>
      <c r="Y850" s="15">
        <v>0</v>
      </c>
      <c r="Z850" s="15">
        <f t="shared" si="44"/>
        <v>0</v>
      </c>
      <c r="AA850" s="18">
        <v>0</v>
      </c>
      <c r="AB850" s="22">
        <v>0</v>
      </c>
      <c r="AC850" s="15">
        <v>0</v>
      </c>
      <c r="AD850" s="15">
        <v>0</v>
      </c>
      <c r="AE850" s="15">
        <v>0</v>
      </c>
      <c r="AF850" s="15">
        <v>0</v>
      </c>
      <c r="AG850" s="22">
        <v>0</v>
      </c>
      <c r="AH850" s="15">
        <v>0</v>
      </c>
      <c r="AI850" s="15">
        <v>0</v>
      </c>
      <c r="AJ850" s="15">
        <v>0</v>
      </c>
      <c r="AK850" s="18">
        <v>0</v>
      </c>
      <c r="AL850" s="22" t="s">
        <v>210</v>
      </c>
      <c r="AM850" s="36">
        <v>40605</v>
      </c>
      <c r="AN850" s="22"/>
    </row>
    <row r="851" spans="1:40" s="15" customFormat="1" x14ac:dyDescent="0.3">
      <c r="A851" s="15">
        <v>600301</v>
      </c>
      <c r="B851" s="15">
        <v>8</v>
      </c>
      <c r="C851" s="2" t="s">
        <v>183</v>
      </c>
      <c r="D851" s="15" t="s">
        <v>128</v>
      </c>
      <c r="E851" s="15">
        <v>2</v>
      </c>
      <c r="H851" s="50">
        <f>VLOOKUP(A851,splits!A:E,5,FALSE)</f>
        <v>7.9741141701826184</v>
      </c>
      <c r="I851" s="2" t="s">
        <v>56</v>
      </c>
      <c r="J851" s="2" t="str">
        <f>VLOOKUP(A851,'1887'!A:K,10,FALSE)</f>
        <v>No</v>
      </c>
      <c r="K851" s="2"/>
      <c r="L851" s="15">
        <v>0</v>
      </c>
      <c r="N851" s="15">
        <v>2</v>
      </c>
      <c r="O851" s="17" t="s">
        <v>125</v>
      </c>
      <c r="P851" s="52"/>
      <c r="Q851" s="22">
        <v>0</v>
      </c>
      <c r="R851" s="15">
        <v>0</v>
      </c>
      <c r="S851" s="15">
        <v>0</v>
      </c>
      <c r="T851" s="15">
        <v>0</v>
      </c>
      <c r="U851" s="18">
        <f t="shared" si="45"/>
        <v>0</v>
      </c>
      <c r="V851" s="22">
        <v>0</v>
      </c>
      <c r="W851" s="15">
        <v>0</v>
      </c>
      <c r="X851" s="15">
        <v>0</v>
      </c>
      <c r="Y851" s="15">
        <v>0</v>
      </c>
      <c r="Z851" s="15">
        <f t="shared" si="44"/>
        <v>0</v>
      </c>
      <c r="AA851" s="18">
        <v>0</v>
      </c>
      <c r="AB851" s="22">
        <v>0</v>
      </c>
      <c r="AC851" s="15">
        <v>4.9799999999999995</v>
      </c>
      <c r="AD851" s="15">
        <v>3.58</v>
      </c>
      <c r="AE851" s="15">
        <v>0</v>
      </c>
      <c r="AF851" s="15">
        <v>3.86</v>
      </c>
      <c r="AG851" s="22">
        <v>0</v>
      </c>
      <c r="AH851" s="15">
        <v>3</v>
      </c>
      <c r="AI851" s="15">
        <v>2</v>
      </c>
      <c r="AJ851" s="15">
        <v>0</v>
      </c>
      <c r="AK851" s="18">
        <v>2</v>
      </c>
      <c r="AL851" s="22" t="s">
        <v>199</v>
      </c>
      <c r="AM851" s="36">
        <v>40584</v>
      </c>
      <c r="AN851" s="22"/>
    </row>
    <row r="852" spans="1:40" s="15" customFormat="1" x14ac:dyDescent="0.3">
      <c r="A852" s="15">
        <v>600400</v>
      </c>
      <c r="B852" s="15">
        <v>8</v>
      </c>
      <c r="C852" s="2" t="s">
        <v>183</v>
      </c>
      <c r="D852" s="15" t="s">
        <v>128</v>
      </c>
      <c r="E852" s="15">
        <v>0.5</v>
      </c>
      <c r="H852" s="50">
        <f>VLOOKUP(A852,splits!A:E,5,FALSE)</f>
        <v>10.248272335622756</v>
      </c>
      <c r="I852" s="2" t="s">
        <v>56</v>
      </c>
      <c r="J852" s="2" t="str">
        <f>VLOOKUP(A852,'1887'!A:K,10,FALSE)</f>
        <v>No</v>
      </c>
      <c r="K852" s="2"/>
      <c r="L852" s="15">
        <v>0</v>
      </c>
      <c r="N852" s="15">
        <v>2</v>
      </c>
      <c r="O852" s="17" t="s">
        <v>125</v>
      </c>
      <c r="P852" s="52"/>
      <c r="Q852" s="22">
        <v>0</v>
      </c>
      <c r="R852" s="15">
        <v>0</v>
      </c>
      <c r="S852" s="15">
        <v>0</v>
      </c>
      <c r="T852" s="15">
        <v>0</v>
      </c>
      <c r="U852" s="18">
        <f t="shared" si="45"/>
        <v>0</v>
      </c>
      <c r="V852" s="22">
        <v>0</v>
      </c>
      <c r="W852" s="15">
        <v>0</v>
      </c>
      <c r="X852" s="15">
        <v>0</v>
      </c>
      <c r="Y852" s="15">
        <v>0</v>
      </c>
      <c r="Z852" s="15">
        <f t="shared" si="44"/>
        <v>0</v>
      </c>
      <c r="AA852" s="18">
        <v>0</v>
      </c>
      <c r="AB852" s="22">
        <v>0</v>
      </c>
      <c r="AC852" s="15">
        <v>0</v>
      </c>
      <c r="AD852" s="15">
        <v>0</v>
      </c>
      <c r="AE852" s="15">
        <v>0</v>
      </c>
      <c r="AF852" s="15">
        <v>0</v>
      </c>
      <c r="AG852" s="22">
        <v>0</v>
      </c>
      <c r="AH852" s="15">
        <v>0</v>
      </c>
      <c r="AI852" s="15">
        <v>0</v>
      </c>
      <c r="AJ852" s="15">
        <v>0</v>
      </c>
      <c r="AK852" s="18">
        <v>0</v>
      </c>
      <c r="AL852" s="22" t="s">
        <v>199</v>
      </c>
      <c r="AM852" s="36">
        <v>40584</v>
      </c>
      <c r="AN852" s="22"/>
    </row>
    <row r="853" spans="1:40" s="15" customFormat="1" x14ac:dyDescent="0.3">
      <c r="A853" s="15">
        <v>600902</v>
      </c>
      <c r="B853" s="15">
        <v>8</v>
      </c>
      <c r="C853" s="2" t="s">
        <v>182</v>
      </c>
      <c r="D853" s="15" t="s">
        <v>128</v>
      </c>
      <c r="E853" s="15">
        <v>2</v>
      </c>
      <c r="H853" s="50">
        <f>VLOOKUP(A853,splits!A:E,5,FALSE)</f>
        <v>8.0742849229479834</v>
      </c>
      <c r="I853" s="2" t="s">
        <v>100</v>
      </c>
      <c r="J853" s="2" t="str">
        <f>VLOOKUP(A853,'1887'!A:K,10,FALSE)</f>
        <v>Yes</v>
      </c>
      <c r="K853" s="2"/>
      <c r="L853" s="15">
        <v>0</v>
      </c>
      <c r="N853" s="15">
        <v>2</v>
      </c>
      <c r="O853" s="17" t="s">
        <v>125</v>
      </c>
      <c r="P853" s="52"/>
      <c r="Q853" s="22">
        <v>1</v>
      </c>
      <c r="R853" s="15">
        <v>0</v>
      </c>
      <c r="S853" s="15">
        <v>0</v>
      </c>
      <c r="T853" s="15">
        <v>0</v>
      </c>
      <c r="U853" s="18">
        <f t="shared" si="45"/>
        <v>1</v>
      </c>
      <c r="V853" s="22">
        <v>0</v>
      </c>
      <c r="W853" s="15">
        <v>0</v>
      </c>
      <c r="X853" s="15">
        <v>0</v>
      </c>
      <c r="Y853" s="15">
        <v>0</v>
      </c>
      <c r="Z853" s="15">
        <f t="shared" si="44"/>
        <v>0</v>
      </c>
      <c r="AA853" s="18">
        <v>0</v>
      </c>
      <c r="AB853" s="22">
        <v>0</v>
      </c>
      <c r="AC853" s="15">
        <v>0</v>
      </c>
      <c r="AD853" s="15">
        <v>0</v>
      </c>
      <c r="AE853" s="15">
        <v>0</v>
      </c>
      <c r="AF853" s="15">
        <v>0</v>
      </c>
      <c r="AG853" s="22">
        <v>0</v>
      </c>
      <c r="AH853" s="15">
        <v>0</v>
      </c>
      <c r="AI853" s="15">
        <v>0</v>
      </c>
      <c r="AJ853" s="15">
        <v>0</v>
      </c>
      <c r="AK853" s="18">
        <v>0</v>
      </c>
      <c r="AL853" s="22" t="s">
        <v>199</v>
      </c>
      <c r="AM853" s="36">
        <v>40584</v>
      </c>
      <c r="AN853" s="22"/>
    </row>
    <row r="854" spans="1:40" s="15" customFormat="1" x14ac:dyDescent="0.3">
      <c r="A854" s="15">
        <v>601211</v>
      </c>
      <c r="B854" s="15">
        <v>8</v>
      </c>
      <c r="C854" s="2" t="s">
        <v>182</v>
      </c>
      <c r="D854" s="15" t="s">
        <v>128</v>
      </c>
      <c r="E854" s="15">
        <v>2</v>
      </c>
      <c r="H854" s="50">
        <f>VLOOKUP(A854,splits!A:E,5,FALSE)</f>
        <v>4.8626782074006245</v>
      </c>
      <c r="I854" s="2" t="s">
        <v>100</v>
      </c>
      <c r="J854" s="2" t="str">
        <f>VLOOKUP(A854,'1887'!A:K,10,FALSE)</f>
        <v>Yes</v>
      </c>
      <c r="K854" s="2"/>
      <c r="L854" s="15">
        <v>0</v>
      </c>
      <c r="N854" s="15">
        <v>2</v>
      </c>
      <c r="O854" s="17" t="s">
        <v>125</v>
      </c>
      <c r="P854" s="52"/>
      <c r="Q854" s="22">
        <v>1</v>
      </c>
      <c r="R854" s="15">
        <v>0</v>
      </c>
      <c r="S854" s="15">
        <v>0</v>
      </c>
      <c r="T854" s="15">
        <v>0</v>
      </c>
      <c r="U854" s="18">
        <f t="shared" si="45"/>
        <v>1</v>
      </c>
      <c r="V854" s="22">
        <v>0</v>
      </c>
      <c r="W854" s="15">
        <v>0</v>
      </c>
      <c r="X854" s="15">
        <v>0</v>
      </c>
      <c r="Y854" s="15">
        <v>0</v>
      </c>
      <c r="Z854" s="15">
        <v>0</v>
      </c>
      <c r="AA854" s="18">
        <v>0</v>
      </c>
      <c r="AB854" s="22">
        <v>2.92</v>
      </c>
      <c r="AC854" s="15">
        <v>1.66</v>
      </c>
      <c r="AD854" s="15">
        <v>0</v>
      </c>
      <c r="AE854" s="15">
        <v>0</v>
      </c>
      <c r="AF854" s="15">
        <v>3.86</v>
      </c>
      <c r="AG854" s="22">
        <v>2</v>
      </c>
      <c r="AH854" s="15">
        <v>1</v>
      </c>
      <c r="AI854" s="15">
        <v>0</v>
      </c>
      <c r="AJ854" s="15">
        <v>0</v>
      </c>
      <c r="AK854" s="18">
        <v>2</v>
      </c>
      <c r="AL854" s="22" t="s">
        <v>199</v>
      </c>
      <c r="AM854" s="36">
        <v>40584</v>
      </c>
      <c r="AN854" s="22"/>
    </row>
    <row r="855" spans="1:40" s="15" customFormat="1" x14ac:dyDescent="0.3">
      <c r="A855" s="15">
        <v>601303</v>
      </c>
      <c r="B855" s="15">
        <v>8</v>
      </c>
      <c r="C855" s="2" t="s">
        <v>182</v>
      </c>
      <c r="D855" s="15" t="s">
        <v>128</v>
      </c>
      <c r="E855" s="15">
        <v>1</v>
      </c>
      <c r="H855" s="50">
        <f>VLOOKUP(A855,splits!A:E,5,FALSE)</f>
        <v>3.5852257800670273</v>
      </c>
      <c r="I855" s="2" t="s">
        <v>100</v>
      </c>
      <c r="J855" s="2" t="str">
        <f>VLOOKUP(A855,'1887'!A:K,10,FALSE)</f>
        <v>Yes</v>
      </c>
      <c r="K855" s="2"/>
      <c r="L855" s="15">
        <v>0</v>
      </c>
      <c r="N855" s="15">
        <v>2</v>
      </c>
      <c r="O855" s="17" t="s">
        <v>125</v>
      </c>
      <c r="P855" s="52"/>
      <c r="Q855" s="22">
        <v>5</v>
      </c>
      <c r="R855" s="15">
        <v>0</v>
      </c>
      <c r="S855" s="15">
        <v>0</v>
      </c>
      <c r="T855" s="15">
        <v>0</v>
      </c>
      <c r="U855" s="18">
        <f t="shared" si="45"/>
        <v>5</v>
      </c>
      <c r="V855" s="22">
        <v>0</v>
      </c>
      <c r="W855" s="15">
        <v>0</v>
      </c>
      <c r="X855" s="15">
        <v>0</v>
      </c>
      <c r="Y855" s="15">
        <v>0</v>
      </c>
      <c r="Z855" s="15">
        <f t="shared" ref="Z855:Z886" si="46">SUM(V855:Y855)</f>
        <v>0</v>
      </c>
      <c r="AA855" s="18">
        <v>0</v>
      </c>
      <c r="AB855" s="22">
        <v>0</v>
      </c>
      <c r="AC855" s="15">
        <v>0</v>
      </c>
      <c r="AD855" s="15">
        <v>1.79</v>
      </c>
      <c r="AE855" s="15">
        <v>0</v>
      </c>
      <c r="AF855" s="15">
        <v>0</v>
      </c>
      <c r="AG855" s="22">
        <v>0</v>
      </c>
      <c r="AH855" s="15">
        <v>0</v>
      </c>
      <c r="AI855" s="15">
        <v>1</v>
      </c>
      <c r="AJ855" s="15">
        <v>0</v>
      </c>
      <c r="AK855" s="18">
        <v>0</v>
      </c>
      <c r="AL855" s="22" t="s">
        <v>199</v>
      </c>
      <c r="AM855" s="36">
        <v>40584</v>
      </c>
      <c r="AN855" s="22"/>
    </row>
    <row r="856" spans="1:40" s="15" customFormat="1" x14ac:dyDescent="0.3">
      <c r="A856" s="15">
        <v>601802</v>
      </c>
      <c r="B856" s="15">
        <v>8</v>
      </c>
      <c r="C856" s="2" t="s">
        <v>183</v>
      </c>
      <c r="D856" s="15" t="s">
        <v>128</v>
      </c>
      <c r="E856" s="15">
        <v>2</v>
      </c>
      <c r="H856" s="50">
        <f>VLOOKUP(A856,splits!A:E,5,FALSE)</f>
        <v>4.6756323055393532</v>
      </c>
      <c r="I856" s="2" t="s">
        <v>56</v>
      </c>
      <c r="J856" s="2" t="str">
        <f>VLOOKUP(A856,'1887'!A:K,10,FALSE)</f>
        <v>No</v>
      </c>
      <c r="K856" s="2"/>
      <c r="L856" s="15">
        <v>0</v>
      </c>
      <c r="N856" s="15">
        <v>2</v>
      </c>
      <c r="O856" s="17" t="s">
        <v>125</v>
      </c>
      <c r="P856" s="52"/>
      <c r="Q856" s="22">
        <v>11</v>
      </c>
      <c r="R856" s="15">
        <v>0</v>
      </c>
      <c r="S856" s="15">
        <v>0</v>
      </c>
      <c r="T856" s="15">
        <v>0</v>
      </c>
      <c r="U856" s="18">
        <f t="shared" si="45"/>
        <v>11</v>
      </c>
      <c r="V856" s="22">
        <v>0</v>
      </c>
      <c r="W856" s="15">
        <v>0</v>
      </c>
      <c r="X856" s="15">
        <v>0</v>
      </c>
      <c r="Y856" s="15">
        <v>0</v>
      </c>
      <c r="Z856" s="15">
        <f t="shared" si="46"/>
        <v>0</v>
      </c>
      <c r="AA856" s="18">
        <v>0</v>
      </c>
      <c r="AB856" s="22">
        <v>1.46</v>
      </c>
      <c r="AC856" s="15">
        <v>0</v>
      </c>
      <c r="AD856" s="15">
        <v>5.37</v>
      </c>
      <c r="AE856" s="15">
        <v>0</v>
      </c>
      <c r="AF856" s="15">
        <v>19.3</v>
      </c>
      <c r="AG856" s="22">
        <v>1</v>
      </c>
      <c r="AH856" s="15">
        <v>0</v>
      </c>
      <c r="AI856" s="15">
        <v>3</v>
      </c>
      <c r="AJ856" s="15">
        <v>0</v>
      </c>
      <c r="AK856" s="18">
        <v>10</v>
      </c>
      <c r="AL856" s="22" t="s">
        <v>199</v>
      </c>
      <c r="AM856" s="36">
        <v>40584</v>
      </c>
      <c r="AN856" s="22"/>
    </row>
    <row r="857" spans="1:40" s="15" customFormat="1" x14ac:dyDescent="0.3">
      <c r="A857" s="15">
        <v>602106</v>
      </c>
      <c r="B857" s="15">
        <v>8</v>
      </c>
      <c r="C857" s="2" t="s">
        <v>183</v>
      </c>
      <c r="D857" s="15" t="s">
        <v>128</v>
      </c>
      <c r="E857" s="15">
        <v>2</v>
      </c>
      <c r="H857" s="50">
        <f>VLOOKUP(A857,splits!A:E,5,FALSE)</f>
        <v>7.7282100006272927</v>
      </c>
      <c r="I857" s="2" t="s">
        <v>101</v>
      </c>
      <c r="J857" s="2" t="str">
        <f>VLOOKUP(A857,'1887'!A:K,10,FALSE)</f>
        <v>No</v>
      </c>
      <c r="K857" s="2"/>
      <c r="L857" s="15">
        <v>0</v>
      </c>
      <c r="N857" s="15">
        <v>2</v>
      </c>
      <c r="O857" s="17" t="s">
        <v>125</v>
      </c>
      <c r="P857" s="52"/>
      <c r="Q857" s="22">
        <v>3</v>
      </c>
      <c r="R857" s="15">
        <v>0</v>
      </c>
      <c r="S857" s="15">
        <v>0</v>
      </c>
      <c r="T857" s="15">
        <v>0</v>
      </c>
      <c r="U857" s="18">
        <f t="shared" si="45"/>
        <v>3</v>
      </c>
      <c r="V857" s="22">
        <v>0</v>
      </c>
      <c r="W857" s="15">
        <v>0</v>
      </c>
      <c r="X857" s="15">
        <v>0</v>
      </c>
      <c r="Y857" s="15">
        <v>0</v>
      </c>
      <c r="Z857" s="15">
        <f t="shared" si="46"/>
        <v>0</v>
      </c>
      <c r="AA857" s="18">
        <v>0</v>
      </c>
      <c r="AB857" s="22">
        <v>0</v>
      </c>
      <c r="AC857" s="15">
        <v>0</v>
      </c>
      <c r="AD857" s="15">
        <v>0</v>
      </c>
      <c r="AE857" s="15">
        <v>0</v>
      </c>
      <c r="AF857" s="15">
        <v>0</v>
      </c>
      <c r="AG857" s="22">
        <v>0</v>
      </c>
      <c r="AH857" s="15">
        <v>0</v>
      </c>
      <c r="AI857" s="15">
        <v>0</v>
      </c>
      <c r="AJ857" s="15">
        <v>0</v>
      </c>
      <c r="AK857" s="18">
        <v>0</v>
      </c>
      <c r="AL857" s="22" t="s">
        <v>199</v>
      </c>
      <c r="AM857" s="36">
        <v>40584</v>
      </c>
      <c r="AN857" s="22"/>
    </row>
    <row r="858" spans="1:40" s="15" customFormat="1" x14ac:dyDescent="0.3">
      <c r="A858" s="15">
        <v>602600</v>
      </c>
      <c r="B858" s="15">
        <v>8</v>
      </c>
      <c r="C858" s="2" t="s">
        <v>181</v>
      </c>
      <c r="D858" s="15" t="s">
        <v>128</v>
      </c>
      <c r="E858" s="15">
        <v>0.5</v>
      </c>
      <c r="H858" s="50">
        <f>VLOOKUP(A858,splits!A:E,5,FALSE)</f>
        <v>19.209871592519587</v>
      </c>
      <c r="I858" s="2" t="s">
        <v>102</v>
      </c>
      <c r="J858" s="2" t="str">
        <f>VLOOKUP(A858,'1887'!A:K,10,FALSE)</f>
        <v>Yes</v>
      </c>
      <c r="K858" s="2" t="str">
        <f>VLOOKUP(A858,'opt-in dump'!A:B,2,FALSE)</f>
        <v>GARDENA</v>
      </c>
      <c r="L858" s="15">
        <v>0</v>
      </c>
      <c r="N858" s="15">
        <v>2</v>
      </c>
      <c r="O858" s="17" t="s">
        <v>193</v>
      </c>
      <c r="P858" s="52"/>
      <c r="Q858" s="22">
        <v>3</v>
      </c>
      <c r="R858" s="15">
        <v>0</v>
      </c>
      <c r="S858" s="15">
        <v>0</v>
      </c>
      <c r="T858" s="15">
        <v>0</v>
      </c>
      <c r="U858" s="18">
        <f t="shared" si="45"/>
        <v>3</v>
      </c>
      <c r="V858" s="22">
        <v>0</v>
      </c>
      <c r="W858" s="15">
        <v>0</v>
      </c>
      <c r="X858" s="15">
        <v>0</v>
      </c>
      <c r="Y858" s="15">
        <v>0</v>
      </c>
      <c r="Z858" s="15">
        <f t="shared" si="46"/>
        <v>0</v>
      </c>
      <c r="AA858" s="18">
        <v>0</v>
      </c>
      <c r="AB858" s="22">
        <v>0</v>
      </c>
      <c r="AC858" s="15">
        <v>1.66</v>
      </c>
      <c r="AD858" s="15">
        <v>1.79</v>
      </c>
      <c r="AE858" s="15">
        <v>0</v>
      </c>
      <c r="AF858" s="15">
        <v>0</v>
      </c>
      <c r="AG858" s="22">
        <v>0</v>
      </c>
      <c r="AH858" s="15">
        <v>1</v>
      </c>
      <c r="AI858" s="15">
        <v>1</v>
      </c>
      <c r="AJ858" s="15">
        <v>0</v>
      </c>
      <c r="AK858" s="18">
        <v>0</v>
      </c>
      <c r="AL858" s="22" t="s">
        <v>199</v>
      </c>
      <c r="AM858" s="36">
        <v>40584</v>
      </c>
      <c r="AN858" s="22"/>
    </row>
    <row r="859" spans="1:40" s="15" customFormat="1" x14ac:dyDescent="0.3">
      <c r="A859" s="15">
        <v>602800</v>
      </c>
      <c r="B859" s="15">
        <v>8</v>
      </c>
      <c r="C859" s="2" t="s">
        <v>183</v>
      </c>
      <c r="D859" s="15" t="s">
        <v>128</v>
      </c>
      <c r="E859" s="15">
        <v>1</v>
      </c>
      <c r="H859" s="50">
        <f>VLOOKUP(A859,splits!A:E,5,FALSE)</f>
        <v>22.819410633135664</v>
      </c>
      <c r="I859" s="2" t="s">
        <v>56</v>
      </c>
      <c r="J859" s="2" t="str">
        <f>VLOOKUP(A859,'1887'!A:K,10,FALSE)</f>
        <v>No</v>
      </c>
      <c r="K859" s="2"/>
      <c r="L859" s="15">
        <v>0</v>
      </c>
      <c r="N859" s="15">
        <v>2</v>
      </c>
      <c r="O859" s="17" t="s">
        <v>125</v>
      </c>
      <c r="P859" s="52"/>
      <c r="Q859" s="22">
        <v>0</v>
      </c>
      <c r="R859" s="15">
        <v>0</v>
      </c>
      <c r="S859" s="15">
        <v>0</v>
      </c>
      <c r="T859" s="15">
        <v>0</v>
      </c>
      <c r="U859" s="18">
        <f t="shared" si="45"/>
        <v>0</v>
      </c>
      <c r="V859" s="22">
        <v>0</v>
      </c>
      <c r="W859" s="15">
        <v>0</v>
      </c>
      <c r="X859" s="15">
        <v>0</v>
      </c>
      <c r="Y859" s="15">
        <v>0</v>
      </c>
      <c r="Z859" s="15">
        <f t="shared" si="46"/>
        <v>0</v>
      </c>
      <c r="AA859" s="18">
        <v>0</v>
      </c>
      <c r="AB859" s="22">
        <v>1.46</v>
      </c>
      <c r="AC859" s="15">
        <v>1.66</v>
      </c>
      <c r="AD859" s="15">
        <v>8.9499999999999993</v>
      </c>
      <c r="AE859" s="15">
        <v>0</v>
      </c>
      <c r="AF859" s="15">
        <v>0</v>
      </c>
      <c r="AG859" s="22">
        <v>1</v>
      </c>
      <c r="AH859" s="15">
        <v>1</v>
      </c>
      <c r="AI859" s="15">
        <v>5</v>
      </c>
      <c r="AJ859" s="15">
        <v>0</v>
      </c>
      <c r="AK859" s="18">
        <v>0</v>
      </c>
      <c r="AL859" s="22" t="s">
        <v>199</v>
      </c>
      <c r="AM859" s="36">
        <v>40584</v>
      </c>
      <c r="AN859" s="22"/>
    </row>
    <row r="860" spans="1:40" s="15" customFormat="1" x14ac:dyDescent="0.3">
      <c r="A860" s="15">
        <v>602900</v>
      </c>
      <c r="B860" s="15">
        <v>8</v>
      </c>
      <c r="C860" s="2" t="s">
        <v>181</v>
      </c>
      <c r="D860" s="15" t="s">
        <v>128</v>
      </c>
      <c r="E860" s="15">
        <v>0.5</v>
      </c>
      <c r="H860" s="50">
        <f>VLOOKUP(A860,splits!A:E,5,FALSE)</f>
        <v>17.023623532032747</v>
      </c>
      <c r="I860" s="2" t="s">
        <v>102</v>
      </c>
      <c r="J860" s="2" t="str">
        <f>VLOOKUP(A860,'1887'!A:K,10,FALSE)</f>
        <v>Yes</v>
      </c>
      <c r="K860" s="2" t="str">
        <f>VLOOKUP(A860,'opt-in dump'!A:B,2,FALSE)</f>
        <v>GARDENA</v>
      </c>
      <c r="L860" s="15">
        <v>0</v>
      </c>
      <c r="N860" s="15">
        <v>2</v>
      </c>
      <c r="O860" s="17" t="s">
        <v>193</v>
      </c>
      <c r="P860" s="52"/>
      <c r="Q860" s="22">
        <v>0</v>
      </c>
      <c r="R860" s="15">
        <v>0</v>
      </c>
      <c r="S860" s="15">
        <v>0</v>
      </c>
      <c r="T860" s="15">
        <v>0</v>
      </c>
      <c r="U860" s="18">
        <f t="shared" si="45"/>
        <v>0</v>
      </c>
      <c r="V860" s="22">
        <v>0</v>
      </c>
      <c r="W860" s="15">
        <v>0</v>
      </c>
      <c r="X860" s="15">
        <v>0</v>
      </c>
      <c r="Y860" s="15">
        <v>0</v>
      </c>
      <c r="Z860" s="15">
        <f t="shared" si="46"/>
        <v>0</v>
      </c>
      <c r="AA860" s="18">
        <v>0</v>
      </c>
      <c r="AB860" s="22">
        <v>0</v>
      </c>
      <c r="AC860" s="15">
        <v>3.32</v>
      </c>
      <c r="AD860" s="15">
        <v>5.37</v>
      </c>
      <c r="AE860" s="15">
        <v>0</v>
      </c>
      <c r="AF860" s="15">
        <v>0</v>
      </c>
      <c r="AG860" s="22">
        <v>0</v>
      </c>
      <c r="AH860" s="15">
        <v>2</v>
      </c>
      <c r="AI860" s="15">
        <v>3</v>
      </c>
      <c r="AJ860" s="15">
        <v>0</v>
      </c>
      <c r="AK860" s="18">
        <v>0</v>
      </c>
      <c r="AL860" s="22" t="s">
        <v>199</v>
      </c>
      <c r="AM860" s="36">
        <v>40584</v>
      </c>
      <c r="AN860" s="22"/>
    </row>
    <row r="861" spans="1:40" s="15" customFormat="1" x14ac:dyDescent="0.3">
      <c r="A861" s="15">
        <v>603001</v>
      </c>
      <c r="B861" s="15">
        <v>8</v>
      </c>
      <c r="C861" s="2" t="s">
        <v>181</v>
      </c>
      <c r="D861" s="15" t="s">
        <v>128</v>
      </c>
      <c r="E861" s="15">
        <v>0.5</v>
      </c>
      <c r="H861" s="50">
        <f>VLOOKUP(A861,splits!A:E,5,FALSE)</f>
        <v>10.026959552362023</v>
      </c>
      <c r="I861" s="2" t="s">
        <v>102</v>
      </c>
      <c r="J861" s="2" t="str">
        <f>VLOOKUP(A861,'1887'!A:K,10,FALSE)</f>
        <v>Yes</v>
      </c>
      <c r="K861" s="2" t="str">
        <f>VLOOKUP(A861,'opt-in dump'!A:B,2,FALSE)</f>
        <v>GARDENA</v>
      </c>
      <c r="L861" s="15">
        <v>0</v>
      </c>
      <c r="N861" s="15">
        <v>2</v>
      </c>
      <c r="O861" s="17" t="s">
        <v>193</v>
      </c>
      <c r="P861" s="52"/>
      <c r="Q861" s="22">
        <v>5</v>
      </c>
      <c r="R861" s="15">
        <v>0</v>
      </c>
      <c r="S861" s="15">
        <v>0</v>
      </c>
      <c r="T861" s="15">
        <v>0</v>
      </c>
      <c r="U861" s="18">
        <f t="shared" si="45"/>
        <v>5</v>
      </c>
      <c r="V861" s="22">
        <v>0</v>
      </c>
      <c r="W861" s="15">
        <v>0</v>
      </c>
      <c r="X861" s="15">
        <v>0</v>
      </c>
      <c r="Y861" s="15">
        <v>0</v>
      </c>
      <c r="Z861" s="15">
        <f t="shared" si="46"/>
        <v>0</v>
      </c>
      <c r="AA861" s="18">
        <v>0</v>
      </c>
      <c r="AB861" s="22">
        <v>0</v>
      </c>
      <c r="AC861" s="15">
        <v>0</v>
      </c>
      <c r="AD861" s="15">
        <v>0</v>
      </c>
      <c r="AE861" s="15">
        <v>0</v>
      </c>
      <c r="AF861" s="15">
        <v>0</v>
      </c>
      <c r="AG861" s="22">
        <v>0</v>
      </c>
      <c r="AH861" s="15">
        <v>0</v>
      </c>
      <c r="AI861" s="15">
        <v>0</v>
      </c>
      <c r="AJ861" s="15">
        <v>0</v>
      </c>
      <c r="AK861" s="18">
        <v>0</v>
      </c>
      <c r="AL861" s="22" t="s">
        <v>210</v>
      </c>
      <c r="AM861" s="36">
        <v>40590</v>
      </c>
      <c r="AN861" s="22"/>
    </row>
    <row r="862" spans="1:40" s="15" customFormat="1" x14ac:dyDescent="0.3">
      <c r="A862" s="15">
        <v>603003</v>
      </c>
      <c r="B862" s="15">
        <v>8</v>
      </c>
      <c r="C862" s="2" t="s">
        <v>181</v>
      </c>
      <c r="D862" s="15" t="s">
        <v>128</v>
      </c>
      <c r="E862" s="15">
        <v>0.5</v>
      </c>
      <c r="H862" s="50">
        <f>VLOOKUP(A862,splits!A:E,5,FALSE)</f>
        <v>11.287763954171076</v>
      </c>
      <c r="I862" s="2" t="s">
        <v>102</v>
      </c>
      <c r="J862" s="2" t="str">
        <f>VLOOKUP(A862,'1887'!A:K,10,FALSE)</f>
        <v>Yes</v>
      </c>
      <c r="K862" s="2" t="str">
        <f>VLOOKUP(A862,'opt-in dump'!A:B,2,FALSE)</f>
        <v>GARDENA</v>
      </c>
      <c r="L862" s="15">
        <v>0</v>
      </c>
      <c r="N862" s="15">
        <v>2</v>
      </c>
      <c r="O862" s="17" t="s">
        <v>193</v>
      </c>
      <c r="P862" s="52"/>
      <c r="Q862" s="22">
        <v>0</v>
      </c>
      <c r="R862" s="15">
        <v>0</v>
      </c>
      <c r="S862" s="15">
        <v>0</v>
      </c>
      <c r="T862" s="15">
        <v>0</v>
      </c>
      <c r="U862" s="18">
        <f t="shared" si="45"/>
        <v>0</v>
      </c>
      <c r="V862" s="22">
        <v>0</v>
      </c>
      <c r="W862" s="15">
        <v>0</v>
      </c>
      <c r="X862" s="15">
        <v>0</v>
      </c>
      <c r="Y862" s="15">
        <v>0</v>
      </c>
      <c r="Z862" s="15">
        <f t="shared" si="46"/>
        <v>0</v>
      </c>
      <c r="AA862" s="18">
        <v>0</v>
      </c>
      <c r="AB862" s="22">
        <v>0</v>
      </c>
      <c r="AC862" s="15">
        <v>0</v>
      </c>
      <c r="AD862" s="15">
        <v>0</v>
      </c>
      <c r="AE862" s="15">
        <v>0</v>
      </c>
      <c r="AF862" s="15">
        <v>0</v>
      </c>
      <c r="AG862" s="22">
        <v>0</v>
      </c>
      <c r="AH862" s="15">
        <v>0</v>
      </c>
      <c r="AI862" s="15">
        <v>0</v>
      </c>
      <c r="AJ862" s="15">
        <v>0</v>
      </c>
      <c r="AK862" s="18">
        <v>0</v>
      </c>
      <c r="AL862" s="22" t="s">
        <v>199</v>
      </c>
      <c r="AM862" s="36">
        <v>40584</v>
      </c>
      <c r="AN862" s="22"/>
    </row>
    <row r="863" spans="1:40" s="15" customFormat="1" x14ac:dyDescent="0.3">
      <c r="A863" s="15">
        <v>603004</v>
      </c>
      <c r="B863" s="15">
        <v>8</v>
      </c>
      <c r="C863" s="2" t="s">
        <v>181</v>
      </c>
      <c r="D863" s="15" t="s">
        <v>128</v>
      </c>
      <c r="E863" s="15">
        <v>0.5</v>
      </c>
      <c r="H863" s="50">
        <f>VLOOKUP(A863,splits!A:E,5,FALSE)</f>
        <v>1.8947551293168574</v>
      </c>
      <c r="I863" s="2" t="s">
        <v>102</v>
      </c>
      <c r="J863" s="2" t="str">
        <f>VLOOKUP(A863,'1887'!A:K,10,FALSE)</f>
        <v>Yes</v>
      </c>
      <c r="K863" s="2" t="str">
        <f>VLOOKUP(A863,'opt-in dump'!A:B,2,FALSE)</f>
        <v>GARDENA</v>
      </c>
      <c r="L863" s="15">
        <v>0</v>
      </c>
      <c r="N863" s="15">
        <v>2</v>
      </c>
      <c r="O863" s="17" t="s">
        <v>193</v>
      </c>
      <c r="P863" s="52"/>
      <c r="Q863" s="22">
        <v>1</v>
      </c>
      <c r="R863" s="15">
        <v>0</v>
      </c>
      <c r="S863" s="15">
        <v>0</v>
      </c>
      <c r="T863" s="15">
        <v>0</v>
      </c>
      <c r="U863" s="18">
        <f t="shared" si="45"/>
        <v>1</v>
      </c>
      <c r="V863" s="22">
        <v>0</v>
      </c>
      <c r="W863" s="15">
        <v>0</v>
      </c>
      <c r="X863" s="15">
        <v>0</v>
      </c>
      <c r="Y863" s="15">
        <v>0</v>
      </c>
      <c r="Z863" s="15">
        <f t="shared" si="46"/>
        <v>0</v>
      </c>
      <c r="AA863" s="18">
        <v>0</v>
      </c>
      <c r="AB863" s="22">
        <v>0</v>
      </c>
      <c r="AC863" s="15">
        <v>0</v>
      </c>
      <c r="AD863" s="15">
        <v>0</v>
      </c>
      <c r="AE863" s="15">
        <v>0</v>
      </c>
      <c r="AF863" s="15">
        <v>1.93</v>
      </c>
      <c r="AG863" s="22">
        <v>0</v>
      </c>
      <c r="AH863" s="15">
        <v>0</v>
      </c>
      <c r="AI863" s="15">
        <v>0</v>
      </c>
      <c r="AJ863" s="15">
        <v>0</v>
      </c>
      <c r="AK863" s="18">
        <v>1</v>
      </c>
      <c r="AL863" s="22" t="s">
        <v>199</v>
      </c>
      <c r="AM863" s="36">
        <v>40584</v>
      </c>
      <c r="AN863" s="22"/>
    </row>
    <row r="864" spans="1:40" s="15" customFormat="1" x14ac:dyDescent="0.3">
      <c r="A864" s="15">
        <v>603101</v>
      </c>
      <c r="B864" s="15">
        <v>8</v>
      </c>
      <c r="C864" s="2" t="s">
        <v>181</v>
      </c>
      <c r="D864" s="15" t="s">
        <v>128</v>
      </c>
      <c r="E864" s="15">
        <v>0.5</v>
      </c>
      <c r="H864" s="50">
        <f>VLOOKUP(A864,splits!A:E,5,FALSE)</f>
        <v>9.0783658400066116</v>
      </c>
      <c r="I864" s="2" t="s">
        <v>102</v>
      </c>
      <c r="J864" s="2" t="str">
        <f>VLOOKUP(A864,'1887'!A:K,10,FALSE)</f>
        <v>Yes</v>
      </c>
      <c r="K864" s="2" t="str">
        <f>VLOOKUP(A864,'opt-in dump'!A:B,2,FALSE)</f>
        <v>GARDENA</v>
      </c>
      <c r="L864" s="15">
        <v>0</v>
      </c>
      <c r="N864" s="15">
        <v>2</v>
      </c>
      <c r="O864" s="17" t="s">
        <v>193</v>
      </c>
      <c r="P864" s="52"/>
      <c r="Q864" s="22">
        <v>0</v>
      </c>
      <c r="R864" s="15">
        <v>0</v>
      </c>
      <c r="S864" s="15">
        <v>0</v>
      </c>
      <c r="T864" s="15">
        <v>0</v>
      </c>
      <c r="U864" s="18">
        <f t="shared" si="45"/>
        <v>0</v>
      </c>
      <c r="V864" s="22">
        <v>0</v>
      </c>
      <c r="W864" s="15">
        <v>0</v>
      </c>
      <c r="X864" s="15">
        <v>0</v>
      </c>
      <c r="Y864" s="15">
        <v>0</v>
      </c>
      <c r="Z864" s="15">
        <f t="shared" si="46"/>
        <v>0</v>
      </c>
      <c r="AA864" s="18">
        <v>0</v>
      </c>
      <c r="AB864" s="22">
        <v>0</v>
      </c>
      <c r="AC864" s="15">
        <v>0</v>
      </c>
      <c r="AD864" s="15">
        <v>0</v>
      </c>
      <c r="AE864" s="15">
        <v>0</v>
      </c>
      <c r="AF864" s="15">
        <v>0</v>
      </c>
      <c r="AG864" s="22">
        <v>0</v>
      </c>
      <c r="AH864" s="15">
        <v>0</v>
      </c>
      <c r="AI864" s="15">
        <v>0</v>
      </c>
      <c r="AJ864" s="15">
        <v>0</v>
      </c>
      <c r="AK864" s="18">
        <v>0</v>
      </c>
      <c r="AL864" s="22" t="s">
        <v>199</v>
      </c>
      <c r="AM864" s="36">
        <v>40584</v>
      </c>
      <c r="AN864" s="22"/>
    </row>
    <row r="865" spans="1:40" s="15" customFormat="1" x14ac:dyDescent="0.3">
      <c r="A865" s="15">
        <v>603102</v>
      </c>
      <c r="B865" s="15">
        <v>8</v>
      </c>
      <c r="C865" s="2" t="s">
        <v>181</v>
      </c>
      <c r="D865" s="15" t="s">
        <v>128</v>
      </c>
      <c r="E865" s="15">
        <v>2</v>
      </c>
      <c r="H865" s="50">
        <f>VLOOKUP(A865,splits!A:E,5,FALSE)</f>
        <v>6.5147816725295611</v>
      </c>
      <c r="I865" s="2" t="s">
        <v>102</v>
      </c>
      <c r="J865" s="2" t="str">
        <f>VLOOKUP(A865,'1887'!A:K,10,FALSE)</f>
        <v>Yes</v>
      </c>
      <c r="K865" s="2" t="str">
        <f>VLOOKUP(A865,'opt-in dump'!A:B,2,FALSE)</f>
        <v>GARDENA</v>
      </c>
      <c r="L865" s="15">
        <v>0</v>
      </c>
      <c r="N865" s="15">
        <v>2</v>
      </c>
      <c r="O865" s="17" t="s">
        <v>193</v>
      </c>
      <c r="P865" s="52"/>
      <c r="Q865" s="22">
        <v>1</v>
      </c>
      <c r="R865" s="15">
        <v>0</v>
      </c>
      <c r="S865" s="15">
        <v>0</v>
      </c>
      <c r="T865" s="15">
        <v>0</v>
      </c>
      <c r="U865" s="18">
        <f t="shared" si="45"/>
        <v>1</v>
      </c>
      <c r="V865" s="22">
        <v>0</v>
      </c>
      <c r="W865" s="15">
        <v>0</v>
      </c>
      <c r="X865" s="15">
        <v>0</v>
      </c>
      <c r="Y865" s="15">
        <v>0</v>
      </c>
      <c r="Z865" s="15">
        <f t="shared" si="46"/>
        <v>0</v>
      </c>
      <c r="AA865" s="18">
        <v>0</v>
      </c>
      <c r="AB865" s="22">
        <v>0</v>
      </c>
      <c r="AC865" s="15">
        <v>0</v>
      </c>
      <c r="AD865" s="15">
        <v>0</v>
      </c>
      <c r="AE865" s="15">
        <v>0</v>
      </c>
      <c r="AF865" s="15">
        <v>0</v>
      </c>
      <c r="AG865" s="22">
        <v>0</v>
      </c>
      <c r="AH865" s="15">
        <v>0</v>
      </c>
      <c r="AI865" s="15">
        <v>0</v>
      </c>
      <c r="AJ865" s="15">
        <v>0</v>
      </c>
      <c r="AK865" s="18">
        <v>0</v>
      </c>
      <c r="AL865" s="22" t="s">
        <v>199</v>
      </c>
      <c r="AM865" s="36">
        <v>40584</v>
      </c>
      <c r="AN865" s="22"/>
    </row>
    <row r="866" spans="1:40" s="15" customFormat="1" x14ac:dyDescent="0.3">
      <c r="A866" s="15">
        <v>603200</v>
      </c>
      <c r="B866" s="15">
        <v>8</v>
      </c>
      <c r="C866" s="2" t="s">
        <v>181</v>
      </c>
      <c r="D866" s="15" t="s">
        <v>128</v>
      </c>
      <c r="E866" s="15">
        <v>0.5</v>
      </c>
      <c r="H866" s="50">
        <f>VLOOKUP(A866,splits!A:E,5,FALSE)</f>
        <v>8.5894177967669769</v>
      </c>
      <c r="I866" s="2" t="s">
        <v>102</v>
      </c>
      <c r="J866" s="2" t="str">
        <f>VLOOKUP(A866,'1887'!A:K,10,FALSE)</f>
        <v>Yes</v>
      </c>
      <c r="K866" s="2" t="str">
        <f>VLOOKUP(A866,'opt-in dump'!A:B,2,FALSE)</f>
        <v>GARDENA</v>
      </c>
      <c r="L866" s="15">
        <v>0</v>
      </c>
      <c r="N866" s="15">
        <v>2</v>
      </c>
      <c r="O866" s="17" t="s">
        <v>193</v>
      </c>
      <c r="P866" s="52"/>
      <c r="Q866" s="22">
        <v>0</v>
      </c>
      <c r="R866" s="15">
        <v>0</v>
      </c>
      <c r="S866" s="15">
        <v>0</v>
      </c>
      <c r="T866" s="15">
        <v>0</v>
      </c>
      <c r="U866" s="18">
        <f t="shared" si="45"/>
        <v>0</v>
      </c>
      <c r="V866" s="22">
        <v>0</v>
      </c>
      <c r="W866" s="15">
        <v>0</v>
      </c>
      <c r="X866" s="15">
        <v>0</v>
      </c>
      <c r="Y866" s="15">
        <v>0</v>
      </c>
      <c r="Z866" s="15">
        <f t="shared" si="46"/>
        <v>0</v>
      </c>
      <c r="AA866" s="18">
        <v>0</v>
      </c>
      <c r="AB866" s="22">
        <v>0</v>
      </c>
      <c r="AC866" s="15">
        <v>1.66</v>
      </c>
      <c r="AD866" s="15">
        <v>1.79</v>
      </c>
      <c r="AE866" s="15">
        <v>0</v>
      </c>
      <c r="AF866" s="15">
        <v>0</v>
      </c>
      <c r="AG866" s="22">
        <v>0</v>
      </c>
      <c r="AH866" s="15">
        <v>1</v>
      </c>
      <c r="AI866" s="15">
        <v>1</v>
      </c>
      <c r="AJ866" s="15">
        <v>0</v>
      </c>
      <c r="AK866" s="18">
        <v>0</v>
      </c>
      <c r="AL866" s="22" t="s">
        <v>199</v>
      </c>
      <c r="AM866" s="36">
        <v>40584</v>
      </c>
      <c r="AN866" s="22"/>
    </row>
    <row r="867" spans="1:40" s="15" customFormat="1" x14ac:dyDescent="0.3">
      <c r="A867" s="15">
        <v>603301</v>
      </c>
      <c r="B867" s="15">
        <v>8</v>
      </c>
      <c r="C867" s="2" t="s">
        <v>181</v>
      </c>
      <c r="D867" s="15" t="s">
        <v>128</v>
      </c>
      <c r="E867" s="15">
        <v>0.5</v>
      </c>
      <c r="H867" s="50">
        <f>VLOOKUP(A867,splits!A:E,5,FALSE)</f>
        <v>8.5814118017807708</v>
      </c>
      <c r="I867" s="2" t="s">
        <v>102</v>
      </c>
      <c r="J867" s="2" t="str">
        <f>VLOOKUP(A867,'1887'!A:K,10,FALSE)</f>
        <v>Yes</v>
      </c>
      <c r="K867" s="2" t="str">
        <f>VLOOKUP(A867,'opt-in dump'!A:B,2,FALSE)</f>
        <v>GARDENA</v>
      </c>
      <c r="L867" s="15">
        <v>0</v>
      </c>
      <c r="N867" s="15">
        <v>2</v>
      </c>
      <c r="O867" s="17" t="s">
        <v>193</v>
      </c>
      <c r="P867" s="52"/>
      <c r="Q867" s="22">
        <v>4</v>
      </c>
      <c r="R867" s="15">
        <v>0</v>
      </c>
      <c r="S867" s="15">
        <v>0</v>
      </c>
      <c r="T867" s="15">
        <v>0</v>
      </c>
      <c r="U867" s="18">
        <f t="shared" si="45"/>
        <v>4</v>
      </c>
      <c r="V867" s="22">
        <v>0</v>
      </c>
      <c r="W867" s="15">
        <v>0</v>
      </c>
      <c r="X867" s="15">
        <v>0</v>
      </c>
      <c r="Y867" s="15">
        <v>0</v>
      </c>
      <c r="Z867" s="15">
        <f t="shared" si="46"/>
        <v>0</v>
      </c>
      <c r="AA867" s="18">
        <v>0</v>
      </c>
      <c r="AB867" s="22">
        <v>0</v>
      </c>
      <c r="AC867" s="15">
        <v>0</v>
      </c>
      <c r="AD867" s="15">
        <v>0</v>
      </c>
      <c r="AE867" s="15">
        <v>0</v>
      </c>
      <c r="AF867" s="15">
        <v>0</v>
      </c>
      <c r="AG867" s="22">
        <v>0</v>
      </c>
      <c r="AH867" s="15">
        <v>0</v>
      </c>
      <c r="AI867" s="15">
        <v>0</v>
      </c>
      <c r="AJ867" s="15">
        <v>0</v>
      </c>
      <c r="AK867" s="18">
        <v>0</v>
      </c>
      <c r="AL867" s="22" t="s">
        <v>199</v>
      </c>
      <c r="AM867" s="36">
        <v>40584</v>
      </c>
      <c r="AN867" s="22"/>
    </row>
    <row r="868" spans="1:40" s="15" customFormat="1" x14ac:dyDescent="0.3">
      <c r="A868" s="15">
        <v>603302</v>
      </c>
      <c r="B868" s="15">
        <v>8</v>
      </c>
      <c r="C868" s="2" t="s">
        <v>181</v>
      </c>
      <c r="D868" s="15" t="s">
        <v>128</v>
      </c>
      <c r="E868" s="15">
        <v>0.5</v>
      </c>
      <c r="H868" s="50">
        <f>VLOOKUP(A868,splits!A:E,5,FALSE)</f>
        <v>8.8853629768018756</v>
      </c>
      <c r="I868" s="2" t="s">
        <v>102</v>
      </c>
      <c r="J868" s="2" t="str">
        <f>VLOOKUP(A868,'1887'!A:K,10,FALSE)</f>
        <v>Yes</v>
      </c>
      <c r="K868" s="2" t="str">
        <f>VLOOKUP(A868,'opt-in dump'!A:B,2,FALSE)</f>
        <v>GARDENA</v>
      </c>
      <c r="L868" s="15">
        <v>0</v>
      </c>
      <c r="N868" s="15">
        <v>2</v>
      </c>
      <c r="O868" s="17" t="s">
        <v>193</v>
      </c>
      <c r="P868" s="52"/>
      <c r="Q868" s="22">
        <v>1</v>
      </c>
      <c r="R868" s="15">
        <v>0</v>
      </c>
      <c r="S868" s="15">
        <v>0</v>
      </c>
      <c r="T868" s="15">
        <v>0</v>
      </c>
      <c r="U868" s="18">
        <f t="shared" si="45"/>
        <v>1</v>
      </c>
      <c r="V868" s="22">
        <v>0</v>
      </c>
      <c r="W868" s="15">
        <v>0</v>
      </c>
      <c r="X868" s="15">
        <v>0</v>
      </c>
      <c r="Y868" s="15">
        <v>0</v>
      </c>
      <c r="Z868" s="15">
        <f t="shared" si="46"/>
        <v>0</v>
      </c>
      <c r="AA868" s="18">
        <v>0</v>
      </c>
      <c r="AB868" s="22">
        <v>0</v>
      </c>
      <c r="AC868" s="15">
        <v>0</v>
      </c>
      <c r="AD868" s="15">
        <v>0</v>
      </c>
      <c r="AE868" s="15">
        <v>0</v>
      </c>
      <c r="AF868" s="15">
        <v>0</v>
      </c>
      <c r="AG868" s="22">
        <v>0</v>
      </c>
      <c r="AH868" s="15">
        <v>0</v>
      </c>
      <c r="AI868" s="15">
        <v>0</v>
      </c>
      <c r="AJ868" s="15">
        <v>0</v>
      </c>
      <c r="AK868" s="18">
        <v>0</v>
      </c>
      <c r="AL868" s="22" t="s">
        <v>199</v>
      </c>
      <c r="AM868" s="36">
        <v>40584</v>
      </c>
      <c r="AN868" s="22"/>
    </row>
    <row r="869" spans="1:40" s="15" customFormat="1" x14ac:dyDescent="0.3">
      <c r="A869" s="15">
        <v>603400</v>
      </c>
      <c r="B869" s="15">
        <v>8</v>
      </c>
      <c r="C869" s="2" t="s">
        <v>181</v>
      </c>
      <c r="D869" s="15" t="s">
        <v>128</v>
      </c>
      <c r="E869" s="15">
        <v>0.5</v>
      </c>
      <c r="H869" s="50">
        <f>VLOOKUP(A869,splits!A:E,5,FALSE)</f>
        <v>11.03417218022833</v>
      </c>
      <c r="I869" s="2" t="s">
        <v>102</v>
      </c>
      <c r="J869" s="2" t="str">
        <f>VLOOKUP(A869,'1887'!A:K,10,FALSE)</f>
        <v>Yes</v>
      </c>
      <c r="K869" s="2" t="str">
        <f>VLOOKUP(A869,'opt-in dump'!A:B,2,FALSE)</f>
        <v>GARDENA</v>
      </c>
      <c r="L869" s="15">
        <v>0</v>
      </c>
      <c r="N869" s="15">
        <v>2</v>
      </c>
      <c r="O869" s="17" t="s">
        <v>193</v>
      </c>
      <c r="P869" s="52"/>
      <c r="Q869" s="22">
        <v>2</v>
      </c>
      <c r="R869" s="15">
        <v>0</v>
      </c>
      <c r="S869" s="15">
        <v>0</v>
      </c>
      <c r="T869" s="15">
        <v>0</v>
      </c>
      <c r="U869" s="18">
        <f t="shared" si="45"/>
        <v>2</v>
      </c>
      <c r="V869" s="22">
        <v>0</v>
      </c>
      <c r="W869" s="15">
        <v>0</v>
      </c>
      <c r="X869" s="15">
        <v>0</v>
      </c>
      <c r="Y869" s="15">
        <v>0</v>
      </c>
      <c r="Z869" s="15">
        <f t="shared" si="46"/>
        <v>0</v>
      </c>
      <c r="AA869" s="18">
        <v>0</v>
      </c>
      <c r="AB869" s="22">
        <v>0</v>
      </c>
      <c r="AC869" s="15">
        <v>0</v>
      </c>
      <c r="AD869" s="15">
        <v>1.79</v>
      </c>
      <c r="AE869" s="15">
        <v>0</v>
      </c>
      <c r="AF869" s="15">
        <v>0</v>
      </c>
      <c r="AG869" s="22">
        <v>0</v>
      </c>
      <c r="AH869" s="15">
        <v>0</v>
      </c>
      <c r="AI869" s="15">
        <v>1</v>
      </c>
      <c r="AJ869" s="15">
        <v>0</v>
      </c>
      <c r="AK869" s="18">
        <v>0</v>
      </c>
      <c r="AL869" s="22" t="s">
        <v>199</v>
      </c>
      <c r="AM869" s="36">
        <v>40584</v>
      </c>
      <c r="AN869" s="22"/>
    </row>
    <row r="870" spans="1:40" s="15" customFormat="1" x14ac:dyDescent="0.3">
      <c r="A870" s="15">
        <v>603500</v>
      </c>
      <c r="B870" s="15">
        <v>8</v>
      </c>
      <c r="C870" s="2" t="s">
        <v>181</v>
      </c>
      <c r="D870" s="15" t="s">
        <v>128</v>
      </c>
      <c r="E870" s="15">
        <v>0.5</v>
      </c>
      <c r="H870" s="50">
        <f>VLOOKUP(A870,splits!A:E,5,FALSE)</f>
        <v>8.8818741018330325</v>
      </c>
      <c r="I870" s="2" t="s">
        <v>102</v>
      </c>
      <c r="J870" s="2" t="str">
        <f>VLOOKUP(A870,'1887'!A:K,10,FALSE)</f>
        <v>Yes</v>
      </c>
      <c r="K870" s="2" t="str">
        <f>VLOOKUP(A870,'opt-in dump'!A:B,2,FALSE)</f>
        <v>GARDENA</v>
      </c>
      <c r="L870" s="15">
        <v>0</v>
      </c>
      <c r="N870" s="15">
        <v>2</v>
      </c>
      <c r="O870" s="17" t="s">
        <v>193</v>
      </c>
      <c r="P870" s="52"/>
      <c r="Q870" s="22">
        <v>3</v>
      </c>
      <c r="R870" s="15">
        <v>0</v>
      </c>
      <c r="S870" s="15">
        <v>0</v>
      </c>
      <c r="T870" s="15">
        <v>0</v>
      </c>
      <c r="U870" s="18">
        <f t="shared" si="45"/>
        <v>3</v>
      </c>
      <c r="V870" s="22">
        <v>0</v>
      </c>
      <c r="W870" s="15">
        <v>0</v>
      </c>
      <c r="X870" s="15">
        <v>0</v>
      </c>
      <c r="Y870" s="15">
        <v>0</v>
      </c>
      <c r="Z870" s="15">
        <f t="shared" si="46"/>
        <v>0</v>
      </c>
      <c r="AA870" s="18">
        <v>0</v>
      </c>
      <c r="AB870" s="22">
        <v>0</v>
      </c>
      <c r="AC870" s="15">
        <v>0</v>
      </c>
      <c r="AD870" s="15">
        <v>0</v>
      </c>
      <c r="AE870" s="15">
        <v>0</v>
      </c>
      <c r="AF870" s="15">
        <v>0</v>
      </c>
      <c r="AG870" s="22">
        <v>0</v>
      </c>
      <c r="AH870" s="15">
        <v>0</v>
      </c>
      <c r="AI870" s="15">
        <v>0</v>
      </c>
      <c r="AJ870" s="15">
        <v>0</v>
      </c>
      <c r="AK870" s="18">
        <v>0</v>
      </c>
      <c r="AL870" s="22" t="s">
        <v>199</v>
      </c>
      <c r="AM870" s="36">
        <v>40584</v>
      </c>
      <c r="AN870" s="22"/>
    </row>
    <row r="871" spans="1:40" s="15" customFormat="1" x14ac:dyDescent="0.3">
      <c r="A871" s="15">
        <v>603600</v>
      </c>
      <c r="B871" s="15">
        <v>8</v>
      </c>
      <c r="C871" s="2" t="s">
        <v>181</v>
      </c>
      <c r="D871" s="15" t="s">
        <v>128</v>
      </c>
      <c r="E871" s="15">
        <v>0.5</v>
      </c>
      <c r="H871" s="50">
        <f>VLOOKUP(A871,splits!A:E,5,FALSE)</f>
        <v>10.030291096145049</v>
      </c>
      <c r="I871" s="2" t="s">
        <v>102</v>
      </c>
      <c r="J871" s="2" t="str">
        <f>VLOOKUP(A871,'1887'!A:K,10,FALSE)</f>
        <v>Yes</v>
      </c>
      <c r="K871" s="2" t="str">
        <f>VLOOKUP(A871,'opt-in dump'!A:B,2,FALSE)</f>
        <v>GARDENA</v>
      </c>
      <c r="L871" s="15">
        <v>0</v>
      </c>
      <c r="N871" s="15">
        <v>2</v>
      </c>
      <c r="O871" s="17" t="s">
        <v>125</v>
      </c>
      <c r="P871" s="52"/>
      <c r="Q871" s="22">
        <v>0</v>
      </c>
      <c r="R871" s="15">
        <v>0</v>
      </c>
      <c r="S871" s="15">
        <v>0</v>
      </c>
      <c r="T871" s="15">
        <v>0</v>
      </c>
      <c r="U871" s="18">
        <f t="shared" si="45"/>
        <v>0</v>
      </c>
      <c r="V871" s="22">
        <v>0</v>
      </c>
      <c r="W871" s="15">
        <v>0</v>
      </c>
      <c r="X871" s="15">
        <v>0</v>
      </c>
      <c r="Y871" s="15">
        <v>0</v>
      </c>
      <c r="Z871" s="15">
        <f t="shared" si="46"/>
        <v>0</v>
      </c>
      <c r="AA871" s="18">
        <v>0</v>
      </c>
      <c r="AB871" s="22">
        <v>0</v>
      </c>
      <c r="AC871" s="15">
        <v>4.9799999999999995</v>
      </c>
      <c r="AD871" s="15">
        <v>7.16</v>
      </c>
      <c r="AE871" s="15">
        <v>0</v>
      </c>
      <c r="AF871" s="15">
        <v>0</v>
      </c>
      <c r="AG871" s="22">
        <v>0</v>
      </c>
      <c r="AH871" s="15">
        <v>3</v>
      </c>
      <c r="AI871" s="15">
        <v>4</v>
      </c>
      <c r="AJ871" s="15">
        <v>0</v>
      </c>
      <c r="AK871" s="18">
        <v>0</v>
      </c>
      <c r="AL871" s="22" t="s">
        <v>199</v>
      </c>
      <c r="AM871" s="36">
        <v>40584</v>
      </c>
      <c r="AN871" s="22"/>
    </row>
    <row r="872" spans="1:40" s="15" customFormat="1" x14ac:dyDescent="0.3">
      <c r="A872" s="15">
        <v>603702</v>
      </c>
      <c r="B872" s="15">
        <v>8</v>
      </c>
      <c r="C872" s="2" t="s">
        <v>180</v>
      </c>
      <c r="D872" s="15" t="s">
        <v>128</v>
      </c>
      <c r="E872" s="15">
        <v>0.5</v>
      </c>
      <c r="H872" s="50">
        <f>VLOOKUP(A872,splits!A:E,5,FALSE)</f>
        <v>14.189563941132404</v>
      </c>
      <c r="I872" s="2" t="str">
        <f>K872</f>
        <v>ALONDRA PARK</v>
      </c>
      <c r="J872" s="2" t="str">
        <f>VLOOKUP(A872,'1887'!A:K,10,FALSE)</f>
        <v>Yes</v>
      </c>
      <c r="K872" s="2" t="str">
        <f>VLOOKUP(A872,'opt-in dump'!A:B,2,FALSE)</f>
        <v>ALONDRA PARK</v>
      </c>
      <c r="L872" s="15">
        <v>0</v>
      </c>
      <c r="N872" s="15">
        <v>2</v>
      </c>
      <c r="O872" s="17" t="s">
        <v>193</v>
      </c>
      <c r="P872" s="52"/>
      <c r="Q872" s="22">
        <v>7</v>
      </c>
      <c r="R872" s="15">
        <v>0</v>
      </c>
      <c r="S872" s="15">
        <v>0</v>
      </c>
      <c r="T872" s="15">
        <v>0</v>
      </c>
      <c r="U872" s="18">
        <f t="shared" si="45"/>
        <v>7</v>
      </c>
      <c r="V872" s="22">
        <v>0</v>
      </c>
      <c r="W872" s="15">
        <v>0</v>
      </c>
      <c r="X872" s="15">
        <v>0</v>
      </c>
      <c r="Y872" s="15">
        <v>0</v>
      </c>
      <c r="Z872" s="15">
        <f t="shared" si="46"/>
        <v>0</v>
      </c>
      <c r="AA872" s="18">
        <v>0</v>
      </c>
      <c r="AB872" s="22">
        <v>2.92</v>
      </c>
      <c r="AC872" s="15">
        <v>3.32</v>
      </c>
      <c r="AD872" s="15">
        <v>7.16</v>
      </c>
      <c r="AE872" s="15">
        <v>0</v>
      </c>
      <c r="AF872" s="15">
        <v>1.93</v>
      </c>
      <c r="AG872" s="22">
        <v>2</v>
      </c>
      <c r="AH872" s="15">
        <v>2</v>
      </c>
      <c r="AI872" s="15">
        <v>4</v>
      </c>
      <c r="AJ872" s="15">
        <v>0</v>
      </c>
      <c r="AK872" s="18">
        <v>1</v>
      </c>
      <c r="AL872" s="22" t="s">
        <v>199</v>
      </c>
      <c r="AM872" s="36">
        <v>40584</v>
      </c>
      <c r="AN872" s="22"/>
    </row>
    <row r="873" spans="1:40" s="15" customFormat="1" x14ac:dyDescent="0.3">
      <c r="A873" s="15">
        <v>603704</v>
      </c>
      <c r="B873" s="15">
        <v>8</v>
      </c>
      <c r="C873" s="2" t="s">
        <v>180</v>
      </c>
      <c r="D873" s="15" t="s">
        <v>128</v>
      </c>
      <c r="E873" s="15">
        <v>1</v>
      </c>
      <c r="H873" s="50">
        <f>VLOOKUP(A873,splits!A:E,5,FALSE)</f>
        <v>3.5545894462681824</v>
      </c>
      <c r="I873" s="2" t="str">
        <f>K873</f>
        <v>ALONDRA PARK</v>
      </c>
      <c r="J873" s="2" t="str">
        <f>VLOOKUP(A873,'1887'!A:K,10,FALSE)</f>
        <v>Yes</v>
      </c>
      <c r="K873" s="2" t="str">
        <f>VLOOKUP(A873,'opt-in dump'!A:B,2,FALSE)</f>
        <v>ALONDRA PARK</v>
      </c>
      <c r="L873" s="15">
        <v>0</v>
      </c>
      <c r="N873" s="15">
        <v>2</v>
      </c>
      <c r="O873" s="17" t="s">
        <v>193</v>
      </c>
      <c r="P873" s="52"/>
      <c r="Q873" s="22">
        <v>1</v>
      </c>
      <c r="R873" s="15">
        <v>0</v>
      </c>
      <c r="S873" s="15">
        <v>0</v>
      </c>
      <c r="T873" s="15">
        <v>0</v>
      </c>
      <c r="U873" s="18">
        <f t="shared" si="45"/>
        <v>1</v>
      </c>
      <c r="V873" s="22">
        <v>0</v>
      </c>
      <c r="W873" s="15">
        <v>0</v>
      </c>
      <c r="X873" s="15">
        <v>0</v>
      </c>
      <c r="Y873" s="15">
        <v>0</v>
      </c>
      <c r="Z873" s="15">
        <f t="shared" si="46"/>
        <v>0</v>
      </c>
      <c r="AA873" s="18">
        <v>0</v>
      </c>
      <c r="AB873" s="22">
        <v>0</v>
      </c>
      <c r="AC873" s="15">
        <v>1.66</v>
      </c>
      <c r="AD873" s="15">
        <v>3.58</v>
      </c>
      <c r="AE873" s="15">
        <v>0</v>
      </c>
      <c r="AF873" s="15">
        <v>0</v>
      </c>
      <c r="AG873" s="22">
        <v>0</v>
      </c>
      <c r="AH873" s="15">
        <v>1</v>
      </c>
      <c r="AI873" s="15">
        <v>2</v>
      </c>
      <c r="AJ873" s="15">
        <v>0</v>
      </c>
      <c r="AK873" s="18">
        <v>0</v>
      </c>
      <c r="AL873" s="22" t="s">
        <v>199</v>
      </c>
      <c r="AM873" s="36">
        <v>40584</v>
      </c>
      <c r="AN873" s="22"/>
    </row>
    <row r="874" spans="1:40" s="15" customFormat="1" x14ac:dyDescent="0.3">
      <c r="A874" s="15">
        <v>620101</v>
      </c>
      <c r="B874" s="15">
        <v>8</v>
      </c>
      <c r="C874" s="2" t="s">
        <v>178</v>
      </c>
      <c r="D874" s="15" t="s">
        <v>128</v>
      </c>
      <c r="E874" s="15">
        <v>0.5</v>
      </c>
      <c r="H874" s="50">
        <f>VLOOKUP(A874,splits!A:E,5,FALSE)</f>
        <v>13.101186316876195</v>
      </c>
      <c r="I874" s="2" t="s">
        <v>104</v>
      </c>
      <c r="J874" s="2" t="str">
        <f>VLOOKUP(A874,'1887'!A:K,10,FALSE)</f>
        <v>No</v>
      </c>
      <c r="K874" s="2"/>
      <c r="L874" s="15">
        <v>0</v>
      </c>
      <c r="N874" s="15">
        <v>4</v>
      </c>
      <c r="O874" s="17" t="s">
        <v>125</v>
      </c>
      <c r="P874" s="52"/>
      <c r="Q874" s="22">
        <v>0</v>
      </c>
      <c r="R874" s="15">
        <v>0</v>
      </c>
      <c r="S874" s="15">
        <v>0</v>
      </c>
      <c r="T874" s="15">
        <v>0</v>
      </c>
      <c r="U874" s="18">
        <f t="shared" si="45"/>
        <v>0</v>
      </c>
      <c r="V874" s="22">
        <v>0</v>
      </c>
      <c r="W874" s="15">
        <v>0</v>
      </c>
      <c r="X874" s="15">
        <v>0</v>
      </c>
      <c r="Y874" s="15">
        <v>0</v>
      </c>
      <c r="Z874" s="15">
        <f t="shared" si="46"/>
        <v>0</v>
      </c>
      <c r="AA874" s="18">
        <v>0</v>
      </c>
      <c r="AB874" s="22">
        <v>0</v>
      </c>
      <c r="AC874" s="15">
        <v>0</v>
      </c>
      <c r="AD874" s="15">
        <v>0</v>
      </c>
      <c r="AE874" s="15">
        <v>0</v>
      </c>
      <c r="AF874" s="15">
        <v>0</v>
      </c>
      <c r="AG874" s="22">
        <v>0</v>
      </c>
      <c r="AH874" s="15">
        <v>0</v>
      </c>
      <c r="AI874" s="15">
        <v>0</v>
      </c>
      <c r="AJ874" s="15">
        <v>0</v>
      </c>
      <c r="AK874" s="18">
        <v>0</v>
      </c>
      <c r="AL874" s="22" t="s">
        <v>210</v>
      </c>
      <c r="AM874" s="36">
        <v>40605</v>
      </c>
      <c r="AN874" s="22"/>
    </row>
    <row r="875" spans="1:40" s="15" customFormat="1" x14ac:dyDescent="0.3">
      <c r="A875" s="15">
        <v>620303</v>
      </c>
      <c r="B875" s="15">
        <v>8</v>
      </c>
      <c r="C875" s="2" t="s">
        <v>178</v>
      </c>
      <c r="D875" s="15" t="s">
        <v>128</v>
      </c>
      <c r="E875" s="15">
        <v>0.5</v>
      </c>
      <c r="H875" s="50">
        <f>VLOOKUP(A875,splits!A:E,5,FALSE)</f>
        <v>16.752846122210141</v>
      </c>
      <c r="I875" s="2" t="s">
        <v>105</v>
      </c>
      <c r="J875" s="2" t="str">
        <f>VLOOKUP(A875,'1887'!A:K,10,FALSE)</f>
        <v>No</v>
      </c>
      <c r="K875" s="2"/>
      <c r="L875" s="15">
        <v>0</v>
      </c>
      <c r="N875" s="15">
        <v>4</v>
      </c>
      <c r="O875" s="17" t="s">
        <v>125</v>
      </c>
      <c r="P875" s="52"/>
      <c r="Q875" s="22">
        <v>0</v>
      </c>
      <c r="R875" s="15">
        <v>0</v>
      </c>
      <c r="S875" s="15">
        <v>0</v>
      </c>
      <c r="T875" s="15">
        <v>0</v>
      </c>
      <c r="U875" s="18">
        <f t="shared" si="45"/>
        <v>0</v>
      </c>
      <c r="V875" s="22">
        <v>0</v>
      </c>
      <c r="W875" s="15">
        <v>0</v>
      </c>
      <c r="X875" s="15">
        <v>0</v>
      </c>
      <c r="Y875" s="15">
        <v>0</v>
      </c>
      <c r="Z875" s="15">
        <f t="shared" si="46"/>
        <v>0</v>
      </c>
      <c r="AA875" s="18">
        <v>0</v>
      </c>
      <c r="AB875" s="22">
        <v>0</v>
      </c>
      <c r="AC875" s="15">
        <v>0</v>
      </c>
      <c r="AD875" s="15">
        <v>0</v>
      </c>
      <c r="AE875" s="15">
        <v>0</v>
      </c>
      <c r="AF875" s="15">
        <v>0</v>
      </c>
      <c r="AG875" s="22">
        <v>0</v>
      </c>
      <c r="AH875" s="15">
        <v>0</v>
      </c>
      <c r="AI875" s="15">
        <v>0</v>
      </c>
      <c r="AJ875" s="15">
        <v>0</v>
      </c>
      <c r="AK875" s="18">
        <v>0</v>
      </c>
      <c r="AL875" s="22" t="s">
        <v>199</v>
      </c>
      <c r="AM875" s="36">
        <v>40584</v>
      </c>
      <c r="AN875" s="22"/>
    </row>
    <row r="876" spans="1:40" s="15" customFormat="1" x14ac:dyDescent="0.3">
      <c r="A876" s="15">
        <v>620501</v>
      </c>
      <c r="B876" s="15">
        <v>8</v>
      </c>
      <c r="C876" s="2" t="s">
        <v>187</v>
      </c>
      <c r="D876" s="15" t="s">
        <v>128</v>
      </c>
      <c r="E876" s="15">
        <v>0.5</v>
      </c>
      <c r="H876" s="50">
        <f>VLOOKUP(A876,splits!A:E,5,FALSE)</f>
        <v>17.737276299596004</v>
      </c>
      <c r="I876" s="2" t="s">
        <v>106</v>
      </c>
      <c r="J876" s="2" t="str">
        <f>VLOOKUP(A876,'1887'!A:K,10,FALSE)</f>
        <v>Yes</v>
      </c>
      <c r="K876" s="2" t="str">
        <f>VLOOKUP(A876,'opt-in dump'!A:B,2,FALSE)</f>
        <v>REDONDO BEACH</v>
      </c>
      <c r="L876" s="15">
        <v>0</v>
      </c>
      <c r="N876" s="15">
        <v>4</v>
      </c>
      <c r="O876" s="17" t="s">
        <v>193</v>
      </c>
      <c r="P876" s="52"/>
      <c r="Q876" s="22">
        <v>0</v>
      </c>
      <c r="R876" s="15">
        <v>0</v>
      </c>
      <c r="S876" s="15">
        <v>0</v>
      </c>
      <c r="T876" s="15">
        <v>0</v>
      </c>
      <c r="U876" s="18">
        <f t="shared" ref="U876:U907" si="47">SUM(Q876:T876)</f>
        <v>0</v>
      </c>
      <c r="V876" s="22">
        <v>0</v>
      </c>
      <c r="W876" s="15">
        <v>0</v>
      </c>
      <c r="X876" s="15">
        <v>0</v>
      </c>
      <c r="Y876" s="15">
        <v>0</v>
      </c>
      <c r="Z876" s="15">
        <f t="shared" si="46"/>
        <v>0</v>
      </c>
      <c r="AA876" s="18">
        <v>0</v>
      </c>
      <c r="AB876" s="22">
        <v>0</v>
      </c>
      <c r="AC876" s="15">
        <v>0</v>
      </c>
      <c r="AD876" s="15">
        <v>0</v>
      </c>
      <c r="AE876" s="15">
        <v>0</v>
      </c>
      <c r="AF876" s="15">
        <v>23.16</v>
      </c>
      <c r="AG876" s="22">
        <v>0</v>
      </c>
      <c r="AH876" s="15">
        <v>0</v>
      </c>
      <c r="AI876" s="15">
        <v>0</v>
      </c>
      <c r="AJ876" s="15">
        <v>0</v>
      </c>
      <c r="AK876" s="18">
        <v>12</v>
      </c>
      <c r="AL876" s="22" t="s">
        <v>199</v>
      </c>
      <c r="AM876" s="36">
        <v>40584</v>
      </c>
      <c r="AN876" s="22"/>
    </row>
    <row r="877" spans="1:40" s="15" customFormat="1" x14ac:dyDescent="0.3">
      <c r="A877" s="15">
        <v>620521</v>
      </c>
      <c r="B877" s="15">
        <v>8</v>
      </c>
      <c r="C877" s="2" t="s">
        <v>187</v>
      </c>
      <c r="D877" s="15" t="s">
        <v>128</v>
      </c>
      <c r="E877" s="15">
        <v>2</v>
      </c>
      <c r="H877" s="50">
        <f>VLOOKUP(A877,splits!A:E,5,FALSE)</f>
        <v>7.1912498481242011</v>
      </c>
      <c r="I877" s="2" t="s">
        <v>106</v>
      </c>
      <c r="J877" s="2" t="str">
        <f>VLOOKUP(A877,'1887'!A:K,10,FALSE)</f>
        <v>Yes</v>
      </c>
      <c r="K877" s="2" t="str">
        <f>VLOOKUP(A877,'opt-in dump'!A:B,2,FALSE)</f>
        <v>REDONDO BEACH</v>
      </c>
      <c r="L877" s="15">
        <v>0</v>
      </c>
      <c r="N877" s="15">
        <v>4</v>
      </c>
      <c r="O877" s="17" t="s">
        <v>125</v>
      </c>
      <c r="P877" s="52"/>
      <c r="Q877" s="22">
        <v>1</v>
      </c>
      <c r="R877" s="15">
        <v>0</v>
      </c>
      <c r="S877" s="15">
        <v>0</v>
      </c>
      <c r="T877" s="15">
        <v>0</v>
      </c>
      <c r="U877" s="18">
        <f t="shared" si="47"/>
        <v>1</v>
      </c>
      <c r="V877" s="22">
        <v>0</v>
      </c>
      <c r="W877" s="15">
        <v>0</v>
      </c>
      <c r="X877" s="15">
        <v>0</v>
      </c>
      <c r="Y877" s="15">
        <v>0</v>
      </c>
      <c r="Z877" s="15">
        <f t="shared" si="46"/>
        <v>0</v>
      </c>
      <c r="AA877" s="18">
        <v>0</v>
      </c>
      <c r="AB877" s="22">
        <v>0</v>
      </c>
      <c r="AC877" s="15">
        <v>3.32</v>
      </c>
      <c r="AD877" s="15">
        <v>0</v>
      </c>
      <c r="AE877" s="15">
        <v>0</v>
      </c>
      <c r="AF877" s="15">
        <v>0</v>
      </c>
      <c r="AG877" s="22">
        <v>0</v>
      </c>
      <c r="AH877" s="15">
        <v>2</v>
      </c>
      <c r="AI877" s="15">
        <v>0</v>
      </c>
      <c r="AJ877" s="15">
        <v>0</v>
      </c>
      <c r="AK877" s="18">
        <v>0</v>
      </c>
      <c r="AL877" s="22" t="s">
        <v>199</v>
      </c>
      <c r="AM877" s="36">
        <v>40584</v>
      </c>
      <c r="AN877" s="22"/>
    </row>
    <row r="878" spans="1:40" s="15" customFormat="1" x14ac:dyDescent="0.3">
      <c r="A878" s="15">
        <v>620522</v>
      </c>
      <c r="B878" s="15">
        <v>8</v>
      </c>
      <c r="C878" s="2" t="s">
        <v>187</v>
      </c>
      <c r="D878" s="15" t="s">
        <v>128</v>
      </c>
      <c r="E878" s="15">
        <v>0.5</v>
      </c>
      <c r="H878" s="50">
        <f>VLOOKUP(A878,splits!A:E,5,FALSE)</f>
        <v>8.5465484040369883</v>
      </c>
      <c r="I878" s="2" t="s">
        <v>106</v>
      </c>
      <c r="J878" s="2" t="str">
        <f>VLOOKUP(A878,'1887'!A:K,10,FALSE)</f>
        <v>Yes</v>
      </c>
      <c r="K878" s="2" t="str">
        <f>VLOOKUP(A878,'opt-in dump'!A:B,2,FALSE)</f>
        <v>REDONDO BEACH</v>
      </c>
      <c r="L878" s="15">
        <v>0</v>
      </c>
      <c r="N878" s="15">
        <v>4</v>
      </c>
      <c r="O878" s="17" t="s">
        <v>125</v>
      </c>
      <c r="P878" s="52"/>
      <c r="Q878" s="22">
        <v>0</v>
      </c>
      <c r="R878" s="15">
        <v>0</v>
      </c>
      <c r="S878" s="15">
        <v>0</v>
      </c>
      <c r="T878" s="15">
        <v>0</v>
      </c>
      <c r="U878" s="18">
        <f t="shared" si="47"/>
        <v>0</v>
      </c>
      <c r="V878" s="22">
        <v>0</v>
      </c>
      <c r="W878" s="15">
        <v>0</v>
      </c>
      <c r="X878" s="15">
        <v>0</v>
      </c>
      <c r="Y878" s="15">
        <v>0</v>
      </c>
      <c r="Z878" s="15">
        <f t="shared" si="46"/>
        <v>0</v>
      </c>
      <c r="AA878" s="18">
        <v>0</v>
      </c>
      <c r="AB878" s="22">
        <v>0</v>
      </c>
      <c r="AC878" s="15">
        <v>1.66</v>
      </c>
      <c r="AD878" s="15">
        <v>0</v>
      </c>
      <c r="AE878" s="15">
        <v>0</v>
      </c>
      <c r="AF878" s="15">
        <v>0</v>
      </c>
      <c r="AG878" s="22">
        <v>0</v>
      </c>
      <c r="AH878" s="15">
        <v>1</v>
      </c>
      <c r="AI878" s="15">
        <v>0</v>
      </c>
      <c r="AJ878" s="15">
        <v>0</v>
      </c>
      <c r="AK878" s="18">
        <v>0</v>
      </c>
      <c r="AL878" s="22" t="s">
        <v>199</v>
      </c>
      <c r="AM878" s="36">
        <v>40584</v>
      </c>
      <c r="AN878" s="22"/>
    </row>
    <row r="879" spans="1:40" s="15" customFormat="1" x14ac:dyDescent="0.3">
      <c r="A879" s="15">
        <v>620601</v>
      </c>
      <c r="B879" s="15">
        <v>8</v>
      </c>
      <c r="C879" s="2" t="s">
        <v>187</v>
      </c>
      <c r="D879" s="15" t="s">
        <v>128</v>
      </c>
      <c r="E879" s="15">
        <v>0.5</v>
      </c>
      <c r="H879" s="50">
        <f>VLOOKUP(A879,splits!A:E,5,FALSE)</f>
        <v>11.139398409011809</v>
      </c>
      <c r="I879" s="2" t="s">
        <v>106</v>
      </c>
      <c r="J879" s="2" t="str">
        <f>VLOOKUP(A879,'1887'!A:K,10,FALSE)</f>
        <v>Yes</v>
      </c>
      <c r="K879" s="2" t="str">
        <f>VLOOKUP(A879,'opt-in dump'!A:B,2,FALSE)</f>
        <v>REDONDO BEACH</v>
      </c>
      <c r="L879" s="15">
        <v>0</v>
      </c>
      <c r="N879" s="15">
        <v>4</v>
      </c>
      <c r="O879" s="17" t="s">
        <v>193</v>
      </c>
      <c r="P879" s="52"/>
      <c r="Q879" s="22">
        <v>0</v>
      </c>
      <c r="R879" s="15">
        <v>0</v>
      </c>
      <c r="S879" s="15">
        <v>0</v>
      </c>
      <c r="T879" s="15">
        <v>0</v>
      </c>
      <c r="U879" s="18">
        <f t="shared" si="47"/>
        <v>0</v>
      </c>
      <c r="V879" s="22">
        <v>0</v>
      </c>
      <c r="W879" s="15">
        <v>0</v>
      </c>
      <c r="X879" s="15">
        <v>0</v>
      </c>
      <c r="Y879" s="15">
        <v>0</v>
      </c>
      <c r="Z879" s="15">
        <f t="shared" si="46"/>
        <v>0</v>
      </c>
      <c r="AA879" s="18">
        <v>0</v>
      </c>
      <c r="AB879" s="22">
        <v>0</v>
      </c>
      <c r="AC879" s="15">
        <v>0</v>
      </c>
      <c r="AD879" s="15">
        <v>1.79</v>
      </c>
      <c r="AE879" s="15">
        <v>0</v>
      </c>
      <c r="AF879" s="15">
        <v>1.93</v>
      </c>
      <c r="AG879" s="22">
        <v>0</v>
      </c>
      <c r="AH879" s="15">
        <v>0</v>
      </c>
      <c r="AI879" s="15">
        <v>1</v>
      </c>
      <c r="AJ879" s="15">
        <v>0</v>
      </c>
      <c r="AK879" s="18">
        <v>1</v>
      </c>
      <c r="AL879" s="22" t="s">
        <v>199</v>
      </c>
      <c r="AM879" s="36">
        <v>40584</v>
      </c>
      <c r="AN879" s="22"/>
    </row>
    <row r="880" spans="1:40" s="15" customFormat="1" x14ac:dyDescent="0.3">
      <c r="A880" s="15">
        <v>620602</v>
      </c>
      <c r="B880" s="15">
        <v>8</v>
      </c>
      <c r="C880" s="2" t="s">
        <v>187</v>
      </c>
      <c r="D880" s="15" t="s">
        <v>128</v>
      </c>
      <c r="E880" s="15">
        <v>0.5</v>
      </c>
      <c r="H880" s="50">
        <f>VLOOKUP(A880,splits!A:E,5,FALSE)</f>
        <v>13.876852923594962</v>
      </c>
      <c r="I880" s="2" t="s">
        <v>106</v>
      </c>
      <c r="J880" s="2" t="str">
        <f>VLOOKUP(A880,'1887'!A:K,10,FALSE)</f>
        <v>Yes</v>
      </c>
      <c r="K880" s="2" t="str">
        <f>VLOOKUP(A880,'opt-in dump'!A:B,2,FALSE)</f>
        <v>REDONDO BEACH</v>
      </c>
      <c r="L880" s="15">
        <v>0</v>
      </c>
      <c r="N880" s="15">
        <v>4</v>
      </c>
      <c r="O880" s="17" t="s">
        <v>125</v>
      </c>
      <c r="P880" s="52"/>
      <c r="Q880" s="22">
        <v>0</v>
      </c>
      <c r="R880" s="15">
        <v>0</v>
      </c>
      <c r="S880" s="15">
        <v>0</v>
      </c>
      <c r="T880" s="15">
        <v>0</v>
      </c>
      <c r="U880" s="18">
        <f t="shared" si="47"/>
        <v>0</v>
      </c>
      <c r="V880" s="22">
        <v>0</v>
      </c>
      <c r="W880" s="15">
        <v>0</v>
      </c>
      <c r="X880" s="15">
        <v>0</v>
      </c>
      <c r="Y880" s="15">
        <v>0</v>
      </c>
      <c r="Z880" s="15">
        <f t="shared" si="46"/>
        <v>0</v>
      </c>
      <c r="AA880" s="18">
        <v>0</v>
      </c>
      <c r="AB880" s="22">
        <v>0</v>
      </c>
      <c r="AC880" s="15">
        <v>0</v>
      </c>
      <c r="AD880" s="15">
        <v>5.37</v>
      </c>
      <c r="AE880" s="15">
        <v>0</v>
      </c>
      <c r="AF880" s="15">
        <v>0</v>
      </c>
      <c r="AG880" s="22">
        <v>0</v>
      </c>
      <c r="AH880" s="15">
        <v>0</v>
      </c>
      <c r="AI880" s="15">
        <v>3</v>
      </c>
      <c r="AJ880" s="15">
        <v>0</v>
      </c>
      <c r="AK880" s="18">
        <v>0</v>
      </c>
      <c r="AL880" s="22" t="s">
        <v>199</v>
      </c>
      <c r="AM880" s="36">
        <v>40584</v>
      </c>
      <c r="AN880" s="22"/>
    </row>
    <row r="881" spans="1:40" s="15" customFormat="1" x14ac:dyDescent="0.3">
      <c r="A881" s="15">
        <v>620701</v>
      </c>
      <c r="B881" s="15">
        <v>8</v>
      </c>
      <c r="C881" s="2" t="s">
        <v>187</v>
      </c>
      <c r="D881" s="15" t="s">
        <v>128</v>
      </c>
      <c r="E881" s="15">
        <v>0.5</v>
      </c>
      <c r="H881" s="50">
        <f>VLOOKUP(A881,splits!A:E,5,FALSE)</f>
        <v>12.346215099078183</v>
      </c>
      <c r="I881" s="2" t="s">
        <v>106</v>
      </c>
      <c r="J881" s="2" t="str">
        <f>VLOOKUP(A881,'1887'!A:K,10,FALSE)</f>
        <v>Yes</v>
      </c>
      <c r="K881" s="2" t="str">
        <f>VLOOKUP(A881,'opt-in dump'!A:B,2,FALSE)</f>
        <v>REDONDO BEACH</v>
      </c>
      <c r="L881" s="15">
        <v>0</v>
      </c>
      <c r="N881" s="15">
        <v>4</v>
      </c>
      <c r="O881" s="17" t="s">
        <v>193</v>
      </c>
      <c r="P881" s="52"/>
      <c r="Q881" s="22">
        <v>1</v>
      </c>
      <c r="R881" s="15">
        <v>0</v>
      </c>
      <c r="S881" s="15">
        <v>0</v>
      </c>
      <c r="T881" s="15">
        <v>0</v>
      </c>
      <c r="U881" s="18">
        <f t="shared" si="47"/>
        <v>1</v>
      </c>
      <c r="V881" s="22">
        <v>0</v>
      </c>
      <c r="W881" s="15">
        <v>0</v>
      </c>
      <c r="X881" s="15">
        <v>0</v>
      </c>
      <c r="Y881" s="15">
        <v>0</v>
      </c>
      <c r="Z881" s="15">
        <f t="shared" si="46"/>
        <v>0</v>
      </c>
      <c r="AA881" s="18">
        <v>0</v>
      </c>
      <c r="AB881" s="22">
        <v>0</v>
      </c>
      <c r="AC881" s="15">
        <v>1.66</v>
      </c>
      <c r="AD881" s="15">
        <v>1.79</v>
      </c>
      <c r="AE881" s="15">
        <v>0</v>
      </c>
      <c r="AF881" s="15">
        <v>0</v>
      </c>
      <c r="AG881" s="22">
        <v>0</v>
      </c>
      <c r="AH881" s="15">
        <v>1</v>
      </c>
      <c r="AI881" s="15">
        <v>1</v>
      </c>
      <c r="AJ881" s="15">
        <v>0</v>
      </c>
      <c r="AK881" s="18">
        <v>0</v>
      </c>
      <c r="AL881" s="22" t="s">
        <v>199</v>
      </c>
      <c r="AM881" s="36">
        <v>40584</v>
      </c>
      <c r="AN881" s="22"/>
    </row>
    <row r="882" spans="1:40" s="15" customFormat="1" x14ac:dyDescent="0.3">
      <c r="A882" s="15">
        <v>620702</v>
      </c>
      <c r="B882" s="15">
        <v>8</v>
      </c>
      <c r="C882" s="2" t="s">
        <v>187</v>
      </c>
      <c r="D882" s="15" t="s">
        <v>128</v>
      </c>
      <c r="E882" s="15">
        <v>0.5</v>
      </c>
      <c r="H882" s="50">
        <f>VLOOKUP(A882,splits!A:E,5,FALSE)</f>
        <v>16.032860588006496</v>
      </c>
      <c r="I882" s="2" t="s">
        <v>106</v>
      </c>
      <c r="J882" s="2" t="str">
        <f>VLOOKUP(A882,'1887'!A:K,10,FALSE)</f>
        <v>Yes</v>
      </c>
      <c r="K882" s="2" t="str">
        <f>VLOOKUP(A882,'opt-in dump'!A:B,2,FALSE)</f>
        <v>REDONDO BEACH</v>
      </c>
      <c r="L882" s="15">
        <v>0</v>
      </c>
      <c r="N882" s="15">
        <v>4</v>
      </c>
      <c r="O882" s="17" t="s">
        <v>193</v>
      </c>
      <c r="P882" s="52"/>
      <c r="Q882" s="22">
        <v>0</v>
      </c>
      <c r="R882" s="15">
        <v>0</v>
      </c>
      <c r="S882" s="15">
        <v>0</v>
      </c>
      <c r="T882" s="15">
        <v>0</v>
      </c>
      <c r="U882" s="18">
        <f t="shared" si="47"/>
        <v>0</v>
      </c>
      <c r="V882" s="22">
        <v>0</v>
      </c>
      <c r="W882" s="15">
        <v>0</v>
      </c>
      <c r="X882" s="15">
        <v>0</v>
      </c>
      <c r="Y882" s="15">
        <v>0</v>
      </c>
      <c r="Z882" s="15">
        <f t="shared" si="46"/>
        <v>0</v>
      </c>
      <c r="AA882" s="18">
        <v>0</v>
      </c>
      <c r="AB882" s="22">
        <v>0</v>
      </c>
      <c r="AC882" s="15">
        <v>0</v>
      </c>
      <c r="AD882" s="15">
        <v>0</v>
      </c>
      <c r="AE882" s="15">
        <v>0</v>
      </c>
      <c r="AF882" s="15">
        <v>0</v>
      </c>
      <c r="AG882" s="22">
        <v>0</v>
      </c>
      <c r="AH882" s="15">
        <v>0</v>
      </c>
      <c r="AI882" s="15">
        <v>0</v>
      </c>
      <c r="AJ882" s="15">
        <v>0</v>
      </c>
      <c r="AK882" s="18">
        <v>0</v>
      </c>
      <c r="AL882" s="22" t="s">
        <v>199</v>
      </c>
      <c r="AM882" s="36">
        <v>40584</v>
      </c>
      <c r="AN882" s="22"/>
    </row>
    <row r="883" spans="1:40" s="15" customFormat="1" x14ac:dyDescent="0.3">
      <c r="A883" s="15">
        <v>621001</v>
      </c>
      <c r="B883" s="15">
        <v>8</v>
      </c>
      <c r="C883" s="2" t="s">
        <v>178</v>
      </c>
      <c r="D883" s="15" t="s">
        <v>128</v>
      </c>
      <c r="E883" s="15">
        <v>0.5</v>
      </c>
      <c r="H883" s="50">
        <f>VLOOKUP(A883,splits!A:E,5,FALSE)</f>
        <v>12.461462802446235</v>
      </c>
      <c r="I883" s="2" t="s">
        <v>107</v>
      </c>
      <c r="J883" s="2" t="str">
        <f>VLOOKUP(A883,'1887'!A:K,10,FALSE)</f>
        <v>Yes</v>
      </c>
      <c r="K883" s="2" t="str">
        <f>VLOOKUP(A883,'opt-in dump'!A:B,2,FALSE)</f>
        <v>HERMOSA BEACH</v>
      </c>
      <c r="L883" s="15">
        <v>0</v>
      </c>
      <c r="N883" s="15">
        <v>4</v>
      </c>
      <c r="O883" s="17" t="s">
        <v>125</v>
      </c>
      <c r="P883" s="52"/>
      <c r="Q883" s="22">
        <v>4</v>
      </c>
      <c r="R883" s="15">
        <v>0</v>
      </c>
      <c r="S883" s="15">
        <v>0</v>
      </c>
      <c r="T883" s="15">
        <v>0</v>
      </c>
      <c r="U883" s="18">
        <f t="shared" si="47"/>
        <v>4</v>
      </c>
      <c r="V883" s="22">
        <v>0</v>
      </c>
      <c r="W883" s="15">
        <v>0</v>
      </c>
      <c r="X883" s="15">
        <v>0</v>
      </c>
      <c r="Y883" s="15">
        <v>0</v>
      </c>
      <c r="Z883" s="15">
        <f t="shared" si="46"/>
        <v>0</v>
      </c>
      <c r="AA883" s="18">
        <v>0</v>
      </c>
      <c r="AB883" s="22">
        <v>0</v>
      </c>
      <c r="AC883" s="15">
        <v>1.66</v>
      </c>
      <c r="AD883" s="15">
        <v>0</v>
      </c>
      <c r="AE883" s="15">
        <v>0</v>
      </c>
      <c r="AF883" s="15">
        <v>0</v>
      </c>
      <c r="AG883" s="22">
        <v>0</v>
      </c>
      <c r="AH883" s="15">
        <v>1</v>
      </c>
      <c r="AI883" s="15">
        <v>0</v>
      </c>
      <c r="AJ883" s="15">
        <v>0</v>
      </c>
      <c r="AK883" s="18">
        <v>0</v>
      </c>
      <c r="AL883" s="22" t="s">
        <v>199</v>
      </c>
      <c r="AM883" s="36">
        <v>40584</v>
      </c>
      <c r="AN883" s="22"/>
    </row>
    <row r="884" spans="1:40" s="15" customFormat="1" x14ac:dyDescent="0.3">
      <c r="A884" s="15">
        <v>621002</v>
      </c>
      <c r="B884" s="15">
        <v>8</v>
      </c>
      <c r="C884" s="2" t="s">
        <v>178</v>
      </c>
      <c r="D884" s="15" t="s">
        <v>128</v>
      </c>
      <c r="E884" s="15">
        <v>1</v>
      </c>
      <c r="H884" s="50">
        <f>VLOOKUP(A884,splits!A:E,5,FALSE)</f>
        <v>22.909096865504182</v>
      </c>
      <c r="I884" s="2" t="s">
        <v>107</v>
      </c>
      <c r="J884" s="2" t="str">
        <f>VLOOKUP(A884,'1887'!A:K,10,FALSE)</f>
        <v>Yes</v>
      </c>
      <c r="K884" s="2" t="str">
        <f>VLOOKUP(A884,'opt-in dump'!A:B,2,FALSE)</f>
        <v>HERMOSA BEACH</v>
      </c>
      <c r="L884" s="15">
        <v>0</v>
      </c>
      <c r="N884" s="15">
        <v>4</v>
      </c>
      <c r="O884" s="17" t="s">
        <v>193</v>
      </c>
      <c r="P884" s="52"/>
      <c r="Q884" s="22">
        <v>4</v>
      </c>
      <c r="R884" s="15">
        <v>1</v>
      </c>
      <c r="S884" s="15">
        <v>0</v>
      </c>
      <c r="T884" s="15">
        <v>0</v>
      </c>
      <c r="U884" s="18">
        <f t="shared" si="47"/>
        <v>5</v>
      </c>
      <c r="V884" s="22">
        <v>0</v>
      </c>
      <c r="W884" s="15">
        <v>0</v>
      </c>
      <c r="X884" s="15">
        <v>0</v>
      </c>
      <c r="Y884" s="15">
        <v>0</v>
      </c>
      <c r="Z884" s="15">
        <f t="shared" si="46"/>
        <v>0</v>
      </c>
      <c r="AA884" s="18">
        <v>0</v>
      </c>
      <c r="AB884" s="22">
        <v>0</v>
      </c>
      <c r="AC884" s="15">
        <v>0</v>
      </c>
      <c r="AD884" s="15">
        <v>0</v>
      </c>
      <c r="AE884" s="15">
        <v>0</v>
      </c>
      <c r="AF884" s="15">
        <v>0</v>
      </c>
      <c r="AG884" s="22">
        <v>0</v>
      </c>
      <c r="AH884" s="15">
        <v>0</v>
      </c>
      <c r="AI884" s="15">
        <v>0</v>
      </c>
      <c r="AJ884" s="15">
        <v>0</v>
      </c>
      <c r="AK884" s="18">
        <v>0</v>
      </c>
      <c r="AL884" s="22" t="s">
        <v>199</v>
      </c>
      <c r="AM884" s="36">
        <v>40584</v>
      </c>
      <c r="AN884" s="22"/>
    </row>
    <row r="885" spans="1:40" s="15" customFormat="1" x14ac:dyDescent="0.3">
      <c r="A885" s="15">
        <v>621101</v>
      </c>
      <c r="B885" s="15">
        <v>8</v>
      </c>
      <c r="C885" s="2" t="s">
        <v>178</v>
      </c>
      <c r="D885" s="15" t="s">
        <v>128</v>
      </c>
      <c r="E885" s="15">
        <v>0.5</v>
      </c>
      <c r="H885" s="50">
        <f>VLOOKUP(A885,splits!A:E,5,FALSE)</f>
        <v>18.103325571706254</v>
      </c>
      <c r="I885" s="2" t="s">
        <v>107</v>
      </c>
      <c r="J885" s="2" t="str">
        <f>VLOOKUP(A885,'1887'!A:K,10,FALSE)</f>
        <v>Yes</v>
      </c>
      <c r="K885" s="2" t="str">
        <f>VLOOKUP(A885,'opt-in dump'!A:B,2,FALSE)</f>
        <v>HERMOSA BEACH</v>
      </c>
      <c r="L885" s="15">
        <v>0</v>
      </c>
      <c r="N885" s="15">
        <v>4</v>
      </c>
      <c r="O885" s="17" t="s">
        <v>125</v>
      </c>
      <c r="P885" s="52"/>
      <c r="Q885" s="22">
        <v>5</v>
      </c>
      <c r="R885" s="15">
        <v>0</v>
      </c>
      <c r="S885" s="15">
        <v>0</v>
      </c>
      <c r="T885" s="15">
        <v>0</v>
      </c>
      <c r="U885" s="18">
        <f t="shared" si="47"/>
        <v>5</v>
      </c>
      <c r="V885" s="22">
        <v>0</v>
      </c>
      <c r="W885" s="15">
        <v>0</v>
      </c>
      <c r="X885" s="15">
        <v>0</v>
      </c>
      <c r="Y885" s="15">
        <v>0</v>
      </c>
      <c r="Z885" s="15">
        <f t="shared" si="46"/>
        <v>0</v>
      </c>
      <c r="AA885" s="18">
        <v>0</v>
      </c>
      <c r="AB885" s="22">
        <v>0</v>
      </c>
      <c r="AC885" s="15">
        <v>1.66</v>
      </c>
      <c r="AD885" s="15">
        <v>3.58</v>
      </c>
      <c r="AE885" s="15">
        <v>0</v>
      </c>
      <c r="AF885" s="15">
        <v>0</v>
      </c>
      <c r="AG885" s="22">
        <v>0</v>
      </c>
      <c r="AH885" s="15">
        <v>1</v>
      </c>
      <c r="AI885" s="15">
        <v>2</v>
      </c>
      <c r="AJ885" s="15">
        <v>0</v>
      </c>
      <c r="AK885" s="18">
        <v>0</v>
      </c>
      <c r="AL885" s="22" t="s">
        <v>199</v>
      </c>
      <c r="AM885" s="36">
        <v>40584</v>
      </c>
      <c r="AN885" s="22"/>
    </row>
    <row r="886" spans="1:40" s="15" customFormat="1" x14ac:dyDescent="0.3">
      <c r="A886" s="15">
        <v>621102</v>
      </c>
      <c r="B886" s="15">
        <v>8</v>
      </c>
      <c r="C886" s="2" t="s">
        <v>178</v>
      </c>
      <c r="D886" s="15" t="s">
        <v>128</v>
      </c>
      <c r="E886" s="15">
        <v>2</v>
      </c>
      <c r="H886" s="50">
        <f>VLOOKUP(A886,splits!A:E,5,FALSE)</f>
        <v>8.086899752339491</v>
      </c>
      <c r="I886" s="2" t="s">
        <v>107</v>
      </c>
      <c r="J886" s="2" t="str">
        <f>VLOOKUP(A886,'1887'!A:K,10,FALSE)</f>
        <v>Yes</v>
      </c>
      <c r="K886" s="2" t="str">
        <f>VLOOKUP(A886,'opt-in dump'!A:B,2,FALSE)</f>
        <v>HERMOSA BEACH</v>
      </c>
      <c r="L886" s="15">
        <v>0</v>
      </c>
      <c r="N886" s="15">
        <v>4</v>
      </c>
      <c r="O886" s="17" t="s">
        <v>193</v>
      </c>
      <c r="P886" s="52"/>
      <c r="Q886" s="22">
        <v>8</v>
      </c>
      <c r="R886" s="15">
        <v>0</v>
      </c>
      <c r="S886" s="15">
        <v>0</v>
      </c>
      <c r="T886" s="15">
        <v>0</v>
      </c>
      <c r="U886" s="18">
        <f t="shared" si="47"/>
        <v>8</v>
      </c>
      <c r="V886" s="22">
        <v>0</v>
      </c>
      <c r="W886" s="15">
        <v>0</v>
      </c>
      <c r="X886" s="15">
        <v>0</v>
      </c>
      <c r="Y886" s="15">
        <v>0</v>
      </c>
      <c r="Z886" s="15">
        <f t="shared" si="46"/>
        <v>0</v>
      </c>
      <c r="AA886" s="18">
        <v>0</v>
      </c>
      <c r="AB886" s="22">
        <v>5.84</v>
      </c>
      <c r="AC886" s="15">
        <v>0</v>
      </c>
      <c r="AD886" s="15">
        <v>0</v>
      </c>
      <c r="AE886" s="15">
        <v>0</v>
      </c>
      <c r="AF886" s="15">
        <v>0</v>
      </c>
      <c r="AG886" s="22">
        <v>4</v>
      </c>
      <c r="AH886" s="15">
        <v>0</v>
      </c>
      <c r="AI886" s="15">
        <v>0</v>
      </c>
      <c r="AJ886" s="15">
        <v>0</v>
      </c>
      <c r="AK886" s="18">
        <v>0</v>
      </c>
      <c r="AL886" s="22" t="s">
        <v>199</v>
      </c>
      <c r="AM886" s="36">
        <v>40584</v>
      </c>
      <c r="AN886" s="22"/>
    </row>
    <row r="887" spans="1:40" s="15" customFormat="1" x14ac:dyDescent="0.3">
      <c r="A887" s="15">
        <v>621201</v>
      </c>
      <c r="B887" s="15">
        <v>8</v>
      </c>
      <c r="C887" s="2" t="s">
        <v>187</v>
      </c>
      <c r="D887" s="15" t="s">
        <v>128</v>
      </c>
      <c r="E887" s="15">
        <v>0.5</v>
      </c>
      <c r="H887" s="50">
        <f>VLOOKUP(A887,splits!A:E,5,FALSE)</f>
        <v>14.602311495257741</v>
      </c>
      <c r="I887" s="2" t="s">
        <v>106</v>
      </c>
      <c r="J887" s="2" t="str">
        <f>VLOOKUP(A887,'1887'!A:K,10,FALSE)</f>
        <v>Yes</v>
      </c>
      <c r="K887" s="2" t="str">
        <f>VLOOKUP(A887,'opt-in dump'!A:B,2,FALSE)</f>
        <v>REDONDO BEACH</v>
      </c>
      <c r="L887" s="15">
        <v>0</v>
      </c>
      <c r="N887" s="15">
        <v>4</v>
      </c>
      <c r="O887" s="17" t="s">
        <v>193</v>
      </c>
      <c r="P887" s="52"/>
      <c r="Q887" s="22">
        <v>0</v>
      </c>
      <c r="R887" s="15">
        <v>0</v>
      </c>
      <c r="S887" s="15">
        <v>0</v>
      </c>
      <c r="T887" s="15">
        <v>0</v>
      </c>
      <c r="U887" s="18">
        <f t="shared" si="47"/>
        <v>0</v>
      </c>
      <c r="V887" s="22">
        <v>0</v>
      </c>
      <c r="W887" s="15">
        <v>0</v>
      </c>
      <c r="X887" s="15">
        <v>0</v>
      </c>
      <c r="Y887" s="15">
        <v>0</v>
      </c>
      <c r="Z887" s="15">
        <f t="shared" ref="Z887:Z918" si="48">SUM(V887:Y887)</f>
        <v>0</v>
      </c>
      <c r="AA887" s="18">
        <v>0</v>
      </c>
      <c r="AB887" s="22">
        <v>0</v>
      </c>
      <c r="AC887" s="15">
        <v>0</v>
      </c>
      <c r="AD887" s="15">
        <v>7.16</v>
      </c>
      <c r="AE887" s="15">
        <v>0</v>
      </c>
      <c r="AF887" s="15">
        <v>0</v>
      </c>
      <c r="AG887" s="22">
        <v>0</v>
      </c>
      <c r="AH887" s="15">
        <v>0</v>
      </c>
      <c r="AI887" s="15">
        <v>4</v>
      </c>
      <c r="AJ887" s="15">
        <v>0</v>
      </c>
      <c r="AK887" s="18">
        <v>0</v>
      </c>
      <c r="AL887" s="22" t="s">
        <v>199</v>
      </c>
      <c r="AM887" s="36">
        <v>40584</v>
      </c>
      <c r="AN887" s="22"/>
    </row>
    <row r="888" spans="1:40" s="15" customFormat="1" x14ac:dyDescent="0.3">
      <c r="A888" s="15">
        <v>621202</v>
      </c>
      <c r="B888" s="15">
        <v>8</v>
      </c>
      <c r="C888" s="2" t="s">
        <v>187</v>
      </c>
      <c r="D888" s="15" t="s">
        <v>128</v>
      </c>
      <c r="E888" s="15">
        <v>0.5</v>
      </c>
      <c r="H888" s="50">
        <f>VLOOKUP(A888,splits!A:E,5,FALSE)</f>
        <v>8.3641754620880349</v>
      </c>
      <c r="I888" s="2" t="s">
        <v>106</v>
      </c>
      <c r="J888" s="2" t="str">
        <f>VLOOKUP(A888,'1887'!A:K,10,FALSE)</f>
        <v>Yes</v>
      </c>
      <c r="K888" s="2" t="str">
        <f>VLOOKUP(A888,'opt-in dump'!A:B,2,FALSE)</f>
        <v>REDONDO BEACH</v>
      </c>
      <c r="L888" s="15">
        <v>0</v>
      </c>
      <c r="N888" s="15">
        <v>4</v>
      </c>
      <c r="O888" s="17" t="s">
        <v>193</v>
      </c>
      <c r="P888" s="52"/>
      <c r="Q888" s="22">
        <v>0</v>
      </c>
      <c r="R888" s="15">
        <v>0</v>
      </c>
      <c r="S888" s="15">
        <v>0</v>
      </c>
      <c r="T888" s="15">
        <v>0</v>
      </c>
      <c r="U888" s="18">
        <f t="shared" si="47"/>
        <v>0</v>
      </c>
      <c r="V888" s="22">
        <v>0</v>
      </c>
      <c r="W888" s="15">
        <v>0</v>
      </c>
      <c r="X888" s="15">
        <v>0</v>
      </c>
      <c r="Y888" s="15">
        <v>0</v>
      </c>
      <c r="Z888" s="15">
        <f t="shared" si="48"/>
        <v>0</v>
      </c>
      <c r="AA888" s="18">
        <v>0</v>
      </c>
      <c r="AB888" s="22">
        <v>0</v>
      </c>
      <c r="AC888" s="15">
        <v>0</v>
      </c>
      <c r="AD888" s="15">
        <v>0</v>
      </c>
      <c r="AE888" s="15">
        <v>0</v>
      </c>
      <c r="AF888" s="15">
        <v>0</v>
      </c>
      <c r="AG888" s="22">
        <v>0</v>
      </c>
      <c r="AH888" s="15">
        <v>0</v>
      </c>
      <c r="AI888" s="15">
        <v>0</v>
      </c>
      <c r="AJ888" s="15">
        <v>0</v>
      </c>
      <c r="AK888" s="18">
        <v>0</v>
      </c>
      <c r="AL888" s="22" t="s">
        <v>199</v>
      </c>
      <c r="AM888" s="36">
        <v>40584</v>
      </c>
      <c r="AN888" s="22"/>
    </row>
    <row r="889" spans="1:40" s="15" customFormat="1" x14ac:dyDescent="0.3">
      <c r="A889" s="15">
        <v>621301</v>
      </c>
      <c r="B889" s="15">
        <v>8</v>
      </c>
      <c r="C889" s="2" t="s">
        <v>187</v>
      </c>
      <c r="D889" s="15" t="s">
        <v>128</v>
      </c>
      <c r="E889" s="15">
        <v>0.5</v>
      </c>
      <c r="H889" s="50">
        <f>VLOOKUP(A889,splits!A:E,5,FALSE)</f>
        <v>14.776608351550031</v>
      </c>
      <c r="I889" s="2" t="s">
        <v>106</v>
      </c>
      <c r="J889" s="2" t="str">
        <f>VLOOKUP(A889,'1887'!A:K,10,FALSE)</f>
        <v>Yes</v>
      </c>
      <c r="K889" s="2" t="str">
        <f>VLOOKUP(A889,'opt-in dump'!A:B,2,FALSE)</f>
        <v>REDONDO BEACH</v>
      </c>
      <c r="L889" s="15">
        <v>0</v>
      </c>
      <c r="N889" s="15">
        <v>4</v>
      </c>
      <c r="O889" s="17" t="s">
        <v>193</v>
      </c>
      <c r="P889" s="52"/>
      <c r="Q889" s="22">
        <v>0</v>
      </c>
      <c r="R889" s="15">
        <v>0</v>
      </c>
      <c r="S889" s="15">
        <v>0</v>
      </c>
      <c r="T889" s="15">
        <v>0</v>
      </c>
      <c r="U889" s="18">
        <f t="shared" si="47"/>
        <v>0</v>
      </c>
      <c r="V889" s="22">
        <v>0</v>
      </c>
      <c r="W889" s="15">
        <v>0</v>
      </c>
      <c r="X889" s="15">
        <v>0</v>
      </c>
      <c r="Y889" s="15">
        <v>0</v>
      </c>
      <c r="Z889" s="15">
        <f t="shared" si="48"/>
        <v>0</v>
      </c>
      <c r="AA889" s="18">
        <v>0</v>
      </c>
      <c r="AB889" s="22">
        <v>0</v>
      </c>
      <c r="AC889" s="15">
        <v>0</v>
      </c>
      <c r="AD889" s="15">
        <v>3.58</v>
      </c>
      <c r="AE889" s="15">
        <v>0</v>
      </c>
      <c r="AF889" s="15">
        <v>0</v>
      </c>
      <c r="AG889" s="22">
        <v>0</v>
      </c>
      <c r="AH889" s="15">
        <v>0</v>
      </c>
      <c r="AI889" s="15">
        <v>2</v>
      </c>
      <c r="AJ889" s="15">
        <v>0</v>
      </c>
      <c r="AK889" s="18">
        <v>0</v>
      </c>
      <c r="AL889" s="22" t="s">
        <v>199</v>
      </c>
      <c r="AM889" s="36">
        <v>40584</v>
      </c>
      <c r="AN889" s="22"/>
    </row>
    <row r="890" spans="1:40" s="15" customFormat="1" x14ac:dyDescent="0.3">
      <c r="A890" s="15">
        <v>621321</v>
      </c>
      <c r="B890" s="15">
        <v>8</v>
      </c>
      <c r="C890" s="2" t="s">
        <v>187</v>
      </c>
      <c r="D890" s="15" t="s">
        <v>128</v>
      </c>
      <c r="E890" s="15">
        <v>2</v>
      </c>
      <c r="H890" s="50">
        <f>VLOOKUP(A890,splits!A:E,5,FALSE)</f>
        <v>6.7438439487484416</v>
      </c>
      <c r="I890" s="2" t="s">
        <v>106</v>
      </c>
      <c r="J890" s="2" t="str">
        <f>VLOOKUP(A890,'1887'!A:K,10,FALSE)</f>
        <v>Yes</v>
      </c>
      <c r="K890" s="2" t="str">
        <f>VLOOKUP(A890,'opt-in dump'!A:B,2,FALSE)</f>
        <v>REDONDO BEACH</v>
      </c>
      <c r="L890" s="15">
        <v>0</v>
      </c>
      <c r="N890" s="15">
        <v>4</v>
      </c>
      <c r="O890" s="17" t="s">
        <v>193</v>
      </c>
      <c r="P890" s="52"/>
      <c r="Q890" s="22">
        <v>1</v>
      </c>
      <c r="R890" s="15">
        <v>0</v>
      </c>
      <c r="S890" s="15">
        <v>0</v>
      </c>
      <c r="T890" s="15">
        <v>0</v>
      </c>
      <c r="U890" s="18">
        <f t="shared" si="47"/>
        <v>1</v>
      </c>
      <c r="V890" s="22">
        <v>0</v>
      </c>
      <c r="W890" s="15">
        <v>0</v>
      </c>
      <c r="X890" s="15">
        <v>0</v>
      </c>
      <c r="Y890" s="15">
        <v>0</v>
      </c>
      <c r="Z890" s="15">
        <f t="shared" si="48"/>
        <v>0</v>
      </c>
      <c r="AA890" s="18">
        <v>0</v>
      </c>
      <c r="AB890" s="22">
        <v>0</v>
      </c>
      <c r="AC890" s="15">
        <v>0</v>
      </c>
      <c r="AD890" s="15">
        <v>0</v>
      </c>
      <c r="AE890" s="15">
        <v>0</v>
      </c>
      <c r="AF890" s="15">
        <v>0</v>
      </c>
      <c r="AG890" s="22">
        <v>0</v>
      </c>
      <c r="AH890" s="15">
        <v>0</v>
      </c>
      <c r="AI890" s="15">
        <v>0</v>
      </c>
      <c r="AJ890" s="15">
        <v>0</v>
      </c>
      <c r="AK890" s="18">
        <v>0</v>
      </c>
      <c r="AL890" s="22" t="s">
        <v>199</v>
      </c>
      <c r="AM890" s="36">
        <v>40584</v>
      </c>
      <c r="AN890" s="22"/>
    </row>
    <row r="891" spans="1:40" s="15" customFormat="1" x14ac:dyDescent="0.3">
      <c r="A891" s="15">
        <v>621322</v>
      </c>
      <c r="B891" s="15">
        <v>8</v>
      </c>
      <c r="C891" s="2" t="s">
        <v>187</v>
      </c>
      <c r="D891" s="15" t="s">
        <v>128</v>
      </c>
      <c r="E891" s="15">
        <v>2</v>
      </c>
      <c r="H891" s="50">
        <f>VLOOKUP(A891,splits!A:E,5,FALSE)</f>
        <v>7.6117170693904708</v>
      </c>
      <c r="I891" s="2" t="s">
        <v>106</v>
      </c>
      <c r="J891" s="2" t="str">
        <f>VLOOKUP(A891,'1887'!A:K,10,FALSE)</f>
        <v>Yes</v>
      </c>
      <c r="K891" s="2" t="str">
        <f>VLOOKUP(A891,'opt-in dump'!A:B,2,FALSE)</f>
        <v>REDONDO BEACH</v>
      </c>
      <c r="L891" s="15">
        <v>0</v>
      </c>
      <c r="N891" s="15">
        <v>4</v>
      </c>
      <c r="O891" s="17" t="s">
        <v>193</v>
      </c>
      <c r="P891" s="52"/>
      <c r="Q891" s="22">
        <v>0</v>
      </c>
      <c r="R891" s="15">
        <v>0</v>
      </c>
      <c r="S891" s="15">
        <v>0</v>
      </c>
      <c r="T891" s="15">
        <v>0</v>
      </c>
      <c r="U891" s="18">
        <f t="shared" si="47"/>
        <v>0</v>
      </c>
      <c r="V891" s="22">
        <v>0</v>
      </c>
      <c r="W891" s="15">
        <v>0</v>
      </c>
      <c r="X891" s="15">
        <v>0</v>
      </c>
      <c r="Y891" s="15">
        <v>0</v>
      </c>
      <c r="Z891" s="15">
        <f t="shared" si="48"/>
        <v>0</v>
      </c>
      <c r="AA891" s="18">
        <v>0</v>
      </c>
      <c r="AB891" s="22">
        <v>0</v>
      </c>
      <c r="AC891" s="15">
        <v>1.66</v>
      </c>
      <c r="AD891" s="15">
        <v>0</v>
      </c>
      <c r="AE891" s="15">
        <v>0</v>
      </c>
      <c r="AF891" s="15">
        <v>0</v>
      </c>
      <c r="AG891" s="22">
        <v>0</v>
      </c>
      <c r="AH891" s="15">
        <v>1</v>
      </c>
      <c r="AI891" s="15">
        <v>0</v>
      </c>
      <c r="AJ891" s="15">
        <v>0</v>
      </c>
      <c r="AK891" s="18">
        <v>0</v>
      </c>
      <c r="AL891" s="22" t="s">
        <v>199</v>
      </c>
      <c r="AM891" s="36">
        <v>40584</v>
      </c>
      <c r="AN891" s="22"/>
    </row>
    <row r="892" spans="1:40" s="15" customFormat="1" x14ac:dyDescent="0.3">
      <c r="A892" s="15">
        <v>621400</v>
      </c>
      <c r="B892" s="15">
        <v>8</v>
      </c>
      <c r="C892" s="2" t="s">
        <v>187</v>
      </c>
      <c r="D892" s="15" t="s">
        <v>128</v>
      </c>
      <c r="E892" s="15">
        <v>0.5</v>
      </c>
      <c r="H892" s="50">
        <f>VLOOKUP(A892,splits!A:E,5,FALSE)</f>
        <v>10.886793123973478</v>
      </c>
      <c r="I892" s="2" t="s">
        <v>106</v>
      </c>
      <c r="J892" s="2" t="str">
        <f>VLOOKUP(A892,'1887'!A:K,10,FALSE)</f>
        <v>Yes</v>
      </c>
      <c r="K892" s="2" t="str">
        <f>VLOOKUP(A892,'opt-in dump'!A:B,2,FALSE)</f>
        <v>REDONDO BEACH</v>
      </c>
      <c r="L892" s="15">
        <v>0</v>
      </c>
      <c r="N892" s="15">
        <v>4</v>
      </c>
      <c r="O892" s="17" t="s">
        <v>125</v>
      </c>
      <c r="P892" s="52"/>
      <c r="Q892" s="22">
        <v>3</v>
      </c>
      <c r="R892" s="15">
        <v>0</v>
      </c>
      <c r="S892" s="15">
        <v>0</v>
      </c>
      <c r="T892" s="15">
        <v>0</v>
      </c>
      <c r="U892" s="18">
        <f t="shared" si="47"/>
        <v>3</v>
      </c>
      <c r="V892" s="22">
        <v>0</v>
      </c>
      <c r="W892" s="15">
        <v>0</v>
      </c>
      <c r="X892" s="15">
        <v>0</v>
      </c>
      <c r="Y892" s="15">
        <v>0</v>
      </c>
      <c r="Z892" s="15">
        <f t="shared" si="48"/>
        <v>0</v>
      </c>
      <c r="AA892" s="18">
        <v>0</v>
      </c>
      <c r="AB892" s="22">
        <v>1.46</v>
      </c>
      <c r="AC892" s="15">
        <v>1.66</v>
      </c>
      <c r="AD892" s="15">
        <v>0</v>
      </c>
      <c r="AE892" s="15">
        <v>0</v>
      </c>
      <c r="AF892" s="15">
        <v>0</v>
      </c>
      <c r="AG892" s="22">
        <v>1</v>
      </c>
      <c r="AH892" s="15">
        <v>1</v>
      </c>
      <c r="AI892" s="15">
        <v>0</v>
      </c>
      <c r="AJ892" s="15">
        <v>0</v>
      </c>
      <c r="AK892" s="18">
        <v>0</v>
      </c>
      <c r="AL892" s="22" t="s">
        <v>199</v>
      </c>
      <c r="AM892" s="36">
        <v>40584</v>
      </c>
      <c r="AN892" s="22"/>
    </row>
    <row r="893" spans="1:40" s="15" customFormat="1" x14ac:dyDescent="0.3">
      <c r="A893" s="15">
        <v>650001</v>
      </c>
      <c r="B893" s="15">
        <v>8</v>
      </c>
      <c r="C893" s="2" t="s">
        <v>180</v>
      </c>
      <c r="D893" s="15" t="s">
        <v>128</v>
      </c>
      <c r="E893" s="15">
        <v>0.5</v>
      </c>
      <c r="H893" s="50">
        <f>VLOOKUP(A893,splits!A:E,5,FALSE)</f>
        <v>17.480271706518316</v>
      </c>
      <c r="I893" s="2" t="s">
        <v>108</v>
      </c>
      <c r="J893" s="2" t="str">
        <f>VLOOKUP(A893,'1887'!A:K,10,FALSE)</f>
        <v>Yes</v>
      </c>
      <c r="K893" s="2" t="str">
        <f>VLOOKUP(A893,'opt-in dump'!A:B,2,FALSE)</f>
        <v>TORRANCE</v>
      </c>
      <c r="L893" s="15">
        <v>0</v>
      </c>
      <c r="N893" s="15">
        <v>4</v>
      </c>
      <c r="O893" s="17" t="s">
        <v>193</v>
      </c>
      <c r="P893" s="52"/>
      <c r="Q893" s="22">
        <v>0</v>
      </c>
      <c r="R893" s="15">
        <v>0</v>
      </c>
      <c r="S893" s="15">
        <v>0</v>
      </c>
      <c r="T893" s="15">
        <v>0</v>
      </c>
      <c r="U893" s="18">
        <f t="shared" si="47"/>
        <v>0</v>
      </c>
      <c r="V893" s="22">
        <v>0</v>
      </c>
      <c r="W893" s="15">
        <v>0</v>
      </c>
      <c r="X893" s="15">
        <v>0</v>
      </c>
      <c r="Y893" s="15">
        <v>0</v>
      </c>
      <c r="Z893" s="15">
        <f t="shared" si="48"/>
        <v>0</v>
      </c>
      <c r="AA893" s="18">
        <v>0</v>
      </c>
      <c r="AB893" s="22">
        <v>0</v>
      </c>
      <c r="AC893" s="15">
        <v>6.64</v>
      </c>
      <c r="AD893" s="15">
        <v>0</v>
      </c>
      <c r="AE893" s="15">
        <v>0</v>
      </c>
      <c r="AF893" s="15">
        <v>0</v>
      </c>
      <c r="AG893" s="22">
        <v>0</v>
      </c>
      <c r="AH893" s="15">
        <v>4</v>
      </c>
      <c r="AI893" s="15">
        <v>0</v>
      </c>
      <c r="AJ893" s="15">
        <v>0</v>
      </c>
      <c r="AK893" s="18">
        <v>0</v>
      </c>
      <c r="AL893" s="22" t="s">
        <v>199</v>
      </c>
      <c r="AM893" s="36">
        <v>40584</v>
      </c>
      <c r="AN893" s="22"/>
    </row>
    <row r="894" spans="1:40" s="15" customFormat="1" x14ac:dyDescent="0.3">
      <c r="A894" s="15">
        <v>650002</v>
      </c>
      <c r="B894" s="15">
        <v>8</v>
      </c>
      <c r="C894" s="2" t="s">
        <v>180</v>
      </c>
      <c r="D894" s="15" t="s">
        <v>128</v>
      </c>
      <c r="E894" s="15">
        <v>0.5</v>
      </c>
      <c r="H894" s="50">
        <f>VLOOKUP(A894,splits!A:E,5,FALSE)</f>
        <v>11.780448426662447</v>
      </c>
      <c r="I894" s="2" t="s">
        <v>108</v>
      </c>
      <c r="J894" s="2" t="str">
        <f>VLOOKUP(A894,'1887'!A:K,10,FALSE)</f>
        <v>Yes</v>
      </c>
      <c r="K894" s="2" t="str">
        <f>VLOOKUP(A894,'opt-in dump'!A:B,2,FALSE)</f>
        <v>TORRANCE</v>
      </c>
      <c r="L894" s="15">
        <v>0</v>
      </c>
      <c r="N894" s="15">
        <v>4</v>
      </c>
      <c r="O894" s="17" t="s">
        <v>193</v>
      </c>
      <c r="P894" s="52"/>
      <c r="Q894" s="22">
        <v>0</v>
      </c>
      <c r="R894" s="15">
        <v>0</v>
      </c>
      <c r="S894" s="15">
        <v>0</v>
      </c>
      <c r="T894" s="15">
        <v>0</v>
      </c>
      <c r="U894" s="18">
        <f t="shared" si="47"/>
        <v>0</v>
      </c>
      <c r="V894" s="22">
        <v>0</v>
      </c>
      <c r="W894" s="15">
        <v>0</v>
      </c>
      <c r="X894" s="15">
        <v>0</v>
      </c>
      <c r="Y894" s="15">
        <v>0</v>
      </c>
      <c r="Z894" s="15">
        <f t="shared" si="48"/>
        <v>0</v>
      </c>
      <c r="AA894" s="18">
        <v>0</v>
      </c>
      <c r="AB894" s="22">
        <v>0</v>
      </c>
      <c r="AC894" s="15">
        <v>0</v>
      </c>
      <c r="AD894" s="15">
        <v>0</v>
      </c>
      <c r="AE894" s="15">
        <v>0</v>
      </c>
      <c r="AF894" s="15">
        <v>0</v>
      </c>
      <c r="AG894" s="22">
        <v>0</v>
      </c>
      <c r="AH894" s="15">
        <v>0</v>
      </c>
      <c r="AI894" s="15">
        <v>0</v>
      </c>
      <c r="AJ894" s="15">
        <v>0</v>
      </c>
      <c r="AK894" s="18">
        <v>0</v>
      </c>
      <c r="AL894" s="22" t="s">
        <v>199</v>
      </c>
      <c r="AM894" s="36">
        <v>40584</v>
      </c>
      <c r="AN894" s="22"/>
    </row>
    <row r="895" spans="1:40" s="15" customFormat="1" x14ac:dyDescent="0.3">
      <c r="A895" s="15">
        <v>650101</v>
      </c>
      <c r="B895" s="15">
        <v>8</v>
      </c>
      <c r="C895" s="2" t="s">
        <v>180</v>
      </c>
      <c r="D895" s="15" t="s">
        <v>128</v>
      </c>
      <c r="E895" s="15">
        <v>0.5</v>
      </c>
      <c r="H895" s="50">
        <f>VLOOKUP(A895,splits!A:E,5,FALSE)</f>
        <v>17.000515234499222</v>
      </c>
      <c r="I895" s="2" t="s">
        <v>108</v>
      </c>
      <c r="J895" s="2" t="str">
        <f>VLOOKUP(A895,'1887'!A:K,10,FALSE)</f>
        <v>Yes</v>
      </c>
      <c r="K895" s="2" t="str">
        <f>VLOOKUP(A895,'opt-in dump'!A:B,2,FALSE)</f>
        <v>TORRANCE</v>
      </c>
      <c r="L895" s="15">
        <v>0</v>
      </c>
      <c r="N895" s="15">
        <v>4</v>
      </c>
      <c r="O895" s="17" t="s">
        <v>193</v>
      </c>
      <c r="P895" s="52"/>
      <c r="Q895" s="22">
        <v>0</v>
      </c>
      <c r="R895" s="15">
        <v>0</v>
      </c>
      <c r="S895" s="15">
        <v>0</v>
      </c>
      <c r="T895" s="15">
        <v>0</v>
      </c>
      <c r="U895" s="18">
        <f t="shared" si="47"/>
        <v>0</v>
      </c>
      <c r="V895" s="22">
        <v>0</v>
      </c>
      <c r="W895" s="15">
        <v>0</v>
      </c>
      <c r="X895" s="15">
        <v>0</v>
      </c>
      <c r="Y895" s="15">
        <v>0</v>
      </c>
      <c r="Z895" s="15">
        <f t="shared" si="48"/>
        <v>0</v>
      </c>
      <c r="AA895" s="18">
        <v>0</v>
      </c>
      <c r="AB895" s="22">
        <v>0</v>
      </c>
      <c r="AC895" s="15">
        <v>0</v>
      </c>
      <c r="AD895" s="15">
        <v>1.79</v>
      </c>
      <c r="AE895" s="15">
        <v>0</v>
      </c>
      <c r="AF895" s="15">
        <v>0</v>
      </c>
      <c r="AG895" s="22">
        <v>0</v>
      </c>
      <c r="AH895" s="15">
        <v>0</v>
      </c>
      <c r="AI895" s="15">
        <v>1</v>
      </c>
      <c r="AJ895" s="15">
        <v>0</v>
      </c>
      <c r="AK895" s="18">
        <v>0</v>
      </c>
      <c r="AL895" s="22" t="s">
        <v>199</v>
      </c>
      <c r="AM895" s="36">
        <v>40584</v>
      </c>
      <c r="AN895" s="22"/>
    </row>
    <row r="896" spans="1:40" s="15" customFormat="1" x14ac:dyDescent="0.3">
      <c r="A896" s="15">
        <v>650102</v>
      </c>
      <c r="B896" s="15">
        <v>8</v>
      </c>
      <c r="C896" s="2" t="s">
        <v>180</v>
      </c>
      <c r="D896" s="15" t="s">
        <v>128</v>
      </c>
      <c r="E896" s="15">
        <v>2</v>
      </c>
      <c r="H896" s="50">
        <f>VLOOKUP(A896,splits!A:E,5,FALSE)</f>
        <v>6.7353197301881087</v>
      </c>
      <c r="I896" s="2" t="s">
        <v>108</v>
      </c>
      <c r="J896" s="2" t="str">
        <f>VLOOKUP(A896,'1887'!A:K,10,FALSE)</f>
        <v>Yes</v>
      </c>
      <c r="K896" s="2" t="str">
        <f>VLOOKUP(A896,'opt-in dump'!A:B,2,FALSE)</f>
        <v>TORRANCE</v>
      </c>
      <c r="L896" s="15">
        <v>0</v>
      </c>
      <c r="N896" s="15">
        <v>4</v>
      </c>
      <c r="O896" s="17" t="s">
        <v>193</v>
      </c>
      <c r="P896" s="52"/>
      <c r="Q896" s="22">
        <v>2</v>
      </c>
      <c r="R896" s="15">
        <v>0</v>
      </c>
      <c r="S896" s="15">
        <v>0</v>
      </c>
      <c r="T896" s="15">
        <v>0</v>
      </c>
      <c r="U896" s="18">
        <f t="shared" si="47"/>
        <v>2</v>
      </c>
      <c r="V896" s="22">
        <v>0</v>
      </c>
      <c r="W896" s="15">
        <v>0</v>
      </c>
      <c r="X896" s="15">
        <v>0</v>
      </c>
      <c r="Y896" s="15">
        <v>0</v>
      </c>
      <c r="Z896" s="15">
        <f t="shared" si="48"/>
        <v>0</v>
      </c>
      <c r="AA896" s="18">
        <v>0</v>
      </c>
      <c r="AB896" s="22">
        <v>0</v>
      </c>
      <c r="AC896" s="15">
        <v>0</v>
      </c>
      <c r="AD896" s="15">
        <v>0</v>
      </c>
      <c r="AE896" s="15">
        <v>0</v>
      </c>
      <c r="AF896" s="15">
        <v>0</v>
      </c>
      <c r="AG896" s="22">
        <v>0</v>
      </c>
      <c r="AH896" s="15">
        <v>0</v>
      </c>
      <c r="AI896" s="15">
        <v>0</v>
      </c>
      <c r="AJ896" s="15">
        <v>0</v>
      </c>
      <c r="AK896" s="18">
        <v>0</v>
      </c>
      <c r="AL896" s="22" t="s">
        <v>199</v>
      </c>
      <c r="AM896" s="36">
        <v>40584</v>
      </c>
      <c r="AN896" s="22"/>
    </row>
    <row r="897" spans="1:40" s="15" customFormat="1" x14ac:dyDescent="0.3">
      <c r="A897" s="15">
        <v>650200</v>
      </c>
      <c r="B897" s="15">
        <v>8</v>
      </c>
      <c r="C897" s="2" t="s">
        <v>180</v>
      </c>
      <c r="D897" s="15" t="s">
        <v>128</v>
      </c>
      <c r="E897" s="15">
        <v>1</v>
      </c>
      <c r="H897" s="50">
        <f>VLOOKUP(A897,splits!A:E,5,FALSE)</f>
        <v>20.349788228925043</v>
      </c>
      <c r="I897" s="2" t="s">
        <v>108</v>
      </c>
      <c r="J897" s="2" t="str">
        <f>VLOOKUP(A897,'1887'!A:K,10,FALSE)</f>
        <v>Yes</v>
      </c>
      <c r="K897" s="2" t="str">
        <f>VLOOKUP(A897,'opt-in dump'!A:B,2,FALSE)</f>
        <v>TORRANCE</v>
      </c>
      <c r="L897" s="15">
        <v>0</v>
      </c>
      <c r="N897" s="15">
        <v>4</v>
      </c>
      <c r="O897" s="17" t="s">
        <v>193</v>
      </c>
      <c r="P897" s="52"/>
      <c r="Q897" s="22">
        <v>0</v>
      </c>
      <c r="R897" s="15">
        <v>0</v>
      </c>
      <c r="S897" s="15">
        <v>0</v>
      </c>
      <c r="T897" s="15">
        <v>0</v>
      </c>
      <c r="U897" s="18">
        <f t="shared" si="47"/>
        <v>0</v>
      </c>
      <c r="V897" s="22">
        <v>0</v>
      </c>
      <c r="W897" s="15">
        <v>0</v>
      </c>
      <c r="X897" s="15">
        <v>0</v>
      </c>
      <c r="Y897" s="15">
        <v>0</v>
      </c>
      <c r="Z897" s="15">
        <f t="shared" si="48"/>
        <v>0</v>
      </c>
      <c r="AA897" s="18">
        <v>0</v>
      </c>
      <c r="AB897" s="22">
        <v>0</v>
      </c>
      <c r="AC897" s="15">
        <v>0</v>
      </c>
      <c r="AD897" s="15">
        <v>0</v>
      </c>
      <c r="AE897" s="15">
        <v>0</v>
      </c>
      <c r="AF897" s="15">
        <v>0</v>
      </c>
      <c r="AG897" s="22">
        <v>0</v>
      </c>
      <c r="AH897" s="15">
        <v>0</v>
      </c>
      <c r="AI897" s="15">
        <v>0</v>
      </c>
      <c r="AJ897" s="15">
        <v>0</v>
      </c>
      <c r="AK897" s="18">
        <v>0</v>
      </c>
      <c r="AL897" s="22" t="s">
        <v>199</v>
      </c>
      <c r="AM897" s="36">
        <v>40584</v>
      </c>
      <c r="AN897" s="22"/>
    </row>
    <row r="898" spans="1:40" s="15" customFormat="1" x14ac:dyDescent="0.3">
      <c r="A898" s="15">
        <v>650300</v>
      </c>
      <c r="B898" s="15">
        <v>8</v>
      </c>
      <c r="C898" s="2" t="s">
        <v>180</v>
      </c>
      <c r="D898" s="15" t="s">
        <v>128</v>
      </c>
      <c r="E898" s="15">
        <v>0.5</v>
      </c>
      <c r="H898" s="50">
        <f>VLOOKUP(A898,splits!A:E,5,FALSE)</f>
        <v>14.615261865092927</v>
      </c>
      <c r="I898" s="2" t="s">
        <v>108</v>
      </c>
      <c r="J898" s="2" t="str">
        <f>VLOOKUP(A898,'1887'!A:K,10,FALSE)</f>
        <v>Yes</v>
      </c>
      <c r="K898" s="2" t="str">
        <f>VLOOKUP(A898,'opt-in dump'!A:B,2,FALSE)</f>
        <v>TORRANCE</v>
      </c>
      <c r="L898" s="15">
        <v>0</v>
      </c>
      <c r="N898" s="15">
        <v>4</v>
      </c>
      <c r="O898" s="17" t="s">
        <v>193</v>
      </c>
      <c r="P898" s="52"/>
      <c r="Q898" s="22">
        <v>0</v>
      </c>
      <c r="R898" s="15">
        <v>0</v>
      </c>
      <c r="S898" s="15">
        <v>0</v>
      </c>
      <c r="T898" s="15">
        <v>0</v>
      </c>
      <c r="U898" s="18">
        <f t="shared" si="47"/>
        <v>0</v>
      </c>
      <c r="V898" s="22">
        <v>0</v>
      </c>
      <c r="W898" s="15">
        <v>0</v>
      </c>
      <c r="X898" s="15">
        <v>0</v>
      </c>
      <c r="Y898" s="15">
        <v>0</v>
      </c>
      <c r="Z898" s="15">
        <f t="shared" si="48"/>
        <v>0</v>
      </c>
      <c r="AA898" s="18">
        <v>0</v>
      </c>
      <c r="AB898" s="22">
        <v>2.92</v>
      </c>
      <c r="AC898" s="15">
        <v>3.32</v>
      </c>
      <c r="AD898" s="15">
        <v>16.11</v>
      </c>
      <c r="AE898" s="15">
        <v>0</v>
      </c>
      <c r="AF898" s="15">
        <v>0</v>
      </c>
      <c r="AG898" s="22">
        <v>2</v>
      </c>
      <c r="AH898" s="15">
        <v>2</v>
      </c>
      <c r="AI898" s="15">
        <v>9</v>
      </c>
      <c r="AJ898" s="15">
        <v>0</v>
      </c>
      <c r="AK898" s="18">
        <v>0</v>
      </c>
      <c r="AL898" s="22" t="s">
        <v>199</v>
      </c>
      <c r="AM898" s="36">
        <v>40584</v>
      </c>
      <c r="AN898" s="22"/>
    </row>
    <row r="899" spans="1:40" s="15" customFormat="1" x14ac:dyDescent="0.3">
      <c r="A899" s="15">
        <v>650400</v>
      </c>
      <c r="B899" s="15">
        <v>8</v>
      </c>
      <c r="C899" s="2" t="s">
        <v>180</v>
      </c>
      <c r="D899" s="15" t="s">
        <v>128</v>
      </c>
      <c r="E899" s="15">
        <v>1</v>
      </c>
      <c r="H899" s="50">
        <f>VLOOKUP(A899,splits!A:E,5,FALSE)</f>
        <v>24.401038674764916</v>
      </c>
      <c r="I899" s="2" t="s">
        <v>108</v>
      </c>
      <c r="J899" s="2" t="str">
        <f>VLOOKUP(A899,'1887'!A:K,10,FALSE)</f>
        <v>Yes</v>
      </c>
      <c r="K899" s="2" t="str">
        <f>VLOOKUP(A899,'opt-in dump'!A:B,2,FALSE)</f>
        <v>TORRANCE</v>
      </c>
      <c r="L899" s="15">
        <v>0</v>
      </c>
      <c r="N899" s="15">
        <v>4</v>
      </c>
      <c r="O899" s="17" t="s">
        <v>193</v>
      </c>
      <c r="P899" s="52"/>
      <c r="Q899" s="22">
        <v>2</v>
      </c>
      <c r="R899" s="15">
        <v>0</v>
      </c>
      <c r="S899" s="15">
        <v>0</v>
      </c>
      <c r="T899" s="15">
        <v>0</v>
      </c>
      <c r="U899" s="18">
        <f t="shared" si="47"/>
        <v>2</v>
      </c>
      <c r="V899" s="22">
        <v>0</v>
      </c>
      <c r="W899" s="15">
        <v>0</v>
      </c>
      <c r="X899" s="15">
        <v>0</v>
      </c>
      <c r="Y899" s="15">
        <v>0</v>
      </c>
      <c r="Z899" s="15">
        <f t="shared" si="48"/>
        <v>0</v>
      </c>
      <c r="AA899" s="18">
        <v>0</v>
      </c>
      <c r="AB899" s="22">
        <v>0</v>
      </c>
      <c r="AC899" s="15">
        <v>0</v>
      </c>
      <c r="AD899" s="15">
        <v>0</v>
      </c>
      <c r="AE899" s="15">
        <v>0</v>
      </c>
      <c r="AF899" s="15">
        <v>0</v>
      </c>
      <c r="AG899" s="22">
        <v>0</v>
      </c>
      <c r="AH899" s="15">
        <v>0</v>
      </c>
      <c r="AI899" s="15">
        <v>0</v>
      </c>
      <c r="AJ899" s="15">
        <v>0</v>
      </c>
      <c r="AK899" s="18">
        <v>0</v>
      </c>
      <c r="AL899" s="22" t="s">
        <v>199</v>
      </c>
      <c r="AM899" s="36">
        <v>40584</v>
      </c>
      <c r="AN899" s="22"/>
    </row>
    <row r="900" spans="1:40" s="15" customFormat="1" x14ac:dyDescent="0.3">
      <c r="A900" s="15">
        <v>650501</v>
      </c>
      <c r="B900" s="15">
        <v>8</v>
      </c>
      <c r="C900" s="2" t="s">
        <v>180</v>
      </c>
      <c r="D900" s="15" t="s">
        <v>128</v>
      </c>
      <c r="E900" s="15">
        <v>0.5</v>
      </c>
      <c r="H900" s="50">
        <f>VLOOKUP(A900,splits!A:E,5,FALSE)</f>
        <v>10.005813793601309</v>
      </c>
      <c r="I900" s="2" t="s">
        <v>108</v>
      </c>
      <c r="J900" s="2" t="str">
        <f>VLOOKUP(A900,'1887'!A:K,10,FALSE)</f>
        <v>Yes</v>
      </c>
      <c r="K900" s="2" t="str">
        <f>VLOOKUP(A900,'opt-in dump'!A:B,2,FALSE)</f>
        <v>TORRANCE</v>
      </c>
      <c r="L900" s="15">
        <v>0</v>
      </c>
      <c r="N900" s="15">
        <v>4</v>
      </c>
      <c r="O900" s="17" t="s">
        <v>193</v>
      </c>
      <c r="P900" s="52"/>
      <c r="Q900" s="22">
        <v>0</v>
      </c>
      <c r="R900" s="15">
        <v>0</v>
      </c>
      <c r="S900" s="15">
        <v>0</v>
      </c>
      <c r="T900" s="15">
        <v>0</v>
      </c>
      <c r="U900" s="18">
        <f t="shared" si="47"/>
        <v>0</v>
      </c>
      <c r="V900" s="22">
        <v>0</v>
      </c>
      <c r="W900" s="15">
        <v>0</v>
      </c>
      <c r="X900" s="15">
        <v>0</v>
      </c>
      <c r="Y900" s="15">
        <v>0</v>
      </c>
      <c r="Z900" s="15">
        <f t="shared" si="48"/>
        <v>0</v>
      </c>
      <c r="AA900" s="18">
        <v>0</v>
      </c>
      <c r="AB900" s="22">
        <v>0</v>
      </c>
      <c r="AC900" s="15">
        <v>1.66</v>
      </c>
      <c r="AD900" s="15">
        <v>12.530000000000001</v>
      </c>
      <c r="AE900" s="15">
        <v>0</v>
      </c>
      <c r="AF900" s="15">
        <v>0</v>
      </c>
      <c r="AG900" s="22">
        <v>0</v>
      </c>
      <c r="AH900" s="15">
        <v>1</v>
      </c>
      <c r="AI900" s="15">
        <v>7</v>
      </c>
      <c r="AJ900" s="15">
        <v>0</v>
      </c>
      <c r="AK900" s="18">
        <v>0</v>
      </c>
      <c r="AL900" s="22" t="s">
        <v>199</v>
      </c>
      <c r="AM900" s="36">
        <v>40584</v>
      </c>
      <c r="AN900" s="22"/>
    </row>
    <row r="901" spans="1:40" s="15" customFormat="1" x14ac:dyDescent="0.3">
      <c r="A901" s="15">
        <v>650502</v>
      </c>
      <c r="B901" s="15">
        <v>8</v>
      </c>
      <c r="C901" s="2" t="s">
        <v>180</v>
      </c>
      <c r="D901" s="15" t="s">
        <v>128</v>
      </c>
      <c r="E901" s="15">
        <v>0.5</v>
      </c>
      <c r="H901" s="50">
        <f>VLOOKUP(A901,splits!A:E,5,FALSE)</f>
        <v>11.733608472015581</v>
      </c>
      <c r="I901" s="2" t="s">
        <v>108</v>
      </c>
      <c r="J901" s="2" t="str">
        <f>VLOOKUP(A901,'1887'!A:K,10,FALSE)</f>
        <v>Yes</v>
      </c>
      <c r="K901" s="2" t="str">
        <f>VLOOKUP(A901,'opt-in dump'!A:B,2,FALSE)</f>
        <v>TORRANCE</v>
      </c>
      <c r="L901" s="15">
        <v>0</v>
      </c>
      <c r="N901" s="15">
        <v>4</v>
      </c>
      <c r="O901" s="17" t="s">
        <v>193</v>
      </c>
      <c r="P901" s="52"/>
      <c r="Q901" s="22">
        <v>0</v>
      </c>
      <c r="R901" s="15">
        <v>0</v>
      </c>
      <c r="S901" s="15">
        <v>0</v>
      </c>
      <c r="T901" s="15">
        <v>0</v>
      </c>
      <c r="U901" s="18">
        <f t="shared" si="47"/>
        <v>0</v>
      </c>
      <c r="V901" s="22">
        <v>0</v>
      </c>
      <c r="W901" s="15">
        <v>0</v>
      </c>
      <c r="X901" s="15">
        <v>0</v>
      </c>
      <c r="Y901" s="15">
        <v>0</v>
      </c>
      <c r="Z901" s="15">
        <f t="shared" si="48"/>
        <v>0</v>
      </c>
      <c r="AA901" s="18">
        <v>0</v>
      </c>
      <c r="AB901" s="22">
        <v>0</v>
      </c>
      <c r="AC901" s="15">
        <v>0</v>
      </c>
      <c r="AD901" s="15">
        <v>0</v>
      </c>
      <c r="AE901" s="15">
        <v>0</v>
      </c>
      <c r="AF901" s="15">
        <v>0</v>
      </c>
      <c r="AG901" s="22">
        <v>0</v>
      </c>
      <c r="AH901" s="15">
        <v>0</v>
      </c>
      <c r="AI901" s="15">
        <v>0</v>
      </c>
      <c r="AJ901" s="15">
        <v>0</v>
      </c>
      <c r="AK901" s="18">
        <v>0</v>
      </c>
      <c r="AL901" s="22" t="s">
        <v>199</v>
      </c>
      <c r="AM901" s="36">
        <v>40584</v>
      </c>
      <c r="AN901" s="22"/>
    </row>
    <row r="902" spans="1:40" s="15" customFormat="1" x14ac:dyDescent="0.3">
      <c r="A902" s="15">
        <v>650601</v>
      </c>
      <c r="B902" s="15">
        <v>8</v>
      </c>
      <c r="C902" s="2" t="s">
        <v>180</v>
      </c>
      <c r="D902" s="15" t="s">
        <v>128</v>
      </c>
      <c r="E902" s="15">
        <v>2</v>
      </c>
      <c r="H902" s="50">
        <f>VLOOKUP(A902,splits!A:E,5,FALSE)</f>
        <v>8.056124728490591</v>
      </c>
      <c r="I902" s="2" t="s">
        <v>108</v>
      </c>
      <c r="J902" s="2" t="str">
        <f>VLOOKUP(A902,'1887'!A:K,10,FALSE)</f>
        <v>Yes</v>
      </c>
      <c r="K902" s="2" t="str">
        <f>VLOOKUP(A902,'opt-in dump'!A:B,2,FALSE)</f>
        <v>TORRANCE</v>
      </c>
      <c r="L902" s="15">
        <v>0</v>
      </c>
      <c r="N902" s="15">
        <v>4</v>
      </c>
      <c r="O902" s="17" t="s">
        <v>193</v>
      </c>
      <c r="P902" s="52"/>
      <c r="Q902" s="22">
        <v>1</v>
      </c>
      <c r="R902" s="15">
        <v>0</v>
      </c>
      <c r="S902" s="15">
        <v>0</v>
      </c>
      <c r="T902" s="15">
        <v>0</v>
      </c>
      <c r="U902" s="18">
        <f t="shared" si="47"/>
        <v>1</v>
      </c>
      <c r="V902" s="22">
        <v>0</v>
      </c>
      <c r="W902" s="15">
        <v>0</v>
      </c>
      <c r="X902" s="15">
        <v>0</v>
      </c>
      <c r="Y902" s="15">
        <v>0</v>
      </c>
      <c r="Z902" s="15">
        <f t="shared" si="48"/>
        <v>0</v>
      </c>
      <c r="AA902" s="18">
        <v>0</v>
      </c>
      <c r="AB902" s="22">
        <v>0</v>
      </c>
      <c r="AC902" s="15">
        <v>0</v>
      </c>
      <c r="AD902" s="15">
        <v>0</v>
      </c>
      <c r="AE902" s="15">
        <v>0</v>
      </c>
      <c r="AF902" s="15">
        <v>0</v>
      </c>
      <c r="AG902" s="22">
        <v>0</v>
      </c>
      <c r="AH902" s="15">
        <v>0</v>
      </c>
      <c r="AI902" s="15">
        <v>0</v>
      </c>
      <c r="AJ902" s="15">
        <v>0</v>
      </c>
      <c r="AK902" s="18">
        <v>0</v>
      </c>
      <c r="AL902" s="22" t="s">
        <v>199</v>
      </c>
      <c r="AM902" s="36">
        <v>40584</v>
      </c>
      <c r="AN902" s="22"/>
    </row>
    <row r="903" spans="1:40" s="15" customFormat="1" x14ac:dyDescent="0.3">
      <c r="A903" s="15">
        <v>650602</v>
      </c>
      <c r="B903" s="15">
        <v>8</v>
      </c>
      <c r="C903" s="2" t="s">
        <v>180</v>
      </c>
      <c r="D903" s="15" t="s">
        <v>128</v>
      </c>
      <c r="E903" s="15">
        <v>2</v>
      </c>
      <c r="H903" s="50">
        <f>VLOOKUP(A903,splits!A:E,5,FALSE)</f>
        <v>7.1921013752057172</v>
      </c>
      <c r="I903" s="2" t="s">
        <v>108</v>
      </c>
      <c r="J903" s="2" t="str">
        <f>VLOOKUP(A903,'1887'!A:K,10,FALSE)</f>
        <v>Yes</v>
      </c>
      <c r="K903" s="2" t="str">
        <f>VLOOKUP(A903,'opt-in dump'!A:B,2,FALSE)</f>
        <v>TORRANCE</v>
      </c>
      <c r="L903" s="15">
        <v>0</v>
      </c>
      <c r="N903" s="15">
        <v>4</v>
      </c>
      <c r="O903" s="17" t="s">
        <v>193</v>
      </c>
      <c r="P903" s="52"/>
      <c r="Q903" s="22">
        <v>0</v>
      </c>
      <c r="R903" s="15">
        <v>0</v>
      </c>
      <c r="S903" s="15">
        <v>0</v>
      </c>
      <c r="T903" s="15">
        <v>0</v>
      </c>
      <c r="U903" s="18">
        <f t="shared" si="47"/>
        <v>0</v>
      </c>
      <c r="V903" s="22">
        <v>0</v>
      </c>
      <c r="W903" s="15">
        <v>0</v>
      </c>
      <c r="X903" s="15">
        <v>0</v>
      </c>
      <c r="Y903" s="15">
        <v>0</v>
      </c>
      <c r="Z903" s="15">
        <f t="shared" si="48"/>
        <v>0</v>
      </c>
      <c r="AA903" s="18">
        <v>0</v>
      </c>
      <c r="AB903" s="22">
        <v>0</v>
      </c>
      <c r="AC903" s="15">
        <v>0</v>
      </c>
      <c r="AD903" s="15">
        <v>0</v>
      </c>
      <c r="AE903" s="15">
        <v>0</v>
      </c>
      <c r="AF903" s="15">
        <v>0</v>
      </c>
      <c r="AG903" s="22">
        <v>0</v>
      </c>
      <c r="AH903" s="15">
        <v>0</v>
      </c>
      <c r="AI903" s="15">
        <v>0</v>
      </c>
      <c r="AJ903" s="15">
        <v>0</v>
      </c>
      <c r="AK903" s="18">
        <v>0</v>
      </c>
      <c r="AL903" s="22" t="s">
        <v>199</v>
      </c>
      <c r="AM903" s="36">
        <v>40584</v>
      </c>
      <c r="AN903" s="22"/>
    </row>
    <row r="904" spans="1:40" s="15" customFormat="1" x14ac:dyDescent="0.3">
      <c r="A904" s="15">
        <v>650603</v>
      </c>
      <c r="B904" s="15">
        <v>8</v>
      </c>
      <c r="C904" s="2" t="s">
        <v>180</v>
      </c>
      <c r="D904" s="15" t="s">
        <v>128</v>
      </c>
      <c r="E904" s="15">
        <v>0.5</v>
      </c>
      <c r="H904" s="50">
        <f>VLOOKUP(A904,splits!A:E,5,FALSE)</f>
        <v>11.998338697397644</v>
      </c>
      <c r="I904" s="2" t="s">
        <v>108</v>
      </c>
      <c r="J904" s="2" t="str">
        <f>VLOOKUP(A904,'1887'!A:K,10,FALSE)</f>
        <v>Yes</v>
      </c>
      <c r="K904" s="2" t="str">
        <f>VLOOKUP(A904,'opt-in dump'!A:B,2,FALSE)</f>
        <v>TORRANCE</v>
      </c>
      <c r="L904" s="15">
        <v>0</v>
      </c>
      <c r="N904" s="15">
        <v>4</v>
      </c>
      <c r="O904" s="17" t="s">
        <v>193</v>
      </c>
      <c r="P904" s="52"/>
      <c r="Q904" s="22">
        <v>1</v>
      </c>
      <c r="R904" s="15">
        <v>0</v>
      </c>
      <c r="S904" s="15">
        <v>0</v>
      </c>
      <c r="T904" s="15">
        <v>0</v>
      </c>
      <c r="U904" s="18">
        <f t="shared" si="47"/>
        <v>1</v>
      </c>
      <c r="V904" s="22">
        <v>0</v>
      </c>
      <c r="W904" s="15">
        <v>0</v>
      </c>
      <c r="X904" s="15">
        <v>0</v>
      </c>
      <c r="Y904" s="15">
        <v>0</v>
      </c>
      <c r="Z904" s="15">
        <f t="shared" si="48"/>
        <v>0</v>
      </c>
      <c r="AA904" s="18">
        <v>0</v>
      </c>
      <c r="AB904" s="22">
        <v>0</v>
      </c>
      <c r="AC904" s="15">
        <v>0</v>
      </c>
      <c r="AD904" s="15">
        <v>0</v>
      </c>
      <c r="AE904" s="15">
        <v>0</v>
      </c>
      <c r="AF904" s="15">
        <v>0</v>
      </c>
      <c r="AG904" s="22">
        <v>0</v>
      </c>
      <c r="AH904" s="15">
        <v>0</v>
      </c>
      <c r="AI904" s="15">
        <v>0</v>
      </c>
      <c r="AJ904" s="15">
        <v>0</v>
      </c>
      <c r="AK904" s="18">
        <v>0</v>
      </c>
      <c r="AL904" s="22" t="s">
        <v>199</v>
      </c>
      <c r="AM904" s="36">
        <v>40584</v>
      </c>
      <c r="AN904" s="22"/>
    </row>
    <row r="905" spans="1:40" s="15" customFormat="1" x14ac:dyDescent="0.3">
      <c r="A905" s="15">
        <v>650701</v>
      </c>
      <c r="B905" s="15">
        <v>8</v>
      </c>
      <c r="C905" s="2" t="s">
        <v>180</v>
      </c>
      <c r="D905" s="15" t="s">
        <v>128</v>
      </c>
      <c r="E905" s="15">
        <v>0.5</v>
      </c>
      <c r="H905" s="50">
        <f>VLOOKUP(A905,splits!A:E,5,FALSE)</f>
        <v>13.029249428332925</v>
      </c>
      <c r="I905" s="2" t="s">
        <v>108</v>
      </c>
      <c r="J905" s="2" t="str">
        <f>VLOOKUP(A905,'1887'!A:K,10,FALSE)</f>
        <v>Yes</v>
      </c>
      <c r="K905" s="2" t="str">
        <f>VLOOKUP(A905,'opt-in dump'!A:B,2,FALSE)</f>
        <v>TORRANCE</v>
      </c>
      <c r="L905" s="15">
        <v>0</v>
      </c>
      <c r="N905" s="15">
        <v>4</v>
      </c>
      <c r="O905" s="17" t="s">
        <v>125</v>
      </c>
      <c r="P905" s="52"/>
      <c r="Q905" s="22">
        <v>3</v>
      </c>
      <c r="R905" s="15">
        <v>0</v>
      </c>
      <c r="S905" s="15">
        <v>0</v>
      </c>
      <c r="T905" s="15">
        <v>0</v>
      </c>
      <c r="U905" s="18">
        <f t="shared" si="47"/>
        <v>3</v>
      </c>
      <c r="V905" s="22">
        <v>0</v>
      </c>
      <c r="W905" s="15">
        <v>0</v>
      </c>
      <c r="X905" s="15">
        <v>0</v>
      </c>
      <c r="Y905" s="15">
        <v>0</v>
      </c>
      <c r="Z905" s="15">
        <f t="shared" si="48"/>
        <v>0</v>
      </c>
      <c r="AA905" s="18">
        <v>0</v>
      </c>
      <c r="AB905" s="22">
        <v>2.92</v>
      </c>
      <c r="AC905" s="15">
        <v>0</v>
      </c>
      <c r="AD905" s="15">
        <v>0</v>
      </c>
      <c r="AE905" s="15">
        <v>0</v>
      </c>
      <c r="AF905" s="15">
        <v>0</v>
      </c>
      <c r="AG905" s="22">
        <v>2</v>
      </c>
      <c r="AH905" s="15">
        <v>0</v>
      </c>
      <c r="AI905" s="15">
        <v>0</v>
      </c>
      <c r="AJ905" s="15">
        <v>0</v>
      </c>
      <c r="AK905" s="18">
        <v>0</v>
      </c>
      <c r="AL905" s="22" t="s">
        <v>199</v>
      </c>
      <c r="AM905" s="36">
        <v>40584</v>
      </c>
      <c r="AN905" s="22"/>
    </row>
    <row r="906" spans="1:40" s="15" customFormat="1" x14ac:dyDescent="0.3">
      <c r="A906" s="15">
        <v>650702</v>
      </c>
      <c r="B906" s="15">
        <v>8</v>
      </c>
      <c r="C906" s="2" t="s">
        <v>180</v>
      </c>
      <c r="D906" s="15" t="s">
        <v>128</v>
      </c>
      <c r="E906" s="15">
        <v>0.5</v>
      </c>
      <c r="H906" s="50">
        <f>VLOOKUP(A906,splits!A:E,5,FALSE)</f>
        <v>12.955816029410842</v>
      </c>
      <c r="I906" s="2" t="s">
        <v>108</v>
      </c>
      <c r="J906" s="2" t="str">
        <f>VLOOKUP(A906,'1887'!A:K,10,FALSE)</f>
        <v>Yes</v>
      </c>
      <c r="K906" s="2" t="str">
        <f>VLOOKUP(A906,'opt-in dump'!A:B,2,FALSE)</f>
        <v>TORRANCE</v>
      </c>
      <c r="L906" s="15">
        <v>0</v>
      </c>
      <c r="N906" s="15">
        <v>4</v>
      </c>
      <c r="O906" s="17" t="s">
        <v>193</v>
      </c>
      <c r="P906" s="52"/>
      <c r="Q906" s="22">
        <v>1</v>
      </c>
      <c r="R906" s="15">
        <v>0</v>
      </c>
      <c r="S906" s="15">
        <v>0</v>
      </c>
      <c r="T906" s="15">
        <v>0</v>
      </c>
      <c r="U906" s="18">
        <f t="shared" si="47"/>
        <v>1</v>
      </c>
      <c r="V906" s="22">
        <v>0</v>
      </c>
      <c r="W906" s="15">
        <v>0</v>
      </c>
      <c r="X906" s="15">
        <v>0</v>
      </c>
      <c r="Y906" s="15">
        <v>0</v>
      </c>
      <c r="Z906" s="15">
        <f t="shared" si="48"/>
        <v>0</v>
      </c>
      <c r="AA906" s="18">
        <v>0</v>
      </c>
      <c r="AB906" s="22">
        <v>0</v>
      </c>
      <c r="AC906" s="15">
        <v>0</v>
      </c>
      <c r="AD906" s="15">
        <v>0</v>
      </c>
      <c r="AE906" s="15">
        <v>0</v>
      </c>
      <c r="AF906" s="15">
        <v>0</v>
      </c>
      <c r="AG906" s="22">
        <v>0</v>
      </c>
      <c r="AH906" s="15">
        <v>0</v>
      </c>
      <c r="AI906" s="15">
        <v>0</v>
      </c>
      <c r="AJ906" s="15">
        <v>0</v>
      </c>
      <c r="AK906" s="18">
        <v>0</v>
      </c>
      <c r="AL906" s="22" t="s">
        <v>199</v>
      </c>
      <c r="AM906" s="36">
        <v>40584</v>
      </c>
      <c r="AN906" s="22"/>
    </row>
    <row r="907" spans="1:40" s="15" customFormat="1" x14ac:dyDescent="0.3">
      <c r="A907" s="15">
        <v>650800</v>
      </c>
      <c r="B907" s="15">
        <v>8</v>
      </c>
      <c r="C907" s="2" t="s">
        <v>180</v>
      </c>
      <c r="D907" s="15" t="s">
        <v>128</v>
      </c>
      <c r="E907" s="15">
        <v>0.5</v>
      </c>
      <c r="H907" s="50">
        <f>VLOOKUP(A907,splits!A:E,5,FALSE)</f>
        <v>9.8604957013160845</v>
      </c>
      <c r="I907" s="2" t="s">
        <v>108</v>
      </c>
      <c r="J907" s="2" t="str">
        <f>VLOOKUP(A907,'1887'!A:K,10,FALSE)</f>
        <v>Yes</v>
      </c>
      <c r="K907" s="2" t="str">
        <f>VLOOKUP(A907,'opt-in dump'!A:B,2,FALSE)</f>
        <v>TORRANCE</v>
      </c>
      <c r="L907" s="15">
        <v>0</v>
      </c>
      <c r="N907" s="15">
        <v>4</v>
      </c>
      <c r="O907" s="17" t="s">
        <v>193</v>
      </c>
      <c r="P907" s="52"/>
      <c r="Q907" s="22">
        <v>1</v>
      </c>
      <c r="R907" s="15">
        <v>0</v>
      </c>
      <c r="S907" s="15">
        <v>0</v>
      </c>
      <c r="T907" s="15">
        <v>0</v>
      </c>
      <c r="U907" s="18">
        <f t="shared" si="47"/>
        <v>1</v>
      </c>
      <c r="V907" s="22">
        <v>0</v>
      </c>
      <c r="W907" s="15">
        <v>0</v>
      </c>
      <c r="X907" s="15">
        <v>0</v>
      </c>
      <c r="Y907" s="15">
        <v>0</v>
      </c>
      <c r="Z907" s="15">
        <f t="shared" si="48"/>
        <v>0</v>
      </c>
      <c r="AA907" s="18">
        <v>0</v>
      </c>
      <c r="AB907" s="22">
        <v>0</v>
      </c>
      <c r="AC907" s="15">
        <v>0</v>
      </c>
      <c r="AD907" s="15">
        <v>0</v>
      </c>
      <c r="AE907" s="15">
        <v>0</v>
      </c>
      <c r="AF907" s="15">
        <v>0</v>
      </c>
      <c r="AG907" s="22">
        <v>0</v>
      </c>
      <c r="AH907" s="15">
        <v>0</v>
      </c>
      <c r="AI907" s="15">
        <v>0</v>
      </c>
      <c r="AJ907" s="15">
        <v>0</v>
      </c>
      <c r="AK907" s="18">
        <v>0</v>
      </c>
      <c r="AL907" s="22" t="s">
        <v>199</v>
      </c>
      <c r="AM907" s="36">
        <v>40584</v>
      </c>
      <c r="AN907" s="22"/>
    </row>
    <row r="908" spans="1:40" s="15" customFormat="1" x14ac:dyDescent="0.3">
      <c r="A908" s="15">
        <v>650901</v>
      </c>
      <c r="B908" s="15">
        <v>8</v>
      </c>
      <c r="C908" s="2" t="s">
        <v>180</v>
      </c>
      <c r="D908" s="15" t="s">
        <v>128</v>
      </c>
      <c r="E908" s="15">
        <v>1</v>
      </c>
      <c r="H908" s="50">
        <f>VLOOKUP(A908,splits!A:E,5,FALSE)</f>
        <v>32.256414775319776</v>
      </c>
      <c r="I908" s="2" t="s">
        <v>108</v>
      </c>
      <c r="J908" s="2" t="str">
        <f>VLOOKUP(A908,'1887'!A:K,10,FALSE)</f>
        <v>Yes</v>
      </c>
      <c r="K908" s="2" t="str">
        <f>VLOOKUP(A908,'opt-in dump'!A:B,2,FALSE)</f>
        <v>TORRANCE</v>
      </c>
      <c r="L908" s="15">
        <v>0</v>
      </c>
      <c r="N908" s="15">
        <v>4</v>
      </c>
      <c r="O908" s="17" t="s">
        <v>193</v>
      </c>
      <c r="P908" s="52"/>
      <c r="Q908" s="22">
        <v>3</v>
      </c>
      <c r="R908" s="15">
        <v>0</v>
      </c>
      <c r="S908" s="15">
        <v>0</v>
      </c>
      <c r="T908" s="15">
        <v>0</v>
      </c>
      <c r="U908" s="18">
        <f t="shared" ref="U908:U923" si="49">SUM(Q908:T908)</f>
        <v>3</v>
      </c>
      <c r="V908" s="22">
        <v>0</v>
      </c>
      <c r="W908" s="15">
        <v>0</v>
      </c>
      <c r="X908" s="15">
        <v>0</v>
      </c>
      <c r="Y908" s="15">
        <v>0</v>
      </c>
      <c r="Z908" s="15">
        <f t="shared" si="48"/>
        <v>0</v>
      </c>
      <c r="AA908" s="18">
        <v>0</v>
      </c>
      <c r="AB908" s="22">
        <v>2.92</v>
      </c>
      <c r="AC908" s="15">
        <v>8.2999999999999989</v>
      </c>
      <c r="AD908" s="15">
        <v>0</v>
      </c>
      <c r="AE908" s="15">
        <v>0</v>
      </c>
      <c r="AF908" s="15">
        <v>0</v>
      </c>
      <c r="AG908" s="22">
        <v>2</v>
      </c>
      <c r="AH908" s="15">
        <v>5</v>
      </c>
      <c r="AI908" s="15">
        <v>0</v>
      </c>
      <c r="AJ908" s="15">
        <v>0</v>
      </c>
      <c r="AK908" s="18">
        <v>0</v>
      </c>
      <c r="AL908" s="22" t="s">
        <v>199</v>
      </c>
      <c r="AM908" s="36">
        <v>40584</v>
      </c>
      <c r="AN908" s="22"/>
    </row>
    <row r="909" spans="1:40" s="15" customFormat="1" x14ac:dyDescent="0.3">
      <c r="A909" s="15">
        <v>650902</v>
      </c>
      <c r="B909" s="15">
        <v>8</v>
      </c>
      <c r="C909" s="2" t="s">
        <v>180</v>
      </c>
      <c r="D909" s="15" t="s">
        <v>128</v>
      </c>
      <c r="E909" s="15">
        <v>0.5</v>
      </c>
      <c r="H909" s="50">
        <f>VLOOKUP(A909,splits!A:E,5,FALSE)</f>
        <v>15.104545448776243</v>
      </c>
      <c r="I909" s="2" t="s">
        <v>108</v>
      </c>
      <c r="J909" s="2" t="str">
        <f>VLOOKUP(A909,'1887'!A:K,10,FALSE)</f>
        <v>Yes</v>
      </c>
      <c r="K909" s="2" t="str">
        <f>VLOOKUP(A909,'opt-in dump'!A:B,2,FALSE)</f>
        <v>TORRANCE</v>
      </c>
      <c r="L909" s="15">
        <v>0</v>
      </c>
      <c r="N909" s="15">
        <v>4</v>
      </c>
      <c r="O909" s="17" t="s">
        <v>193</v>
      </c>
      <c r="P909" s="52"/>
      <c r="Q909" s="22">
        <v>0</v>
      </c>
      <c r="R909" s="15">
        <v>0</v>
      </c>
      <c r="S909" s="15">
        <v>0</v>
      </c>
      <c r="T909" s="15">
        <v>0</v>
      </c>
      <c r="U909" s="18">
        <f t="shared" si="49"/>
        <v>0</v>
      </c>
      <c r="V909" s="22">
        <v>0</v>
      </c>
      <c r="W909" s="15">
        <v>0</v>
      </c>
      <c r="X909" s="15">
        <v>0</v>
      </c>
      <c r="Y909" s="15">
        <v>0</v>
      </c>
      <c r="Z909" s="15">
        <f t="shared" si="48"/>
        <v>0</v>
      </c>
      <c r="AA909" s="18">
        <v>0</v>
      </c>
      <c r="AB909" s="22">
        <v>0</v>
      </c>
      <c r="AC909" s="15">
        <v>0</v>
      </c>
      <c r="AD909" s="15">
        <v>1.79</v>
      </c>
      <c r="AE909" s="15">
        <v>0</v>
      </c>
      <c r="AF909" s="15">
        <v>0</v>
      </c>
      <c r="AG909" s="22">
        <v>0</v>
      </c>
      <c r="AH909" s="15">
        <v>0</v>
      </c>
      <c r="AI909" s="15">
        <v>1</v>
      </c>
      <c r="AJ909" s="15">
        <v>0</v>
      </c>
      <c r="AK909" s="18">
        <v>0</v>
      </c>
      <c r="AL909" s="22" t="s">
        <v>199</v>
      </c>
      <c r="AM909" s="36">
        <v>40584</v>
      </c>
      <c r="AN909" s="22"/>
    </row>
    <row r="910" spans="1:40" s="15" customFormat="1" x14ac:dyDescent="0.3">
      <c r="A910" s="15">
        <v>651001</v>
      </c>
      <c r="B910" s="15">
        <v>8</v>
      </c>
      <c r="C910" s="2" t="s">
        <v>180</v>
      </c>
      <c r="D910" s="15" t="s">
        <v>128</v>
      </c>
      <c r="E910" s="15">
        <v>0.5</v>
      </c>
      <c r="H910" s="50">
        <f>VLOOKUP(A910,splits!A:E,5,FALSE)</f>
        <v>13.738672149369522</v>
      </c>
      <c r="I910" s="2" t="s">
        <v>108</v>
      </c>
      <c r="J910" s="2" t="str">
        <f>VLOOKUP(A910,'1887'!A:K,10,FALSE)</f>
        <v>Yes</v>
      </c>
      <c r="K910" s="2" t="str">
        <f>VLOOKUP(A910,'opt-in dump'!A:B,2,FALSE)</f>
        <v>TORRANCE</v>
      </c>
      <c r="L910" s="15">
        <v>0</v>
      </c>
      <c r="N910" s="15">
        <v>4</v>
      </c>
      <c r="O910" s="17" t="s">
        <v>193</v>
      </c>
      <c r="P910" s="52"/>
      <c r="Q910" s="22">
        <v>0</v>
      </c>
      <c r="R910" s="15">
        <v>0</v>
      </c>
      <c r="S910" s="15">
        <v>0</v>
      </c>
      <c r="T910" s="15">
        <v>0</v>
      </c>
      <c r="U910" s="18">
        <f t="shared" si="49"/>
        <v>0</v>
      </c>
      <c r="V910" s="22">
        <v>0</v>
      </c>
      <c r="W910" s="15">
        <v>0</v>
      </c>
      <c r="X910" s="15">
        <v>0</v>
      </c>
      <c r="Y910" s="15">
        <v>0</v>
      </c>
      <c r="Z910" s="15">
        <f t="shared" si="48"/>
        <v>0</v>
      </c>
      <c r="AA910" s="18">
        <v>0</v>
      </c>
      <c r="AB910" s="22">
        <v>0</v>
      </c>
      <c r="AC910" s="15">
        <v>0</v>
      </c>
      <c r="AD910" s="15">
        <v>5.37</v>
      </c>
      <c r="AE910" s="15">
        <v>0</v>
      </c>
      <c r="AF910" s="15">
        <v>0</v>
      </c>
      <c r="AG910" s="22">
        <v>0</v>
      </c>
      <c r="AH910" s="15">
        <v>0</v>
      </c>
      <c r="AI910" s="15">
        <v>3</v>
      </c>
      <c r="AJ910" s="15">
        <v>0</v>
      </c>
      <c r="AK910" s="18">
        <v>0</v>
      </c>
      <c r="AL910" s="22" t="s">
        <v>199</v>
      </c>
      <c r="AM910" s="36">
        <v>40584</v>
      </c>
      <c r="AN910" s="22"/>
    </row>
    <row r="911" spans="1:40" s="15" customFormat="1" x14ac:dyDescent="0.3">
      <c r="A911" s="15">
        <v>651002</v>
      </c>
      <c r="B911" s="15">
        <v>8</v>
      </c>
      <c r="C911" s="2" t="s">
        <v>180</v>
      </c>
      <c r="D911" s="15" t="s">
        <v>128</v>
      </c>
      <c r="E911" s="15">
        <v>0.5</v>
      </c>
      <c r="H911" s="50">
        <f>VLOOKUP(A911,splits!A:E,5,FALSE)</f>
        <v>12.302566506873427</v>
      </c>
      <c r="I911" s="2" t="s">
        <v>108</v>
      </c>
      <c r="J911" s="2" t="str">
        <f>VLOOKUP(A911,'1887'!A:K,10,FALSE)</f>
        <v>Yes</v>
      </c>
      <c r="K911" s="2" t="str">
        <f>VLOOKUP(A911,'opt-in dump'!A:B,2,FALSE)</f>
        <v>TORRANCE</v>
      </c>
      <c r="L911" s="15">
        <v>0</v>
      </c>
      <c r="N911" s="15">
        <v>4</v>
      </c>
      <c r="O911" s="17" t="s">
        <v>193</v>
      </c>
      <c r="P911" s="52"/>
      <c r="Q911" s="22">
        <v>0</v>
      </c>
      <c r="R911" s="15">
        <v>0</v>
      </c>
      <c r="S911" s="15">
        <v>0</v>
      </c>
      <c r="T911" s="15">
        <v>0</v>
      </c>
      <c r="U911" s="18">
        <f t="shared" si="49"/>
        <v>0</v>
      </c>
      <c r="V911" s="22">
        <v>0</v>
      </c>
      <c r="W911" s="15">
        <v>0</v>
      </c>
      <c r="X911" s="15">
        <v>0</v>
      </c>
      <c r="Y911" s="15">
        <v>0</v>
      </c>
      <c r="Z911" s="15">
        <f t="shared" si="48"/>
        <v>0</v>
      </c>
      <c r="AA911" s="18">
        <v>0</v>
      </c>
      <c r="AB911" s="22">
        <v>0</v>
      </c>
      <c r="AC911" s="15">
        <v>0</v>
      </c>
      <c r="AD911" s="15">
        <v>0</v>
      </c>
      <c r="AE911" s="15">
        <v>0</v>
      </c>
      <c r="AF911" s="15">
        <v>0</v>
      </c>
      <c r="AG911" s="22">
        <v>0</v>
      </c>
      <c r="AH911" s="15">
        <v>0</v>
      </c>
      <c r="AI911" s="15">
        <v>0</v>
      </c>
      <c r="AJ911" s="15">
        <v>0</v>
      </c>
      <c r="AK911" s="18">
        <v>0</v>
      </c>
      <c r="AL911" s="22" t="s">
        <v>199</v>
      </c>
      <c r="AM911" s="36">
        <v>40584</v>
      </c>
      <c r="AN911" s="22"/>
    </row>
    <row r="912" spans="1:40" s="15" customFormat="1" x14ac:dyDescent="0.3">
      <c r="A912" s="15">
        <v>651101</v>
      </c>
      <c r="B912" s="15">
        <v>8</v>
      </c>
      <c r="C912" s="2" t="s">
        <v>180</v>
      </c>
      <c r="D912" s="15" t="s">
        <v>128</v>
      </c>
      <c r="E912" s="15">
        <v>1</v>
      </c>
      <c r="H912" s="50">
        <f>VLOOKUP(A912,splits!A:E,5,FALSE)</f>
        <v>27.494000526363322</v>
      </c>
      <c r="I912" s="2" t="s">
        <v>108</v>
      </c>
      <c r="J912" s="2" t="str">
        <f>VLOOKUP(A912,'1887'!A:K,10,FALSE)</f>
        <v>Yes</v>
      </c>
      <c r="K912" s="2" t="str">
        <f>VLOOKUP(A912,'opt-in dump'!A:B,2,FALSE)</f>
        <v>TORRANCE</v>
      </c>
      <c r="L912" s="15">
        <v>0</v>
      </c>
      <c r="N912" s="15">
        <v>4</v>
      </c>
      <c r="O912" s="17" t="s">
        <v>125</v>
      </c>
      <c r="P912" s="52"/>
      <c r="Q912" s="22">
        <v>0</v>
      </c>
      <c r="R912" s="15">
        <v>0</v>
      </c>
      <c r="S912" s="15">
        <v>0</v>
      </c>
      <c r="T912" s="15">
        <v>0</v>
      </c>
      <c r="U912" s="18">
        <f t="shared" si="49"/>
        <v>0</v>
      </c>
      <c r="V912" s="22">
        <v>0</v>
      </c>
      <c r="W912" s="15">
        <v>0</v>
      </c>
      <c r="X912" s="15">
        <v>0</v>
      </c>
      <c r="Y912" s="15">
        <v>0</v>
      </c>
      <c r="Z912" s="15">
        <f t="shared" si="48"/>
        <v>0</v>
      </c>
      <c r="AA912" s="18">
        <v>0</v>
      </c>
      <c r="AB912" s="22">
        <v>4.38</v>
      </c>
      <c r="AC912" s="15">
        <v>0</v>
      </c>
      <c r="AD912" s="15">
        <v>0</v>
      </c>
      <c r="AE912" s="15">
        <v>0</v>
      </c>
      <c r="AF912" s="15">
        <v>0</v>
      </c>
      <c r="AG912" s="22">
        <v>3</v>
      </c>
      <c r="AH912" s="15">
        <v>0</v>
      </c>
      <c r="AI912" s="15">
        <v>0</v>
      </c>
      <c r="AJ912" s="15">
        <v>0</v>
      </c>
      <c r="AK912" s="18">
        <v>0</v>
      </c>
      <c r="AL912" s="22" t="s">
        <v>199</v>
      </c>
      <c r="AM912" s="36">
        <v>40584</v>
      </c>
      <c r="AN912" s="22"/>
    </row>
    <row r="913" spans="1:40" s="15" customFormat="1" x14ac:dyDescent="0.3">
      <c r="A913" s="15">
        <v>651102</v>
      </c>
      <c r="B913" s="15">
        <v>8</v>
      </c>
      <c r="C913" s="2" t="s">
        <v>180</v>
      </c>
      <c r="D913" s="15" t="s">
        <v>128</v>
      </c>
      <c r="E913" s="15">
        <v>2</v>
      </c>
      <c r="H913" s="50">
        <f>VLOOKUP(A913,splits!A:E,5,FALSE)</f>
        <v>6.6743236970450974</v>
      </c>
      <c r="I913" s="2" t="s">
        <v>108</v>
      </c>
      <c r="J913" s="2" t="str">
        <f>VLOOKUP(A913,'1887'!A:K,10,FALSE)</f>
        <v>Yes</v>
      </c>
      <c r="K913" s="2" t="str">
        <f>VLOOKUP(A913,'opt-in dump'!A:B,2,FALSE)</f>
        <v>TORRANCE</v>
      </c>
      <c r="L913" s="15">
        <v>0</v>
      </c>
      <c r="N913" s="15">
        <v>4</v>
      </c>
      <c r="O913" s="17" t="s">
        <v>193</v>
      </c>
      <c r="P913" s="52"/>
      <c r="Q913" s="22">
        <v>0</v>
      </c>
      <c r="R913" s="15">
        <v>0</v>
      </c>
      <c r="S913" s="15">
        <v>0</v>
      </c>
      <c r="T913" s="15">
        <v>0</v>
      </c>
      <c r="U913" s="18">
        <f t="shared" si="49"/>
        <v>0</v>
      </c>
      <c r="V913" s="22">
        <v>0</v>
      </c>
      <c r="W913" s="15">
        <v>0</v>
      </c>
      <c r="X913" s="15">
        <v>0</v>
      </c>
      <c r="Y913" s="15">
        <v>0</v>
      </c>
      <c r="Z913" s="15">
        <f t="shared" si="48"/>
        <v>0</v>
      </c>
      <c r="AA913" s="18">
        <v>0</v>
      </c>
      <c r="AB913" s="22">
        <v>0</v>
      </c>
      <c r="AC913" s="15">
        <v>3.32</v>
      </c>
      <c r="AD913" s="15">
        <v>0</v>
      </c>
      <c r="AE913" s="15">
        <v>0</v>
      </c>
      <c r="AF913" s="15">
        <v>0</v>
      </c>
      <c r="AG913" s="22">
        <v>0</v>
      </c>
      <c r="AH913" s="15">
        <v>2</v>
      </c>
      <c r="AI913" s="15">
        <v>0</v>
      </c>
      <c r="AJ913" s="15">
        <v>0</v>
      </c>
      <c r="AK913" s="18">
        <v>0</v>
      </c>
      <c r="AL913" s="22" t="s">
        <v>199</v>
      </c>
      <c r="AM913" s="36">
        <v>40584</v>
      </c>
      <c r="AN913" s="22"/>
    </row>
    <row r="914" spans="1:40" s="15" customFormat="1" x14ac:dyDescent="0.3">
      <c r="A914" s="15">
        <v>651201</v>
      </c>
      <c r="B914" s="15">
        <v>8</v>
      </c>
      <c r="C914" s="2" t="s">
        <v>180</v>
      </c>
      <c r="D914" s="15" t="s">
        <v>128</v>
      </c>
      <c r="E914" s="15">
        <v>0.5</v>
      </c>
      <c r="H914" s="50">
        <f>VLOOKUP(A914,splits!A:E,5,FALSE)</f>
        <v>17.157430350163455</v>
      </c>
      <c r="I914" s="2" t="s">
        <v>108</v>
      </c>
      <c r="J914" s="2" t="str">
        <f>VLOOKUP(A914,'1887'!A:K,10,FALSE)</f>
        <v>Yes</v>
      </c>
      <c r="K914" s="2" t="str">
        <f>VLOOKUP(A914,'opt-in dump'!A:B,2,FALSE)</f>
        <v>TORRANCE</v>
      </c>
      <c r="L914" s="15">
        <v>0</v>
      </c>
      <c r="N914" s="15">
        <v>4</v>
      </c>
      <c r="O914" s="17" t="s">
        <v>193</v>
      </c>
      <c r="P914" s="52"/>
      <c r="Q914" s="22">
        <v>0</v>
      </c>
      <c r="R914" s="15">
        <v>0</v>
      </c>
      <c r="S914" s="15">
        <v>0</v>
      </c>
      <c r="T914" s="15">
        <v>0</v>
      </c>
      <c r="U914" s="18">
        <f t="shared" si="49"/>
        <v>0</v>
      </c>
      <c r="V914" s="22">
        <v>0</v>
      </c>
      <c r="W914" s="15">
        <v>0</v>
      </c>
      <c r="X914" s="15">
        <v>0</v>
      </c>
      <c r="Y914" s="15">
        <v>0</v>
      </c>
      <c r="Z914" s="15">
        <f t="shared" si="48"/>
        <v>0</v>
      </c>
      <c r="AA914" s="18">
        <v>0</v>
      </c>
      <c r="AB914" s="22">
        <v>0</v>
      </c>
      <c r="AC914" s="15">
        <v>1.66</v>
      </c>
      <c r="AD914" s="15">
        <v>0</v>
      </c>
      <c r="AE914" s="15">
        <v>0</v>
      </c>
      <c r="AF914" s="15">
        <v>0</v>
      </c>
      <c r="AG914" s="22">
        <v>0</v>
      </c>
      <c r="AH914" s="15">
        <v>1</v>
      </c>
      <c r="AI914" s="15">
        <v>0</v>
      </c>
      <c r="AJ914" s="15">
        <v>0</v>
      </c>
      <c r="AK914" s="18">
        <v>0</v>
      </c>
      <c r="AL914" s="22" t="s">
        <v>199</v>
      </c>
      <c r="AM914" s="36">
        <v>40584</v>
      </c>
      <c r="AN914" s="22"/>
    </row>
    <row r="915" spans="1:40" s="15" customFormat="1" x14ac:dyDescent="0.3">
      <c r="A915" s="15">
        <v>651221</v>
      </c>
      <c r="B915" s="15">
        <v>8</v>
      </c>
      <c r="C915" s="2" t="s">
        <v>180</v>
      </c>
      <c r="D915" s="15" t="s">
        <v>128</v>
      </c>
      <c r="E915" s="15">
        <v>2</v>
      </c>
      <c r="H915" s="50">
        <f>VLOOKUP(A915,splits!A:E,5,FALSE)</f>
        <v>5.989057651017168</v>
      </c>
      <c r="I915" s="2" t="s">
        <v>108</v>
      </c>
      <c r="J915" s="2" t="str">
        <f>VLOOKUP(A915,'1887'!A:K,10,FALSE)</f>
        <v>Yes</v>
      </c>
      <c r="K915" s="2" t="str">
        <f>VLOOKUP(A915,'opt-in dump'!A:B,2,FALSE)</f>
        <v>TORRANCE</v>
      </c>
      <c r="L915" s="15">
        <v>0</v>
      </c>
      <c r="N915" s="15">
        <v>4</v>
      </c>
      <c r="O915" s="17" t="s">
        <v>193</v>
      </c>
      <c r="P915" s="52"/>
      <c r="Q915" s="22">
        <v>0</v>
      </c>
      <c r="R915" s="15">
        <v>0</v>
      </c>
      <c r="S915" s="15">
        <v>0</v>
      </c>
      <c r="T915" s="15">
        <v>0</v>
      </c>
      <c r="U915" s="18">
        <f t="shared" si="49"/>
        <v>0</v>
      </c>
      <c r="V915" s="22">
        <v>0</v>
      </c>
      <c r="W915" s="15">
        <v>0</v>
      </c>
      <c r="X915" s="15">
        <v>0</v>
      </c>
      <c r="Y915" s="15">
        <v>0</v>
      </c>
      <c r="Z915" s="15">
        <f t="shared" si="48"/>
        <v>0</v>
      </c>
      <c r="AA915" s="18">
        <v>0</v>
      </c>
      <c r="AB915" s="22">
        <v>0</v>
      </c>
      <c r="AC915" s="15">
        <v>0</v>
      </c>
      <c r="AD915" s="15">
        <v>0</v>
      </c>
      <c r="AE915" s="15">
        <v>0</v>
      </c>
      <c r="AF915" s="15">
        <v>0</v>
      </c>
      <c r="AG915" s="22">
        <v>0</v>
      </c>
      <c r="AH915" s="15">
        <v>0</v>
      </c>
      <c r="AI915" s="15">
        <v>0</v>
      </c>
      <c r="AJ915" s="15">
        <v>0</v>
      </c>
      <c r="AK915" s="18">
        <v>0</v>
      </c>
      <c r="AL915" s="22" t="s">
        <v>199</v>
      </c>
      <c r="AM915" s="36">
        <v>40584</v>
      </c>
      <c r="AN915" s="22"/>
    </row>
    <row r="916" spans="1:40" s="15" customFormat="1" x14ac:dyDescent="0.3">
      <c r="A916" s="15">
        <v>651222</v>
      </c>
      <c r="B916" s="15">
        <v>8</v>
      </c>
      <c r="C916" s="2" t="s">
        <v>180</v>
      </c>
      <c r="D916" s="15" t="s">
        <v>128</v>
      </c>
      <c r="E916" s="15">
        <v>0.5</v>
      </c>
      <c r="H916" s="50">
        <f>VLOOKUP(A916,splits!A:E,5,FALSE)</f>
        <v>11.669262999599212</v>
      </c>
      <c r="I916" s="2" t="s">
        <v>108</v>
      </c>
      <c r="J916" s="2" t="str">
        <f>VLOOKUP(A916,'1887'!A:K,10,FALSE)</f>
        <v>Yes</v>
      </c>
      <c r="K916" s="2" t="str">
        <f>VLOOKUP(A916,'opt-in dump'!A:B,2,FALSE)</f>
        <v>TORRANCE</v>
      </c>
      <c r="L916" s="15">
        <v>0</v>
      </c>
      <c r="N916" s="15">
        <v>4</v>
      </c>
      <c r="O916" s="17" t="s">
        <v>193</v>
      </c>
      <c r="P916" s="52"/>
      <c r="Q916" s="22">
        <v>0</v>
      </c>
      <c r="R916" s="15">
        <v>0</v>
      </c>
      <c r="S916" s="15">
        <v>0</v>
      </c>
      <c r="T916" s="15">
        <v>0</v>
      </c>
      <c r="U916" s="18">
        <f t="shared" si="49"/>
        <v>0</v>
      </c>
      <c r="V916" s="22">
        <v>0</v>
      </c>
      <c r="W916" s="15">
        <v>0</v>
      </c>
      <c r="X916" s="15">
        <v>0</v>
      </c>
      <c r="Y916" s="15">
        <v>0</v>
      </c>
      <c r="Z916" s="15">
        <f t="shared" si="48"/>
        <v>0</v>
      </c>
      <c r="AA916" s="18">
        <v>0</v>
      </c>
      <c r="AB916" s="22">
        <v>0</v>
      </c>
      <c r="AC916" s="15">
        <v>0</v>
      </c>
      <c r="AD916" s="15">
        <v>0</v>
      </c>
      <c r="AE916" s="15">
        <v>0</v>
      </c>
      <c r="AF916" s="15">
        <v>0</v>
      </c>
      <c r="AG916" s="22">
        <v>0</v>
      </c>
      <c r="AH916" s="15">
        <v>0</v>
      </c>
      <c r="AI916" s="15">
        <v>0</v>
      </c>
      <c r="AJ916" s="15">
        <v>0</v>
      </c>
      <c r="AK916" s="18">
        <v>0</v>
      </c>
      <c r="AL916" s="22" t="s">
        <v>199</v>
      </c>
      <c r="AM916" s="36">
        <v>40584</v>
      </c>
      <c r="AN916" s="22"/>
    </row>
    <row r="917" spans="1:40" s="15" customFormat="1" x14ac:dyDescent="0.3">
      <c r="A917" s="15">
        <v>651301</v>
      </c>
      <c r="B917" s="15">
        <v>8</v>
      </c>
      <c r="C917" s="2" t="s">
        <v>180</v>
      </c>
      <c r="D917" s="15" t="s">
        <v>128</v>
      </c>
      <c r="E917" s="15">
        <v>0.5</v>
      </c>
      <c r="H917" s="50">
        <f>VLOOKUP(A917,splits!A:E,5,FALSE)</f>
        <v>13.447742926144924</v>
      </c>
      <c r="I917" s="2" t="s">
        <v>108</v>
      </c>
      <c r="J917" s="2" t="str">
        <f>VLOOKUP(A917,'1887'!A:K,10,FALSE)</f>
        <v>Yes</v>
      </c>
      <c r="K917" s="2" t="str">
        <f>VLOOKUP(A917,'opt-in dump'!A:B,2,FALSE)</f>
        <v>TORRANCE</v>
      </c>
      <c r="L917" s="15">
        <v>0</v>
      </c>
      <c r="N917" s="15">
        <v>4</v>
      </c>
      <c r="O917" s="17" t="s">
        <v>193</v>
      </c>
      <c r="P917" s="52"/>
      <c r="Q917" s="22">
        <v>0</v>
      </c>
      <c r="R917" s="15">
        <v>0</v>
      </c>
      <c r="S917" s="15">
        <v>0</v>
      </c>
      <c r="T917" s="15">
        <v>0</v>
      </c>
      <c r="U917" s="18">
        <f t="shared" si="49"/>
        <v>0</v>
      </c>
      <c r="V917" s="22">
        <v>0</v>
      </c>
      <c r="W917" s="15">
        <v>0</v>
      </c>
      <c r="X917" s="15">
        <v>0</v>
      </c>
      <c r="Y917" s="15">
        <v>0</v>
      </c>
      <c r="Z917" s="15">
        <f t="shared" si="48"/>
        <v>0</v>
      </c>
      <c r="AA917" s="18">
        <v>0</v>
      </c>
      <c r="AB917" s="22">
        <v>0</v>
      </c>
      <c r="AC917" s="15">
        <v>0</v>
      </c>
      <c r="AD917" s="15">
        <v>0</v>
      </c>
      <c r="AE917" s="15">
        <v>0</v>
      </c>
      <c r="AF917" s="15">
        <v>0</v>
      </c>
      <c r="AG917" s="22">
        <v>0</v>
      </c>
      <c r="AH917" s="15">
        <v>0</v>
      </c>
      <c r="AI917" s="15">
        <v>0</v>
      </c>
      <c r="AJ917" s="15">
        <v>0</v>
      </c>
      <c r="AK917" s="18">
        <v>0</v>
      </c>
      <c r="AL917" s="22" t="s">
        <v>199</v>
      </c>
      <c r="AM917" s="36">
        <v>40584</v>
      </c>
      <c r="AN917" s="22"/>
    </row>
    <row r="918" spans="1:40" s="15" customFormat="1" x14ac:dyDescent="0.3">
      <c r="A918" s="15">
        <v>651302</v>
      </c>
      <c r="B918" s="15">
        <v>8</v>
      </c>
      <c r="C918" s="2" t="s">
        <v>180</v>
      </c>
      <c r="D918" s="15" t="s">
        <v>128</v>
      </c>
      <c r="E918" s="15">
        <v>1</v>
      </c>
      <c r="H918" s="50">
        <f>VLOOKUP(A918,splits!A:E,5,FALSE)</f>
        <v>22.053179423693184</v>
      </c>
      <c r="I918" s="2" t="s">
        <v>108</v>
      </c>
      <c r="J918" s="2" t="str">
        <f>VLOOKUP(A918,'1887'!A:K,10,FALSE)</f>
        <v>Yes</v>
      </c>
      <c r="K918" s="2" t="str">
        <f>VLOOKUP(A918,'opt-in dump'!A:B,2,FALSE)</f>
        <v>TORRANCE</v>
      </c>
      <c r="L918" s="15">
        <v>0</v>
      </c>
      <c r="N918" s="15">
        <v>4</v>
      </c>
      <c r="O918" s="17" t="s">
        <v>193</v>
      </c>
      <c r="P918" s="52"/>
      <c r="Q918" s="22">
        <v>0</v>
      </c>
      <c r="R918" s="15">
        <v>0</v>
      </c>
      <c r="S918" s="15">
        <v>0</v>
      </c>
      <c r="T918" s="15">
        <v>0</v>
      </c>
      <c r="U918" s="18">
        <f t="shared" si="49"/>
        <v>0</v>
      </c>
      <c r="V918" s="22">
        <v>0</v>
      </c>
      <c r="W918" s="15">
        <v>0</v>
      </c>
      <c r="X918" s="15">
        <v>0</v>
      </c>
      <c r="Y918" s="15">
        <v>0</v>
      </c>
      <c r="Z918" s="15">
        <f t="shared" si="48"/>
        <v>0</v>
      </c>
      <c r="AA918" s="18">
        <v>0</v>
      </c>
      <c r="AB918" s="22">
        <v>0</v>
      </c>
      <c r="AC918" s="15">
        <v>0</v>
      </c>
      <c r="AD918" s="15">
        <v>0</v>
      </c>
      <c r="AE918" s="15">
        <v>0</v>
      </c>
      <c r="AF918" s="15">
        <v>0</v>
      </c>
      <c r="AG918" s="22">
        <v>0</v>
      </c>
      <c r="AH918" s="15">
        <v>0</v>
      </c>
      <c r="AI918" s="15">
        <v>0</v>
      </c>
      <c r="AJ918" s="15">
        <v>0</v>
      </c>
      <c r="AK918" s="18">
        <v>0</v>
      </c>
      <c r="AL918" s="22" t="s">
        <v>199</v>
      </c>
      <c r="AM918" s="36">
        <v>40584</v>
      </c>
      <c r="AN918" s="22"/>
    </row>
    <row r="919" spans="1:40" s="15" customFormat="1" x14ac:dyDescent="0.3">
      <c r="A919" s="15">
        <v>651400</v>
      </c>
      <c r="B919" s="15">
        <v>8</v>
      </c>
      <c r="C919" s="2" t="s">
        <v>180</v>
      </c>
      <c r="D919" s="15" t="s">
        <v>128</v>
      </c>
      <c r="E919" s="15">
        <v>1</v>
      </c>
      <c r="H919" s="50">
        <f>VLOOKUP(A919,splits!A:E,5,FALSE)</f>
        <v>23.90855850912148</v>
      </c>
      <c r="I919" s="2" t="s">
        <v>108</v>
      </c>
      <c r="J919" s="2" t="str">
        <f>VLOOKUP(A919,'1887'!A:K,10,FALSE)</f>
        <v>Yes</v>
      </c>
      <c r="K919" s="2" t="str">
        <f>VLOOKUP(A919,'opt-in dump'!A:B,2,FALSE)</f>
        <v>TORRANCE</v>
      </c>
      <c r="L919" s="15">
        <v>0</v>
      </c>
      <c r="N919" s="15">
        <v>4</v>
      </c>
      <c r="O919" s="17" t="s">
        <v>193</v>
      </c>
      <c r="P919" s="52"/>
      <c r="Q919" s="22">
        <v>1</v>
      </c>
      <c r="R919" s="15">
        <v>0</v>
      </c>
      <c r="S919" s="15">
        <v>0</v>
      </c>
      <c r="T919" s="15">
        <v>0</v>
      </c>
      <c r="U919" s="18">
        <f t="shared" si="49"/>
        <v>1</v>
      </c>
      <c r="V919" s="22">
        <v>0</v>
      </c>
      <c r="W919" s="15">
        <v>0</v>
      </c>
      <c r="X919" s="15">
        <v>0</v>
      </c>
      <c r="Y919" s="15">
        <v>0</v>
      </c>
      <c r="Z919" s="15">
        <f t="shared" ref="Z919:Z923" si="50">SUM(V919:Y919)</f>
        <v>0</v>
      </c>
      <c r="AA919" s="18">
        <v>0</v>
      </c>
      <c r="AB919" s="22">
        <v>0</v>
      </c>
      <c r="AC919" s="15">
        <v>0</v>
      </c>
      <c r="AD919" s="15">
        <v>0</v>
      </c>
      <c r="AE919" s="15">
        <v>0</v>
      </c>
      <c r="AF919" s="15">
        <v>0</v>
      </c>
      <c r="AG919" s="22">
        <v>0</v>
      </c>
      <c r="AH919" s="15">
        <v>0</v>
      </c>
      <c r="AI919" s="15">
        <v>0</v>
      </c>
      <c r="AJ919" s="15">
        <v>0</v>
      </c>
      <c r="AK919" s="18">
        <v>0</v>
      </c>
      <c r="AL919" s="22" t="s">
        <v>199</v>
      </c>
      <c r="AM919" s="36">
        <v>40584</v>
      </c>
      <c r="AN919" s="22"/>
    </row>
    <row r="920" spans="1:40" s="15" customFormat="1" x14ac:dyDescent="0.3">
      <c r="A920" s="15">
        <v>670202</v>
      </c>
      <c r="B920" s="15">
        <v>8</v>
      </c>
      <c r="C920" s="2" t="s">
        <v>185</v>
      </c>
      <c r="D920" s="15" t="s">
        <v>128</v>
      </c>
      <c r="E920" s="15">
        <v>0.5</v>
      </c>
      <c r="H920" s="50">
        <f>VLOOKUP(A920,splits!A:E,5,FALSE)</f>
        <v>15.581277582929635</v>
      </c>
      <c r="I920" s="2" t="s">
        <v>109</v>
      </c>
      <c r="J920" s="2" t="str">
        <f>VLOOKUP(A920,'1887'!A:K,10,FALSE)</f>
        <v>No</v>
      </c>
      <c r="K920" s="2"/>
      <c r="L920" s="15">
        <v>0</v>
      </c>
      <c r="N920" s="15">
        <v>4</v>
      </c>
      <c r="O920" s="17" t="s">
        <v>125</v>
      </c>
      <c r="P920" s="52"/>
      <c r="Q920" s="22">
        <v>0</v>
      </c>
      <c r="R920" s="15">
        <v>0</v>
      </c>
      <c r="S920" s="15">
        <v>0</v>
      </c>
      <c r="T920" s="15">
        <v>0</v>
      </c>
      <c r="U920" s="18">
        <f t="shared" si="49"/>
        <v>0</v>
      </c>
      <c r="V920" s="22">
        <v>0</v>
      </c>
      <c r="W920" s="15">
        <v>0</v>
      </c>
      <c r="X920" s="15">
        <v>0</v>
      </c>
      <c r="Y920" s="15">
        <v>0</v>
      </c>
      <c r="Z920" s="15">
        <f t="shared" si="50"/>
        <v>0</v>
      </c>
      <c r="AA920" s="18">
        <v>0</v>
      </c>
      <c r="AB920" s="22">
        <v>0</v>
      </c>
      <c r="AC920" s="15">
        <v>0</v>
      </c>
      <c r="AD920" s="15">
        <v>0</v>
      </c>
      <c r="AE920" s="15">
        <v>0</v>
      </c>
      <c r="AF920" s="15">
        <v>0</v>
      </c>
      <c r="AG920" s="22">
        <v>0</v>
      </c>
      <c r="AH920" s="15">
        <v>0</v>
      </c>
      <c r="AI920" s="15">
        <v>0</v>
      </c>
      <c r="AJ920" s="15">
        <v>0</v>
      </c>
      <c r="AK920" s="18">
        <v>0</v>
      </c>
      <c r="AL920" s="22" t="s">
        <v>199</v>
      </c>
      <c r="AM920" s="36">
        <v>40584</v>
      </c>
      <c r="AN920" s="22"/>
    </row>
    <row r="921" spans="1:40" s="15" customFormat="1" x14ac:dyDescent="0.3">
      <c r="A921" s="15">
        <v>670405</v>
      </c>
      <c r="B921" s="15">
        <v>8</v>
      </c>
      <c r="C921" s="2" t="s">
        <v>185</v>
      </c>
      <c r="D921" s="15" t="s">
        <v>128</v>
      </c>
      <c r="E921" s="15">
        <v>0.5</v>
      </c>
      <c r="H921" s="50">
        <f>VLOOKUP(A921,splits!A:E,5,FALSE)</f>
        <v>10.590789783595008</v>
      </c>
      <c r="I921" s="2" t="s">
        <v>110</v>
      </c>
      <c r="J921" s="2" t="str">
        <f>VLOOKUP(A921,'1887'!A:K,10,FALSE)</f>
        <v>No</v>
      </c>
      <c r="K921" s="2"/>
      <c r="L921" s="15">
        <v>0</v>
      </c>
      <c r="N921" s="15">
        <v>4</v>
      </c>
      <c r="O921" s="17" t="s">
        <v>125</v>
      </c>
      <c r="P921" s="52"/>
      <c r="Q921" s="22">
        <v>0</v>
      </c>
      <c r="R921" s="15">
        <v>0</v>
      </c>
      <c r="S921" s="15">
        <v>0</v>
      </c>
      <c r="T921" s="15">
        <v>0</v>
      </c>
      <c r="U921" s="18">
        <f t="shared" si="49"/>
        <v>0</v>
      </c>
      <c r="V921" s="22">
        <v>0</v>
      </c>
      <c r="W921" s="15">
        <v>0</v>
      </c>
      <c r="X921" s="15">
        <v>0</v>
      </c>
      <c r="Y921" s="15">
        <v>0</v>
      </c>
      <c r="Z921" s="15">
        <f t="shared" si="50"/>
        <v>0</v>
      </c>
      <c r="AA921" s="18">
        <v>0</v>
      </c>
      <c r="AB921" s="22">
        <v>1.46</v>
      </c>
      <c r="AC921" s="15">
        <v>1.66</v>
      </c>
      <c r="AD921" s="15">
        <v>0</v>
      </c>
      <c r="AE921" s="15">
        <v>0</v>
      </c>
      <c r="AF921" s="15">
        <v>0</v>
      </c>
      <c r="AG921" s="22">
        <v>1</v>
      </c>
      <c r="AH921" s="15">
        <v>1</v>
      </c>
      <c r="AI921" s="15">
        <v>0</v>
      </c>
      <c r="AJ921" s="15">
        <v>0</v>
      </c>
      <c r="AK921" s="18">
        <v>0</v>
      </c>
      <c r="AL921" s="22" t="s">
        <v>199</v>
      </c>
      <c r="AM921" s="36">
        <v>40584</v>
      </c>
      <c r="AN921" s="22"/>
    </row>
    <row r="922" spans="1:40" s="15" customFormat="1" x14ac:dyDescent="0.3">
      <c r="A922" s="15">
        <v>670407</v>
      </c>
      <c r="B922" s="15">
        <v>8</v>
      </c>
      <c r="C922" s="2" t="s">
        <v>185</v>
      </c>
      <c r="D922" s="15" t="s">
        <v>128</v>
      </c>
      <c r="E922" s="15">
        <v>0.5</v>
      </c>
      <c r="H922" s="50">
        <f>VLOOKUP(A922,splits!A:E,5,FALSE)</f>
        <v>11.816702453133926</v>
      </c>
      <c r="I922" s="2" t="s">
        <v>110</v>
      </c>
      <c r="J922" s="2" t="str">
        <f>VLOOKUP(A922,'1887'!A:K,10,FALSE)</f>
        <v>No</v>
      </c>
      <c r="K922" s="2"/>
      <c r="L922" s="15">
        <v>0</v>
      </c>
      <c r="N922" s="15">
        <v>4</v>
      </c>
      <c r="O922" s="17" t="s">
        <v>125</v>
      </c>
      <c r="P922" s="52"/>
      <c r="Q922" s="22">
        <v>0</v>
      </c>
      <c r="R922" s="15">
        <v>0</v>
      </c>
      <c r="S922" s="15">
        <v>0</v>
      </c>
      <c r="T922" s="15">
        <v>0</v>
      </c>
      <c r="U922" s="18">
        <f t="shared" si="49"/>
        <v>0</v>
      </c>
      <c r="V922" s="22">
        <v>0</v>
      </c>
      <c r="W922" s="15">
        <v>0</v>
      </c>
      <c r="X922" s="15">
        <v>0</v>
      </c>
      <c r="Y922" s="15">
        <v>0</v>
      </c>
      <c r="Z922" s="15">
        <f t="shared" si="50"/>
        <v>0</v>
      </c>
      <c r="AA922" s="18">
        <v>0</v>
      </c>
      <c r="AB922" s="22">
        <v>1.46</v>
      </c>
      <c r="AC922" s="15">
        <v>1.66</v>
      </c>
      <c r="AD922" s="15">
        <v>0</v>
      </c>
      <c r="AE922" s="15">
        <v>0</v>
      </c>
      <c r="AF922" s="15">
        <v>0</v>
      </c>
      <c r="AG922" s="22">
        <v>1</v>
      </c>
      <c r="AH922" s="15">
        <v>1</v>
      </c>
      <c r="AI922" s="15">
        <v>0</v>
      </c>
      <c r="AJ922" s="15">
        <v>0</v>
      </c>
      <c r="AK922" s="18">
        <v>0</v>
      </c>
      <c r="AL922" s="22" t="s">
        <v>199</v>
      </c>
      <c r="AM922" s="36">
        <v>40584</v>
      </c>
      <c r="AN922" s="22"/>
    </row>
    <row r="923" spans="1:40" s="15" customFormat="1" x14ac:dyDescent="0.3">
      <c r="A923" s="15">
        <v>670702</v>
      </c>
      <c r="B923" s="15">
        <v>8</v>
      </c>
      <c r="C923" s="2" t="s">
        <v>185</v>
      </c>
      <c r="D923" s="15" t="s">
        <v>128</v>
      </c>
      <c r="E923" s="15">
        <v>1</v>
      </c>
      <c r="H923" s="50">
        <f>VLOOKUP(A923,splits!A:E,5,FALSE)</f>
        <v>33.84423987612108</v>
      </c>
      <c r="I923" s="2" t="s">
        <v>110</v>
      </c>
      <c r="J923" s="2" t="str">
        <f>VLOOKUP(A923,'1887'!A:K,10,FALSE)</f>
        <v>No</v>
      </c>
      <c r="K923" s="2"/>
      <c r="L923" s="15">
        <v>0</v>
      </c>
      <c r="N923" s="15">
        <v>4</v>
      </c>
      <c r="O923" s="17" t="s">
        <v>125</v>
      </c>
      <c r="P923" s="52"/>
      <c r="Q923" s="22">
        <v>0</v>
      </c>
      <c r="R923" s="15">
        <v>0</v>
      </c>
      <c r="S923" s="15">
        <v>0</v>
      </c>
      <c r="T923" s="15">
        <v>0</v>
      </c>
      <c r="U923" s="18">
        <f t="shared" si="49"/>
        <v>0</v>
      </c>
      <c r="V923" s="22">
        <v>0</v>
      </c>
      <c r="W923" s="15">
        <v>0</v>
      </c>
      <c r="X923" s="15">
        <v>0</v>
      </c>
      <c r="Y923" s="15">
        <v>0</v>
      </c>
      <c r="Z923" s="15">
        <f t="shared" si="50"/>
        <v>0</v>
      </c>
      <c r="AA923" s="18">
        <v>0</v>
      </c>
      <c r="AB923" s="22">
        <v>0</v>
      </c>
      <c r="AC923" s="15">
        <v>0</v>
      </c>
      <c r="AD923" s="15">
        <v>0</v>
      </c>
      <c r="AE923" s="15">
        <v>0</v>
      </c>
      <c r="AF923" s="15">
        <v>0</v>
      </c>
      <c r="AG923" s="22">
        <v>0</v>
      </c>
      <c r="AH923" s="15">
        <v>0</v>
      </c>
      <c r="AI923" s="15">
        <v>0</v>
      </c>
      <c r="AJ923" s="15">
        <v>0</v>
      </c>
      <c r="AK923" s="18">
        <v>0</v>
      </c>
      <c r="AL923" s="22" t="s">
        <v>199</v>
      </c>
      <c r="AM923" s="36">
        <v>40584</v>
      </c>
      <c r="AN923" s="22"/>
    </row>
    <row r="924" spans="1:40" s="15" customFormat="1" x14ac:dyDescent="0.3">
      <c r="A924" s="15" t="s">
        <v>273</v>
      </c>
      <c r="O924" s="18"/>
      <c r="P924" s="51"/>
      <c r="Q924" s="22">
        <f>SUM(Q2:Q923)</f>
        <v>4179</v>
      </c>
      <c r="R924" s="22">
        <f t="shared" ref="R924:AK924" si="51">SUM(R2:R923)</f>
        <v>64</v>
      </c>
      <c r="S924" s="22">
        <f t="shared" si="51"/>
        <v>30</v>
      </c>
      <c r="T924" s="22">
        <f t="shared" si="51"/>
        <v>21</v>
      </c>
      <c r="U924" s="22">
        <f t="shared" si="51"/>
        <v>4294</v>
      </c>
      <c r="V924" s="22">
        <f t="shared" si="51"/>
        <v>41</v>
      </c>
      <c r="W924" s="22">
        <f t="shared" si="51"/>
        <v>9</v>
      </c>
      <c r="X924" s="22">
        <f t="shared" si="51"/>
        <v>14</v>
      </c>
      <c r="Y924" s="22">
        <f t="shared" si="51"/>
        <v>12</v>
      </c>
      <c r="Z924" s="22">
        <f t="shared" si="51"/>
        <v>76</v>
      </c>
      <c r="AA924" s="22">
        <f t="shared" si="51"/>
        <v>23</v>
      </c>
      <c r="AB924" s="22">
        <f t="shared" si="51"/>
        <v>840.96000000000026</v>
      </c>
      <c r="AC924" s="22">
        <f t="shared" si="51"/>
        <v>1331.3200000000027</v>
      </c>
      <c r="AD924" s="22">
        <f t="shared" si="51"/>
        <v>2019.1199999999931</v>
      </c>
      <c r="AE924" s="22">
        <f t="shared" si="51"/>
        <v>262.44000000000005</v>
      </c>
      <c r="AF924" s="22">
        <f t="shared" si="51"/>
        <v>1204.3199999999995</v>
      </c>
      <c r="AG924" s="22">
        <f t="shared" si="51"/>
        <v>576</v>
      </c>
      <c r="AH924" s="22">
        <f t="shared" si="51"/>
        <v>802</v>
      </c>
      <c r="AI924" s="22">
        <f t="shared" si="51"/>
        <v>1128</v>
      </c>
      <c r="AJ924" s="22">
        <f t="shared" si="51"/>
        <v>162</v>
      </c>
      <c r="AK924" s="22">
        <f t="shared" si="51"/>
        <v>624</v>
      </c>
      <c r="AL924" s="22"/>
      <c r="AM924" s="18"/>
      <c r="AN924" s="22"/>
    </row>
    <row r="925" spans="1:40" s="15" customFormat="1" x14ac:dyDescent="0.3">
      <c r="O925" s="18"/>
      <c r="P925" s="51"/>
      <c r="Q925" s="22"/>
      <c r="U925" s="18"/>
      <c r="V925" s="22"/>
      <c r="AA925" s="18"/>
      <c r="AB925" s="22"/>
      <c r="AF925" s="18"/>
      <c r="AG925" s="51"/>
      <c r="AH925" s="51"/>
      <c r="AI925" s="51"/>
      <c r="AJ925" s="51"/>
      <c r="AK925" s="51"/>
      <c r="AL925" s="22"/>
      <c r="AM925" s="18"/>
      <c r="AN925" s="22"/>
    </row>
    <row r="926" spans="1:40" s="15" customFormat="1" x14ac:dyDescent="0.3">
      <c r="O926" s="18"/>
      <c r="P926" s="51"/>
      <c r="Q926" s="22"/>
      <c r="U926" s="18"/>
      <c r="V926" s="22"/>
      <c r="AA926" s="18"/>
      <c r="AB926" s="22"/>
      <c r="AF926" s="18"/>
      <c r="AG926" s="51"/>
      <c r="AH926" s="51"/>
      <c r="AI926" s="51"/>
      <c r="AJ926" s="51"/>
      <c r="AK926" s="51"/>
      <c r="AL926" s="22"/>
      <c r="AM926" s="18"/>
      <c r="AN926" s="22"/>
    </row>
    <row r="927" spans="1:40" s="15" customFormat="1" x14ac:dyDescent="0.3">
      <c r="O927" s="18"/>
      <c r="P927" s="51"/>
      <c r="Q927" s="22"/>
      <c r="U927" s="18"/>
      <c r="V927" s="22"/>
      <c r="AA927" s="18"/>
      <c r="AB927" s="22"/>
      <c r="AF927" s="18"/>
      <c r="AG927" s="51"/>
      <c r="AH927" s="51"/>
      <c r="AI927" s="51"/>
      <c r="AJ927" s="51"/>
      <c r="AK927" s="51"/>
      <c r="AL927" s="22"/>
      <c r="AM927" s="18"/>
      <c r="AN927" s="22"/>
    </row>
    <row r="928" spans="1:40" s="15" customFormat="1" x14ac:dyDescent="0.3">
      <c r="O928" s="18"/>
      <c r="P928" s="51"/>
      <c r="Q928" s="22"/>
      <c r="U928" s="18"/>
      <c r="V928" s="22"/>
      <c r="AA928" s="18"/>
      <c r="AB928" s="22"/>
      <c r="AF928" s="18"/>
      <c r="AG928" s="51"/>
      <c r="AH928" s="51"/>
      <c r="AI928" s="51"/>
      <c r="AJ928" s="51"/>
      <c r="AK928" s="51"/>
      <c r="AL928" s="22"/>
      <c r="AM928" s="18"/>
      <c r="AN928" s="22"/>
    </row>
    <row r="929" spans="15:40" s="15" customFormat="1" x14ac:dyDescent="0.3">
      <c r="O929" s="18"/>
      <c r="P929" s="51"/>
      <c r="Q929" s="22"/>
      <c r="U929" s="18"/>
      <c r="V929" s="22"/>
      <c r="AA929" s="18"/>
      <c r="AB929" s="22"/>
      <c r="AF929" s="18"/>
      <c r="AG929" s="51"/>
      <c r="AH929" s="51"/>
      <c r="AI929" s="51"/>
      <c r="AJ929" s="51"/>
      <c r="AK929" s="51"/>
      <c r="AL929" s="22"/>
      <c r="AM929" s="18"/>
      <c r="AN929" s="22"/>
    </row>
    <row r="930" spans="15:40" s="15" customFormat="1" x14ac:dyDescent="0.3">
      <c r="O930" s="18"/>
      <c r="P930" s="51"/>
      <c r="Q930" s="22"/>
      <c r="U930" s="18"/>
      <c r="V930" s="22"/>
      <c r="AA930" s="18"/>
      <c r="AB930" s="22"/>
      <c r="AF930" s="18"/>
      <c r="AG930" s="51"/>
      <c r="AH930" s="51"/>
      <c r="AI930" s="51"/>
      <c r="AJ930" s="51"/>
      <c r="AK930" s="51"/>
      <c r="AL930" s="22"/>
      <c r="AM930" s="18"/>
      <c r="AN930" s="22"/>
    </row>
    <row r="931" spans="15:40" s="15" customFormat="1" x14ac:dyDescent="0.3">
      <c r="O931" s="18"/>
      <c r="P931" s="51"/>
      <c r="Q931" s="22"/>
      <c r="U931" s="18"/>
      <c r="V931" s="22"/>
      <c r="AA931" s="18"/>
      <c r="AB931" s="22"/>
      <c r="AF931" s="18"/>
      <c r="AG931" s="51"/>
      <c r="AH931" s="51"/>
      <c r="AI931" s="51"/>
      <c r="AJ931" s="51"/>
      <c r="AK931" s="51"/>
      <c r="AL931" s="22"/>
      <c r="AM931" s="18"/>
      <c r="AN931" s="22"/>
    </row>
    <row r="932" spans="15:40" s="15" customFormat="1" x14ac:dyDescent="0.3">
      <c r="O932" s="18"/>
      <c r="P932" s="51"/>
      <c r="Q932" s="22"/>
      <c r="U932" s="18"/>
      <c r="V932" s="22"/>
      <c r="AA932" s="18"/>
      <c r="AB932" s="22"/>
      <c r="AF932" s="18"/>
      <c r="AG932" s="51"/>
      <c r="AH932" s="51"/>
      <c r="AI932" s="51"/>
      <c r="AJ932" s="51"/>
      <c r="AK932" s="51"/>
      <c r="AL932" s="22"/>
      <c r="AM932" s="18"/>
      <c r="AN932" s="22"/>
    </row>
    <row r="933" spans="15:40" s="15" customFormat="1" x14ac:dyDescent="0.3">
      <c r="O933" s="18"/>
      <c r="P933" s="51"/>
      <c r="Q933" s="22"/>
      <c r="U933" s="18"/>
      <c r="V933" s="22"/>
      <c r="AA933" s="18"/>
      <c r="AB933" s="22"/>
      <c r="AF933" s="18"/>
      <c r="AG933" s="51"/>
      <c r="AH933" s="51"/>
      <c r="AI933" s="51"/>
      <c r="AJ933" s="51"/>
      <c r="AK933" s="51"/>
      <c r="AL933" s="22"/>
      <c r="AM933" s="18"/>
      <c r="AN933" s="22"/>
    </row>
    <row r="934" spans="15:40" s="15" customFormat="1" x14ac:dyDescent="0.3">
      <c r="O934" s="18"/>
      <c r="P934" s="51"/>
      <c r="Q934" s="22"/>
      <c r="U934" s="18"/>
      <c r="V934" s="22"/>
      <c r="AA934" s="18"/>
      <c r="AB934" s="22"/>
      <c r="AF934" s="18"/>
      <c r="AG934" s="51"/>
      <c r="AH934" s="51"/>
      <c r="AI934" s="51"/>
      <c r="AJ934" s="51"/>
      <c r="AK934" s="51"/>
      <c r="AL934" s="22"/>
      <c r="AM934" s="18"/>
      <c r="AN934" s="22"/>
    </row>
    <row r="935" spans="15:40" s="15" customFormat="1" x14ac:dyDescent="0.3">
      <c r="O935" s="18"/>
      <c r="P935" s="51"/>
      <c r="Q935" s="22"/>
      <c r="U935" s="18"/>
      <c r="V935" s="22"/>
      <c r="AA935" s="18"/>
      <c r="AB935" s="22"/>
      <c r="AF935" s="18"/>
      <c r="AG935" s="51"/>
      <c r="AH935" s="51"/>
      <c r="AI935" s="51"/>
      <c r="AJ935" s="51"/>
      <c r="AK935" s="51"/>
      <c r="AL935" s="22"/>
      <c r="AM935" s="18"/>
      <c r="AN935" s="22"/>
    </row>
    <row r="936" spans="15:40" s="15" customFormat="1" x14ac:dyDescent="0.3">
      <c r="O936" s="18"/>
      <c r="P936" s="51"/>
      <c r="Q936" s="22"/>
      <c r="U936" s="18"/>
      <c r="V936" s="22"/>
      <c r="AA936" s="18"/>
      <c r="AB936" s="22"/>
      <c r="AF936" s="18"/>
      <c r="AG936" s="51"/>
      <c r="AH936" s="51"/>
      <c r="AI936" s="51"/>
      <c r="AJ936" s="51"/>
      <c r="AK936" s="51"/>
      <c r="AL936" s="22"/>
      <c r="AM936" s="18"/>
      <c r="AN936" s="22"/>
    </row>
    <row r="937" spans="15:40" s="15" customFormat="1" x14ac:dyDescent="0.3">
      <c r="O937" s="18"/>
      <c r="P937" s="51"/>
      <c r="Q937" s="22"/>
      <c r="U937" s="18"/>
      <c r="V937" s="22"/>
      <c r="AA937" s="18"/>
      <c r="AB937" s="22"/>
      <c r="AF937" s="18"/>
      <c r="AG937" s="51"/>
      <c r="AH937" s="51"/>
      <c r="AI937" s="51"/>
      <c r="AJ937" s="51"/>
      <c r="AK937" s="51"/>
      <c r="AL937" s="22"/>
      <c r="AM937" s="18"/>
      <c r="AN937" s="22"/>
    </row>
    <row r="938" spans="15:40" s="15" customFormat="1" x14ac:dyDescent="0.3">
      <c r="O938" s="18"/>
      <c r="P938" s="51"/>
      <c r="Q938" s="22"/>
      <c r="U938" s="18"/>
      <c r="V938" s="22"/>
      <c r="AA938" s="18"/>
      <c r="AB938" s="22"/>
      <c r="AF938" s="18"/>
      <c r="AG938" s="51"/>
      <c r="AH938" s="51"/>
      <c r="AI938" s="51"/>
      <c r="AJ938" s="51"/>
      <c r="AK938" s="51"/>
      <c r="AL938" s="22"/>
      <c r="AM938" s="18"/>
      <c r="AN938" s="22"/>
    </row>
    <row r="939" spans="15:40" s="15" customFormat="1" x14ac:dyDescent="0.3">
      <c r="O939" s="18"/>
      <c r="P939" s="51"/>
      <c r="Q939" s="22"/>
      <c r="U939" s="18"/>
      <c r="V939" s="22"/>
      <c r="AA939" s="18"/>
      <c r="AB939" s="22"/>
      <c r="AF939" s="18"/>
      <c r="AG939" s="51"/>
      <c r="AH939" s="51"/>
      <c r="AI939" s="51"/>
      <c r="AJ939" s="51"/>
      <c r="AK939" s="51"/>
      <c r="AL939" s="22"/>
      <c r="AM939" s="18"/>
      <c r="AN939" s="22"/>
    </row>
    <row r="940" spans="15:40" s="15" customFormat="1" x14ac:dyDescent="0.3">
      <c r="O940" s="18"/>
      <c r="P940" s="51"/>
      <c r="Q940" s="22"/>
      <c r="U940" s="18"/>
      <c r="V940" s="22"/>
      <c r="AA940" s="18"/>
      <c r="AB940" s="22"/>
      <c r="AF940" s="18"/>
      <c r="AG940" s="51"/>
      <c r="AH940" s="51"/>
      <c r="AI940" s="51"/>
      <c r="AJ940" s="51"/>
      <c r="AK940" s="51"/>
      <c r="AL940" s="22"/>
      <c r="AM940" s="18"/>
      <c r="AN940" s="22"/>
    </row>
    <row r="941" spans="15:40" s="15" customFormat="1" x14ac:dyDescent="0.3">
      <c r="O941" s="18"/>
      <c r="P941" s="51"/>
      <c r="Q941" s="22"/>
      <c r="U941" s="18"/>
      <c r="V941" s="22"/>
      <c r="AA941" s="18"/>
      <c r="AB941" s="22"/>
      <c r="AF941" s="18"/>
      <c r="AG941" s="51"/>
      <c r="AH941" s="51"/>
      <c r="AI941" s="51"/>
      <c r="AJ941" s="51"/>
      <c r="AK941" s="51"/>
      <c r="AL941" s="22"/>
      <c r="AM941" s="18"/>
      <c r="AN941" s="22"/>
    </row>
    <row r="942" spans="15:40" s="15" customFormat="1" x14ac:dyDescent="0.3">
      <c r="O942" s="18"/>
      <c r="P942" s="51"/>
      <c r="Q942" s="22"/>
      <c r="U942" s="18"/>
      <c r="V942" s="22"/>
      <c r="AA942" s="18"/>
      <c r="AB942" s="22"/>
      <c r="AF942" s="18"/>
      <c r="AG942" s="51"/>
      <c r="AH942" s="51"/>
      <c r="AI942" s="51"/>
      <c r="AJ942" s="51"/>
      <c r="AK942" s="51"/>
      <c r="AL942" s="22"/>
      <c r="AM942" s="18"/>
      <c r="AN942" s="22"/>
    </row>
    <row r="943" spans="15:40" s="15" customFormat="1" x14ac:dyDescent="0.3">
      <c r="O943" s="18"/>
      <c r="P943" s="51"/>
      <c r="Q943" s="22"/>
      <c r="U943" s="18"/>
      <c r="V943" s="22"/>
      <c r="AA943" s="18"/>
      <c r="AB943" s="22"/>
      <c r="AF943" s="18"/>
      <c r="AG943" s="51"/>
      <c r="AH943" s="51"/>
      <c r="AI943" s="51"/>
      <c r="AJ943" s="51"/>
      <c r="AK943" s="51"/>
      <c r="AL943" s="22"/>
      <c r="AM943" s="18"/>
      <c r="AN943" s="22"/>
    </row>
    <row r="944" spans="15:40" s="15" customFormat="1" x14ac:dyDescent="0.3">
      <c r="O944" s="18"/>
      <c r="P944" s="51"/>
      <c r="Q944" s="22"/>
      <c r="U944" s="18"/>
      <c r="V944" s="22"/>
      <c r="AA944" s="18"/>
      <c r="AB944" s="22"/>
      <c r="AF944" s="18"/>
      <c r="AG944" s="51"/>
      <c r="AH944" s="51"/>
      <c r="AI944" s="51"/>
      <c r="AJ944" s="51"/>
      <c r="AK944" s="51"/>
      <c r="AL944" s="22"/>
      <c r="AM944" s="18"/>
      <c r="AN944" s="22"/>
    </row>
    <row r="945" spans="15:40" s="15" customFormat="1" x14ac:dyDescent="0.3">
      <c r="O945" s="18"/>
      <c r="P945" s="51"/>
      <c r="Q945" s="22"/>
      <c r="U945" s="18"/>
      <c r="V945" s="22"/>
      <c r="AA945" s="18"/>
      <c r="AB945" s="22"/>
      <c r="AF945" s="18"/>
      <c r="AG945" s="51"/>
      <c r="AH945" s="51"/>
      <c r="AI945" s="51"/>
      <c r="AJ945" s="51"/>
      <c r="AK945" s="51"/>
      <c r="AL945" s="22"/>
      <c r="AM945" s="18"/>
      <c r="AN945" s="22"/>
    </row>
    <row r="946" spans="15:40" s="15" customFormat="1" x14ac:dyDescent="0.3">
      <c r="O946" s="18"/>
      <c r="P946" s="51"/>
      <c r="Q946" s="22"/>
      <c r="U946" s="18"/>
      <c r="V946" s="22"/>
      <c r="AA946" s="18"/>
      <c r="AB946" s="22"/>
      <c r="AF946" s="18"/>
      <c r="AG946" s="51"/>
      <c r="AH946" s="51"/>
      <c r="AI946" s="51"/>
      <c r="AJ946" s="51"/>
      <c r="AK946" s="51"/>
      <c r="AL946" s="22"/>
      <c r="AM946" s="18"/>
      <c r="AN946" s="22"/>
    </row>
    <row r="947" spans="15:40" s="15" customFormat="1" x14ac:dyDescent="0.3">
      <c r="O947" s="18"/>
      <c r="P947" s="51"/>
      <c r="Q947" s="22"/>
      <c r="U947" s="18"/>
      <c r="V947" s="22"/>
      <c r="AA947" s="18"/>
      <c r="AB947" s="22"/>
      <c r="AF947" s="18"/>
      <c r="AG947" s="51"/>
      <c r="AH947" s="51"/>
      <c r="AI947" s="51"/>
      <c r="AJ947" s="51"/>
      <c r="AK947" s="51"/>
      <c r="AL947" s="22"/>
      <c r="AM947" s="18"/>
      <c r="AN947" s="22"/>
    </row>
    <row r="948" spans="15:40" s="15" customFormat="1" x14ac:dyDescent="0.3">
      <c r="O948" s="18"/>
      <c r="P948" s="51"/>
      <c r="Q948" s="22"/>
      <c r="U948" s="18"/>
      <c r="V948" s="22"/>
      <c r="AA948" s="18"/>
      <c r="AB948" s="22"/>
      <c r="AF948" s="18"/>
      <c r="AG948" s="51"/>
      <c r="AH948" s="51"/>
      <c r="AI948" s="51"/>
      <c r="AJ948" s="51"/>
      <c r="AK948" s="51"/>
      <c r="AL948" s="22"/>
      <c r="AM948" s="18"/>
      <c r="AN948" s="22"/>
    </row>
    <row r="949" spans="15:40" s="15" customFormat="1" x14ac:dyDescent="0.3">
      <c r="O949" s="18"/>
      <c r="P949" s="51"/>
      <c r="Q949" s="22"/>
      <c r="U949" s="18"/>
      <c r="V949" s="22"/>
      <c r="AA949" s="18"/>
      <c r="AB949" s="22"/>
      <c r="AF949" s="18"/>
      <c r="AG949" s="51"/>
      <c r="AH949" s="51"/>
      <c r="AI949" s="51"/>
      <c r="AJ949" s="51"/>
      <c r="AK949" s="51"/>
      <c r="AL949" s="22"/>
      <c r="AM949" s="18"/>
      <c r="AN949" s="22"/>
    </row>
    <row r="950" spans="15:40" s="15" customFormat="1" x14ac:dyDescent="0.3">
      <c r="O950" s="18"/>
      <c r="P950" s="51"/>
      <c r="Q950" s="22"/>
      <c r="U950" s="18"/>
      <c r="V950" s="22"/>
      <c r="AA950" s="18"/>
      <c r="AB950" s="22"/>
      <c r="AF950" s="18"/>
      <c r="AG950" s="51"/>
      <c r="AH950" s="51"/>
      <c r="AI950" s="51"/>
      <c r="AJ950" s="51"/>
      <c r="AK950" s="51"/>
      <c r="AL950" s="22"/>
      <c r="AM950" s="18"/>
      <c r="AN950" s="22"/>
    </row>
    <row r="951" spans="15:40" s="15" customFormat="1" x14ac:dyDescent="0.3">
      <c r="O951" s="18"/>
      <c r="P951" s="51"/>
      <c r="Q951" s="22"/>
      <c r="U951" s="18"/>
      <c r="V951" s="22"/>
      <c r="AA951" s="18"/>
      <c r="AB951" s="22"/>
      <c r="AF951" s="18"/>
      <c r="AG951" s="51"/>
      <c r="AH951" s="51"/>
      <c r="AI951" s="51"/>
      <c r="AJ951" s="51"/>
      <c r="AK951" s="51"/>
      <c r="AL951" s="22"/>
      <c r="AM951" s="18"/>
      <c r="AN951" s="22"/>
    </row>
    <row r="952" spans="15:40" s="15" customFormat="1" x14ac:dyDescent="0.3">
      <c r="O952" s="18"/>
      <c r="P952" s="51"/>
      <c r="Q952" s="22"/>
      <c r="U952" s="18"/>
      <c r="V952" s="22"/>
      <c r="AA952" s="18"/>
      <c r="AB952" s="22"/>
      <c r="AF952" s="18"/>
      <c r="AG952" s="51"/>
      <c r="AH952" s="51"/>
      <c r="AI952" s="51"/>
      <c r="AJ952" s="51"/>
      <c r="AK952" s="51"/>
      <c r="AL952" s="22"/>
      <c r="AM952" s="18"/>
      <c r="AN952" s="22"/>
    </row>
    <row r="953" spans="15:40" s="15" customFormat="1" x14ac:dyDescent="0.3">
      <c r="O953" s="18"/>
      <c r="P953" s="51"/>
      <c r="Q953" s="22"/>
      <c r="U953" s="18"/>
      <c r="V953" s="22"/>
      <c r="AA953" s="18"/>
      <c r="AB953" s="22"/>
      <c r="AF953" s="18"/>
      <c r="AG953" s="51"/>
      <c r="AH953" s="51"/>
      <c r="AI953" s="51"/>
      <c r="AJ953" s="51"/>
      <c r="AK953" s="51"/>
      <c r="AL953" s="22"/>
      <c r="AM953" s="18"/>
      <c r="AN953" s="22"/>
    </row>
    <row r="954" spans="15:40" s="15" customFormat="1" x14ac:dyDescent="0.3">
      <c r="O954" s="18"/>
      <c r="P954" s="51"/>
      <c r="Q954" s="22"/>
      <c r="U954" s="18"/>
      <c r="V954" s="22"/>
      <c r="AA954" s="18"/>
      <c r="AB954" s="22"/>
      <c r="AF954" s="18"/>
      <c r="AG954" s="51"/>
      <c r="AH954" s="51"/>
      <c r="AI954" s="51"/>
      <c r="AJ954" s="51"/>
      <c r="AK954" s="51"/>
      <c r="AL954" s="22"/>
      <c r="AM954" s="18"/>
      <c r="AN954" s="22"/>
    </row>
    <row r="955" spans="15:40" s="15" customFormat="1" x14ac:dyDescent="0.3">
      <c r="O955" s="18"/>
      <c r="P955" s="51"/>
      <c r="Q955" s="22"/>
      <c r="U955" s="18"/>
      <c r="V955" s="22"/>
      <c r="AA955" s="18"/>
      <c r="AB955" s="22"/>
      <c r="AF955" s="18"/>
      <c r="AG955" s="51"/>
      <c r="AH955" s="51"/>
      <c r="AI955" s="51"/>
      <c r="AJ955" s="51"/>
      <c r="AK955" s="51"/>
      <c r="AL955" s="22"/>
      <c r="AM955" s="18"/>
      <c r="AN955" s="22"/>
    </row>
    <row r="956" spans="15:40" s="15" customFormat="1" x14ac:dyDescent="0.3">
      <c r="O956" s="18"/>
      <c r="P956" s="51"/>
      <c r="Q956" s="22"/>
      <c r="U956" s="18"/>
      <c r="V956" s="22"/>
      <c r="AA956" s="18"/>
      <c r="AB956" s="22"/>
      <c r="AF956" s="18"/>
      <c r="AG956" s="51"/>
      <c r="AH956" s="51"/>
      <c r="AI956" s="51"/>
      <c r="AJ956" s="51"/>
      <c r="AK956" s="51"/>
      <c r="AL956" s="22"/>
      <c r="AM956" s="18"/>
      <c r="AN956" s="22"/>
    </row>
    <row r="957" spans="15:40" s="15" customFormat="1" x14ac:dyDescent="0.3">
      <c r="O957" s="18"/>
      <c r="P957" s="51"/>
      <c r="Q957" s="22"/>
      <c r="U957" s="18"/>
      <c r="V957" s="22"/>
      <c r="AA957" s="18"/>
      <c r="AB957" s="22"/>
      <c r="AF957" s="18"/>
      <c r="AG957" s="51"/>
      <c r="AH957" s="51"/>
      <c r="AI957" s="51"/>
      <c r="AJ957" s="51"/>
      <c r="AK957" s="51"/>
      <c r="AL957" s="22"/>
      <c r="AM957" s="18"/>
      <c r="AN957" s="22"/>
    </row>
    <row r="958" spans="15:40" s="15" customFormat="1" x14ac:dyDescent="0.3">
      <c r="O958" s="18"/>
      <c r="P958" s="51"/>
      <c r="Q958" s="22"/>
      <c r="U958" s="18"/>
      <c r="V958" s="22"/>
      <c r="AA958" s="18"/>
      <c r="AB958" s="22"/>
      <c r="AF958" s="18"/>
      <c r="AG958" s="51"/>
      <c r="AH958" s="51"/>
      <c r="AI958" s="51"/>
      <c r="AJ958" s="51"/>
      <c r="AK958" s="51"/>
      <c r="AL958" s="22"/>
      <c r="AM958" s="18"/>
      <c r="AN958" s="22"/>
    </row>
    <row r="959" spans="15:40" s="15" customFormat="1" x14ac:dyDescent="0.3">
      <c r="O959" s="18"/>
      <c r="P959" s="51"/>
      <c r="Q959" s="22"/>
      <c r="U959" s="18"/>
      <c r="V959" s="22"/>
      <c r="AA959" s="18"/>
      <c r="AB959" s="22"/>
      <c r="AF959" s="18"/>
      <c r="AG959" s="51"/>
      <c r="AH959" s="51"/>
      <c r="AI959" s="51"/>
      <c r="AJ959" s="51"/>
      <c r="AK959" s="51"/>
      <c r="AL959" s="22"/>
      <c r="AM959" s="18"/>
      <c r="AN959" s="22"/>
    </row>
    <row r="960" spans="15:40" s="15" customFormat="1" x14ac:dyDescent="0.3">
      <c r="O960" s="18"/>
      <c r="P960" s="51"/>
      <c r="Q960" s="22"/>
      <c r="U960" s="18"/>
      <c r="V960" s="22"/>
      <c r="AA960" s="18"/>
      <c r="AB960" s="22"/>
      <c r="AF960" s="18"/>
      <c r="AG960" s="51"/>
      <c r="AH960" s="51"/>
      <c r="AI960" s="51"/>
      <c r="AJ960" s="51"/>
      <c r="AK960" s="51"/>
      <c r="AL960" s="22"/>
      <c r="AM960" s="18"/>
      <c r="AN960" s="22"/>
    </row>
    <row r="961" spans="15:40" s="15" customFormat="1" x14ac:dyDescent="0.3">
      <c r="O961" s="18"/>
      <c r="P961" s="51"/>
      <c r="Q961" s="22"/>
      <c r="U961" s="18"/>
      <c r="V961" s="22"/>
      <c r="AA961" s="18"/>
      <c r="AB961" s="22"/>
      <c r="AF961" s="18"/>
      <c r="AG961" s="51"/>
      <c r="AH961" s="51"/>
      <c r="AI961" s="51"/>
      <c r="AJ961" s="51"/>
      <c r="AK961" s="51"/>
      <c r="AL961" s="22"/>
      <c r="AM961" s="18"/>
      <c r="AN961" s="22"/>
    </row>
    <row r="962" spans="15:40" s="15" customFormat="1" x14ac:dyDescent="0.3">
      <c r="O962" s="18"/>
      <c r="P962" s="51"/>
      <c r="Q962" s="22"/>
      <c r="U962" s="18"/>
      <c r="V962" s="22"/>
      <c r="AA962" s="18"/>
      <c r="AB962" s="22"/>
      <c r="AF962" s="18"/>
      <c r="AG962" s="51"/>
      <c r="AH962" s="51"/>
      <c r="AI962" s="51"/>
      <c r="AJ962" s="51"/>
      <c r="AK962" s="51"/>
      <c r="AL962" s="22"/>
      <c r="AM962" s="18"/>
      <c r="AN962" s="22"/>
    </row>
    <row r="963" spans="15:40" s="15" customFormat="1" x14ac:dyDescent="0.3">
      <c r="O963" s="18"/>
      <c r="P963" s="51"/>
      <c r="Q963" s="22"/>
      <c r="U963" s="18"/>
      <c r="V963" s="22"/>
      <c r="AA963" s="18"/>
      <c r="AB963" s="22"/>
      <c r="AF963" s="18"/>
      <c r="AG963" s="51"/>
      <c r="AH963" s="51"/>
      <c r="AI963" s="51"/>
      <c r="AJ963" s="51"/>
      <c r="AK963" s="51"/>
      <c r="AL963" s="22"/>
      <c r="AM963" s="18"/>
      <c r="AN963" s="22"/>
    </row>
    <row r="964" spans="15:40" s="15" customFormat="1" x14ac:dyDescent="0.3">
      <c r="O964" s="18"/>
      <c r="P964" s="51"/>
      <c r="Q964" s="22"/>
      <c r="U964" s="18"/>
      <c r="V964" s="22"/>
      <c r="AA964" s="18"/>
      <c r="AB964" s="22"/>
      <c r="AF964" s="18"/>
      <c r="AG964" s="51"/>
      <c r="AH964" s="51"/>
      <c r="AI964" s="51"/>
      <c r="AJ964" s="51"/>
      <c r="AK964" s="51"/>
      <c r="AL964" s="22"/>
      <c r="AM964" s="18"/>
      <c r="AN964" s="22"/>
    </row>
    <row r="965" spans="15:40" s="15" customFormat="1" x14ac:dyDescent="0.3">
      <c r="O965" s="18"/>
      <c r="P965" s="51"/>
      <c r="Q965" s="22"/>
      <c r="U965" s="18"/>
      <c r="V965" s="22"/>
      <c r="AA965" s="18"/>
      <c r="AB965" s="22"/>
      <c r="AF965" s="18"/>
      <c r="AG965" s="51"/>
      <c r="AH965" s="51"/>
      <c r="AI965" s="51"/>
      <c r="AJ965" s="51"/>
      <c r="AK965" s="51"/>
      <c r="AL965" s="22"/>
      <c r="AM965" s="18"/>
      <c r="AN965" s="22"/>
    </row>
    <row r="966" spans="15:40" s="15" customFormat="1" x14ac:dyDescent="0.3">
      <c r="O966" s="18"/>
      <c r="P966" s="51"/>
      <c r="Q966" s="22"/>
      <c r="U966" s="18"/>
      <c r="V966" s="22"/>
      <c r="AA966" s="18"/>
      <c r="AB966" s="22"/>
      <c r="AF966" s="18"/>
      <c r="AG966" s="51"/>
      <c r="AH966" s="51"/>
      <c r="AI966" s="51"/>
      <c r="AJ966" s="51"/>
      <c r="AK966" s="51"/>
      <c r="AL966" s="22"/>
      <c r="AM966" s="18"/>
      <c r="AN966" s="22"/>
    </row>
    <row r="967" spans="15:40" s="15" customFormat="1" x14ac:dyDescent="0.3">
      <c r="O967" s="18"/>
      <c r="P967" s="51"/>
      <c r="Q967" s="22"/>
      <c r="U967" s="18"/>
      <c r="V967" s="22"/>
      <c r="AA967" s="18"/>
      <c r="AB967" s="22"/>
      <c r="AF967" s="18"/>
      <c r="AG967" s="51"/>
      <c r="AH967" s="51"/>
      <c r="AI967" s="51"/>
      <c r="AJ967" s="51"/>
      <c r="AK967" s="51"/>
      <c r="AL967" s="22"/>
      <c r="AM967" s="18"/>
      <c r="AN967" s="22"/>
    </row>
    <row r="968" spans="15:40" s="15" customFormat="1" x14ac:dyDescent="0.3">
      <c r="O968" s="18"/>
      <c r="P968" s="51"/>
      <c r="Q968" s="22"/>
      <c r="U968" s="18"/>
      <c r="V968" s="22"/>
      <c r="AA968" s="18"/>
      <c r="AB968" s="22"/>
      <c r="AF968" s="18"/>
      <c r="AG968" s="51"/>
      <c r="AH968" s="51"/>
      <c r="AI968" s="51"/>
      <c r="AJ968" s="51"/>
      <c r="AK968" s="51"/>
      <c r="AL968" s="22"/>
      <c r="AM968" s="18"/>
      <c r="AN968" s="22"/>
    </row>
    <row r="969" spans="15:40" s="15" customFormat="1" x14ac:dyDescent="0.3">
      <c r="O969" s="18"/>
      <c r="P969" s="51"/>
      <c r="Q969" s="22"/>
      <c r="U969" s="18"/>
      <c r="V969" s="22"/>
      <c r="AA969" s="18"/>
      <c r="AB969" s="22"/>
      <c r="AF969" s="18"/>
      <c r="AG969" s="51"/>
      <c r="AH969" s="51"/>
      <c r="AI969" s="51"/>
      <c r="AJ969" s="51"/>
      <c r="AK969" s="51"/>
      <c r="AL969" s="22"/>
      <c r="AM969" s="18"/>
      <c r="AN969" s="22"/>
    </row>
    <row r="970" spans="15:40" s="15" customFormat="1" x14ac:dyDescent="0.3">
      <c r="O970" s="18"/>
      <c r="P970" s="51"/>
      <c r="Q970" s="22"/>
      <c r="U970" s="18"/>
      <c r="V970" s="22"/>
      <c r="AA970" s="18"/>
      <c r="AB970" s="22"/>
      <c r="AF970" s="18"/>
      <c r="AG970" s="51"/>
      <c r="AH970" s="51"/>
      <c r="AI970" s="51"/>
      <c r="AJ970" s="51"/>
      <c r="AK970" s="51"/>
      <c r="AL970" s="22"/>
      <c r="AM970" s="18"/>
      <c r="AN970" s="22"/>
    </row>
    <row r="971" spans="15:40" s="15" customFormat="1" x14ac:dyDescent="0.3">
      <c r="O971" s="18"/>
      <c r="P971" s="51"/>
      <c r="Q971" s="22"/>
      <c r="U971" s="18"/>
      <c r="V971" s="22"/>
      <c r="AA971" s="18"/>
      <c r="AB971" s="22"/>
      <c r="AF971" s="18"/>
      <c r="AG971" s="51"/>
      <c r="AH971" s="51"/>
      <c r="AI971" s="51"/>
      <c r="AJ971" s="51"/>
      <c r="AK971" s="51"/>
      <c r="AL971" s="22"/>
      <c r="AM971" s="18"/>
      <c r="AN971" s="22"/>
    </row>
    <row r="972" spans="15:40" s="15" customFormat="1" x14ac:dyDescent="0.3">
      <c r="O972" s="18"/>
      <c r="P972" s="51"/>
      <c r="Q972" s="22"/>
      <c r="U972" s="18"/>
      <c r="V972" s="22"/>
      <c r="AA972" s="18"/>
      <c r="AB972" s="22"/>
      <c r="AF972" s="18"/>
      <c r="AG972" s="51"/>
      <c r="AH972" s="51"/>
      <c r="AI972" s="51"/>
      <c r="AJ972" s="51"/>
      <c r="AK972" s="51"/>
      <c r="AL972" s="22"/>
      <c r="AM972" s="18"/>
      <c r="AN972" s="22"/>
    </row>
    <row r="973" spans="15:40" s="15" customFormat="1" x14ac:dyDescent="0.3">
      <c r="O973" s="18"/>
      <c r="P973" s="51"/>
      <c r="Q973" s="22"/>
      <c r="U973" s="18"/>
      <c r="V973" s="22"/>
      <c r="AA973" s="18"/>
      <c r="AB973" s="22"/>
      <c r="AF973" s="18"/>
      <c r="AG973" s="51"/>
      <c r="AH973" s="51"/>
      <c r="AI973" s="51"/>
      <c r="AJ973" s="51"/>
      <c r="AK973" s="51"/>
      <c r="AL973" s="22"/>
      <c r="AM973" s="18"/>
      <c r="AN973" s="22"/>
    </row>
    <row r="974" spans="15:40" s="15" customFormat="1" x14ac:dyDescent="0.3">
      <c r="O974" s="18"/>
      <c r="P974" s="51"/>
      <c r="Q974" s="22"/>
      <c r="U974" s="18"/>
      <c r="V974" s="22"/>
      <c r="AA974" s="18"/>
      <c r="AB974" s="22"/>
      <c r="AF974" s="18"/>
      <c r="AG974" s="51"/>
      <c r="AH974" s="51"/>
      <c r="AI974" s="51"/>
      <c r="AJ974" s="51"/>
      <c r="AK974" s="51"/>
      <c r="AL974" s="22"/>
      <c r="AM974" s="18"/>
      <c r="AN974" s="22"/>
    </row>
    <row r="975" spans="15:40" s="15" customFormat="1" x14ac:dyDescent="0.3">
      <c r="O975" s="18"/>
      <c r="P975" s="51"/>
      <c r="Q975" s="22"/>
      <c r="U975" s="18"/>
      <c r="V975" s="22"/>
      <c r="AA975" s="18"/>
      <c r="AB975" s="22"/>
      <c r="AF975" s="18"/>
      <c r="AG975" s="51"/>
      <c r="AH975" s="51"/>
      <c r="AI975" s="51"/>
      <c r="AJ975" s="51"/>
      <c r="AK975" s="51"/>
      <c r="AL975" s="22"/>
      <c r="AM975" s="18"/>
      <c r="AN975" s="22"/>
    </row>
    <row r="976" spans="15:40" s="15" customFormat="1" x14ac:dyDescent="0.3">
      <c r="O976" s="18"/>
      <c r="P976" s="51"/>
      <c r="Q976" s="22"/>
      <c r="U976" s="18"/>
      <c r="V976" s="22"/>
      <c r="AA976" s="18"/>
      <c r="AB976" s="22"/>
      <c r="AF976" s="18"/>
      <c r="AG976" s="51"/>
      <c r="AH976" s="51"/>
      <c r="AI976" s="51"/>
      <c r="AJ976" s="51"/>
      <c r="AK976" s="51"/>
      <c r="AL976" s="22"/>
      <c r="AM976" s="18"/>
      <c r="AN976" s="22"/>
    </row>
    <row r="977" spans="15:40" s="15" customFormat="1" x14ac:dyDescent="0.3">
      <c r="O977" s="18"/>
      <c r="P977" s="51"/>
      <c r="Q977" s="22"/>
      <c r="U977" s="18"/>
      <c r="V977" s="22"/>
      <c r="AA977" s="18"/>
      <c r="AB977" s="22"/>
      <c r="AF977" s="18"/>
      <c r="AG977" s="51"/>
      <c r="AH977" s="51"/>
      <c r="AI977" s="51"/>
      <c r="AJ977" s="51"/>
      <c r="AK977" s="51"/>
      <c r="AL977" s="22"/>
      <c r="AM977" s="18"/>
      <c r="AN977" s="22"/>
    </row>
    <row r="978" spans="15:40" s="15" customFormat="1" x14ac:dyDescent="0.3">
      <c r="O978" s="18"/>
      <c r="P978" s="51"/>
      <c r="Q978" s="22"/>
      <c r="U978" s="18"/>
      <c r="V978" s="22"/>
      <c r="AA978" s="18"/>
      <c r="AB978" s="22"/>
      <c r="AF978" s="18"/>
      <c r="AG978" s="51"/>
      <c r="AH978" s="51"/>
      <c r="AI978" s="51"/>
      <c r="AJ978" s="51"/>
      <c r="AK978" s="51"/>
      <c r="AL978" s="22"/>
      <c r="AM978" s="18"/>
      <c r="AN978" s="22"/>
    </row>
    <row r="979" spans="15:40" s="15" customFormat="1" x14ac:dyDescent="0.3">
      <c r="O979" s="18"/>
      <c r="P979" s="51"/>
      <c r="Q979" s="22"/>
      <c r="U979" s="18"/>
      <c r="V979" s="22"/>
      <c r="AA979" s="18"/>
      <c r="AB979" s="22"/>
      <c r="AF979" s="18"/>
      <c r="AG979" s="51"/>
      <c r="AH979" s="51"/>
      <c r="AI979" s="51"/>
      <c r="AJ979" s="51"/>
      <c r="AK979" s="51"/>
      <c r="AL979" s="22"/>
      <c r="AM979" s="18"/>
      <c r="AN979" s="22"/>
    </row>
    <row r="980" spans="15:40" s="15" customFormat="1" x14ac:dyDescent="0.3">
      <c r="O980" s="18"/>
      <c r="P980" s="51"/>
      <c r="Q980" s="22"/>
      <c r="U980" s="18"/>
      <c r="V980" s="22"/>
      <c r="AA980" s="18"/>
      <c r="AB980" s="22"/>
      <c r="AF980" s="18"/>
      <c r="AG980" s="51"/>
      <c r="AH980" s="51"/>
      <c r="AI980" s="51"/>
      <c r="AJ980" s="51"/>
      <c r="AK980" s="51"/>
      <c r="AL980" s="22"/>
      <c r="AM980" s="18"/>
      <c r="AN980" s="22"/>
    </row>
    <row r="981" spans="15:40" s="15" customFormat="1" x14ac:dyDescent="0.3">
      <c r="O981" s="18"/>
      <c r="P981" s="51"/>
      <c r="Q981" s="22"/>
      <c r="U981" s="18"/>
      <c r="V981" s="22"/>
      <c r="AA981" s="18"/>
      <c r="AB981" s="22"/>
      <c r="AF981" s="18"/>
      <c r="AG981" s="51"/>
      <c r="AH981" s="51"/>
      <c r="AI981" s="51"/>
      <c r="AJ981" s="51"/>
      <c r="AK981" s="51"/>
      <c r="AL981" s="22"/>
      <c r="AM981" s="18"/>
      <c r="AN981" s="22"/>
    </row>
    <row r="982" spans="15:40" s="15" customFormat="1" x14ac:dyDescent="0.3">
      <c r="O982" s="18"/>
      <c r="P982" s="51"/>
      <c r="Q982" s="22"/>
      <c r="U982" s="18"/>
      <c r="V982" s="22"/>
      <c r="AA982" s="18"/>
      <c r="AB982" s="22"/>
      <c r="AF982" s="18"/>
      <c r="AG982" s="51"/>
      <c r="AH982" s="51"/>
      <c r="AI982" s="51"/>
      <c r="AJ982" s="51"/>
      <c r="AK982" s="51"/>
      <c r="AL982" s="22"/>
      <c r="AM982" s="18"/>
      <c r="AN982" s="22"/>
    </row>
    <row r="983" spans="15:40" s="15" customFormat="1" x14ac:dyDescent="0.3">
      <c r="O983" s="18"/>
      <c r="P983" s="51"/>
      <c r="Q983" s="22"/>
      <c r="U983" s="18"/>
      <c r="V983" s="22"/>
      <c r="AA983" s="18"/>
      <c r="AB983" s="22"/>
      <c r="AF983" s="18"/>
      <c r="AG983" s="51"/>
      <c r="AH983" s="51"/>
      <c r="AI983" s="51"/>
      <c r="AJ983" s="51"/>
      <c r="AK983" s="51"/>
      <c r="AL983" s="22"/>
      <c r="AM983" s="18"/>
      <c r="AN983" s="22"/>
    </row>
    <row r="984" spans="15:40" s="15" customFormat="1" x14ac:dyDescent="0.3">
      <c r="O984" s="18"/>
      <c r="P984" s="51"/>
      <c r="Q984" s="22"/>
      <c r="U984" s="18"/>
      <c r="V984" s="22"/>
      <c r="AA984" s="18"/>
      <c r="AB984" s="22"/>
      <c r="AF984" s="18"/>
      <c r="AG984" s="51"/>
      <c r="AH984" s="51"/>
      <c r="AI984" s="51"/>
      <c r="AJ984" s="51"/>
      <c r="AK984" s="51"/>
      <c r="AL984" s="22"/>
      <c r="AM984" s="18"/>
      <c r="AN984" s="22"/>
    </row>
    <row r="985" spans="15:40" s="15" customFormat="1" x14ac:dyDescent="0.3">
      <c r="O985" s="18"/>
      <c r="P985" s="51"/>
      <c r="Q985" s="22"/>
      <c r="U985" s="18"/>
      <c r="V985" s="22"/>
      <c r="AA985" s="18"/>
      <c r="AB985" s="22"/>
      <c r="AF985" s="18"/>
      <c r="AG985" s="51"/>
      <c r="AH985" s="51"/>
      <c r="AI985" s="51"/>
      <c r="AJ985" s="51"/>
      <c r="AK985" s="51"/>
      <c r="AL985" s="22"/>
      <c r="AM985" s="18"/>
      <c r="AN985" s="22"/>
    </row>
    <row r="986" spans="15:40" s="15" customFormat="1" x14ac:dyDescent="0.3">
      <c r="O986" s="18"/>
      <c r="P986" s="51"/>
      <c r="Q986" s="22"/>
      <c r="U986" s="18"/>
      <c r="V986" s="22"/>
      <c r="AA986" s="18"/>
      <c r="AB986" s="22"/>
      <c r="AF986" s="18"/>
      <c r="AG986" s="51"/>
      <c r="AH986" s="51"/>
      <c r="AI986" s="51"/>
      <c r="AJ986" s="51"/>
      <c r="AK986" s="51"/>
      <c r="AL986" s="22"/>
      <c r="AM986" s="18"/>
      <c r="AN986" s="22"/>
    </row>
    <row r="987" spans="15:40" s="15" customFormat="1" x14ac:dyDescent="0.3">
      <c r="O987" s="18"/>
      <c r="P987" s="51"/>
      <c r="Q987" s="22"/>
      <c r="U987" s="18"/>
      <c r="V987" s="22"/>
      <c r="AA987" s="18"/>
      <c r="AB987" s="22"/>
      <c r="AF987" s="18"/>
      <c r="AG987" s="51"/>
      <c r="AH987" s="51"/>
      <c r="AI987" s="51"/>
      <c r="AJ987" s="51"/>
      <c r="AK987" s="51"/>
      <c r="AL987" s="22"/>
      <c r="AM987" s="18"/>
      <c r="AN987" s="22"/>
    </row>
    <row r="988" spans="15:40" s="15" customFormat="1" x14ac:dyDescent="0.3">
      <c r="O988" s="18"/>
      <c r="P988" s="51"/>
      <c r="Q988" s="22"/>
      <c r="U988" s="18"/>
      <c r="V988" s="22"/>
      <c r="AA988" s="18"/>
      <c r="AB988" s="22"/>
      <c r="AF988" s="18"/>
      <c r="AG988" s="51"/>
      <c r="AH988" s="51"/>
      <c r="AI988" s="51"/>
      <c r="AJ988" s="51"/>
      <c r="AK988" s="51"/>
      <c r="AL988" s="22"/>
      <c r="AM988" s="18"/>
      <c r="AN988" s="22"/>
    </row>
    <row r="989" spans="15:40" s="15" customFormat="1" x14ac:dyDescent="0.3">
      <c r="O989" s="18"/>
      <c r="P989" s="51"/>
      <c r="Q989" s="22"/>
      <c r="U989" s="18"/>
      <c r="V989" s="22"/>
      <c r="AA989" s="18"/>
      <c r="AB989" s="22"/>
      <c r="AF989" s="18"/>
      <c r="AG989" s="51"/>
      <c r="AH989" s="51"/>
      <c r="AI989" s="51"/>
      <c r="AJ989" s="51"/>
      <c r="AK989" s="51"/>
      <c r="AL989" s="22"/>
      <c r="AM989" s="18"/>
      <c r="AN989" s="22"/>
    </row>
    <row r="990" spans="15:40" s="15" customFormat="1" x14ac:dyDescent="0.3">
      <c r="O990" s="18"/>
      <c r="P990" s="51"/>
      <c r="Q990" s="22"/>
      <c r="U990" s="18"/>
      <c r="V990" s="22"/>
      <c r="AA990" s="18"/>
      <c r="AB990" s="22"/>
      <c r="AF990" s="18"/>
      <c r="AG990" s="51"/>
      <c r="AH990" s="51"/>
      <c r="AI990" s="51"/>
      <c r="AJ990" s="51"/>
      <c r="AK990" s="51"/>
      <c r="AL990" s="22"/>
      <c r="AM990" s="18"/>
      <c r="AN990" s="22"/>
    </row>
    <row r="991" spans="15:40" s="15" customFormat="1" x14ac:dyDescent="0.3">
      <c r="O991" s="18"/>
      <c r="P991" s="51"/>
      <c r="Q991" s="22"/>
      <c r="U991" s="18"/>
      <c r="V991" s="22"/>
      <c r="AA991" s="18"/>
      <c r="AB991" s="22"/>
      <c r="AF991" s="18"/>
      <c r="AG991" s="51"/>
      <c r="AH991" s="51"/>
      <c r="AI991" s="51"/>
      <c r="AJ991" s="51"/>
      <c r="AK991" s="51"/>
      <c r="AL991" s="22"/>
      <c r="AM991" s="18"/>
      <c r="AN991" s="22"/>
    </row>
    <row r="992" spans="15:40" s="15" customFormat="1" x14ac:dyDescent="0.3">
      <c r="O992" s="18"/>
      <c r="P992" s="51"/>
      <c r="Q992" s="22"/>
      <c r="U992" s="18"/>
      <c r="V992" s="22"/>
      <c r="AA992" s="18"/>
      <c r="AB992" s="22"/>
      <c r="AF992" s="18"/>
      <c r="AG992" s="51"/>
      <c r="AH992" s="51"/>
      <c r="AI992" s="51"/>
      <c r="AJ992" s="51"/>
      <c r="AK992" s="51"/>
      <c r="AL992" s="22"/>
      <c r="AM992" s="18"/>
      <c r="AN992" s="22"/>
    </row>
    <row r="993" spans="15:40" s="15" customFormat="1" x14ac:dyDescent="0.3">
      <c r="O993" s="18"/>
      <c r="P993" s="51"/>
      <c r="Q993" s="22"/>
      <c r="U993" s="18"/>
      <c r="V993" s="22"/>
      <c r="AA993" s="18"/>
      <c r="AB993" s="22"/>
      <c r="AF993" s="18"/>
      <c r="AG993" s="51"/>
      <c r="AH993" s="51"/>
      <c r="AI993" s="51"/>
      <c r="AJ993" s="51"/>
      <c r="AK993" s="51"/>
      <c r="AL993" s="22"/>
      <c r="AM993" s="18"/>
      <c r="AN993" s="22"/>
    </row>
    <row r="994" spans="15:40" s="15" customFormat="1" x14ac:dyDescent="0.3">
      <c r="O994" s="18"/>
      <c r="P994" s="51"/>
      <c r="Q994" s="22"/>
      <c r="U994" s="18"/>
      <c r="V994" s="22"/>
      <c r="AA994" s="18"/>
      <c r="AB994" s="22"/>
      <c r="AF994" s="18"/>
      <c r="AG994" s="51"/>
      <c r="AH994" s="51"/>
      <c r="AI994" s="51"/>
      <c r="AJ994" s="51"/>
      <c r="AK994" s="51"/>
      <c r="AL994" s="22"/>
      <c r="AM994" s="18"/>
      <c r="AN994" s="22"/>
    </row>
    <row r="995" spans="15:40" s="15" customFormat="1" x14ac:dyDescent="0.3">
      <c r="O995" s="18"/>
      <c r="P995" s="51"/>
      <c r="Q995" s="22"/>
      <c r="U995" s="18"/>
      <c r="V995" s="22"/>
      <c r="AA995" s="18"/>
      <c r="AB995" s="22"/>
      <c r="AF995" s="18"/>
      <c r="AG995" s="51"/>
      <c r="AH995" s="51"/>
      <c r="AI995" s="51"/>
      <c r="AJ995" s="51"/>
      <c r="AK995" s="51"/>
      <c r="AL995" s="22"/>
      <c r="AM995" s="18"/>
      <c r="AN995" s="22"/>
    </row>
    <row r="996" spans="15:40" s="15" customFormat="1" x14ac:dyDescent="0.3">
      <c r="O996" s="18"/>
      <c r="P996" s="51"/>
      <c r="Q996" s="22"/>
      <c r="U996" s="18"/>
      <c r="V996" s="22"/>
      <c r="AA996" s="18"/>
      <c r="AB996" s="22"/>
      <c r="AF996" s="18"/>
      <c r="AG996" s="51"/>
      <c r="AH996" s="51"/>
      <c r="AI996" s="51"/>
      <c r="AJ996" s="51"/>
      <c r="AK996" s="51"/>
      <c r="AL996" s="22"/>
      <c r="AM996" s="18"/>
      <c r="AN996" s="22"/>
    </row>
    <row r="997" spans="15:40" s="15" customFormat="1" x14ac:dyDescent="0.3">
      <c r="O997" s="18"/>
      <c r="P997" s="51"/>
      <c r="Q997" s="22"/>
      <c r="U997" s="18"/>
      <c r="V997" s="22"/>
      <c r="AA997" s="18"/>
      <c r="AB997" s="22"/>
      <c r="AF997" s="18"/>
      <c r="AG997" s="51"/>
      <c r="AH997" s="51"/>
      <c r="AI997" s="51"/>
      <c r="AJ997" s="51"/>
      <c r="AK997" s="51"/>
      <c r="AL997" s="22"/>
      <c r="AM997" s="18"/>
      <c r="AN997" s="22"/>
    </row>
    <row r="998" spans="15:40" s="15" customFormat="1" x14ac:dyDescent="0.3">
      <c r="O998" s="18"/>
      <c r="P998" s="51"/>
      <c r="Q998" s="22"/>
      <c r="U998" s="18"/>
      <c r="V998" s="22"/>
      <c r="AA998" s="18"/>
      <c r="AB998" s="22"/>
      <c r="AF998" s="18"/>
      <c r="AG998" s="51"/>
      <c r="AH998" s="51"/>
      <c r="AI998" s="51"/>
      <c r="AJ998" s="51"/>
      <c r="AK998" s="51"/>
      <c r="AL998" s="22"/>
      <c r="AM998" s="18"/>
      <c r="AN998" s="22"/>
    </row>
    <row r="999" spans="15:40" s="15" customFormat="1" x14ac:dyDescent="0.3">
      <c r="O999" s="18"/>
      <c r="P999" s="51"/>
      <c r="Q999" s="22"/>
      <c r="U999" s="18"/>
      <c r="V999" s="22"/>
      <c r="AA999" s="18"/>
      <c r="AB999" s="22"/>
      <c r="AF999" s="18"/>
      <c r="AG999" s="51"/>
      <c r="AH999" s="51"/>
      <c r="AI999" s="51"/>
      <c r="AJ999" s="51"/>
      <c r="AK999" s="51"/>
      <c r="AL999" s="22"/>
      <c r="AM999" s="18"/>
      <c r="AN999" s="22"/>
    </row>
    <row r="1000" spans="15:40" s="15" customFormat="1" x14ac:dyDescent="0.3">
      <c r="O1000" s="18"/>
      <c r="P1000" s="51"/>
      <c r="Q1000" s="22"/>
      <c r="U1000" s="18"/>
      <c r="V1000" s="22"/>
      <c r="AA1000" s="18"/>
      <c r="AB1000" s="22"/>
      <c r="AF1000" s="18"/>
      <c r="AG1000" s="51"/>
      <c r="AH1000" s="51"/>
      <c r="AI1000" s="51"/>
      <c r="AJ1000" s="51"/>
      <c r="AK1000" s="51"/>
      <c r="AL1000" s="22"/>
      <c r="AM1000" s="18"/>
      <c r="AN1000" s="22"/>
    </row>
    <row r="1001" spans="15:40" s="15" customFormat="1" x14ac:dyDescent="0.3">
      <c r="O1001" s="18"/>
      <c r="P1001" s="51"/>
      <c r="Q1001" s="22"/>
      <c r="U1001" s="18"/>
      <c r="V1001" s="22"/>
      <c r="AA1001" s="18"/>
      <c r="AB1001" s="22"/>
      <c r="AF1001" s="18"/>
      <c r="AG1001" s="51"/>
      <c r="AH1001" s="51"/>
      <c r="AI1001" s="51"/>
      <c r="AJ1001" s="51"/>
      <c r="AK1001" s="51"/>
      <c r="AL1001" s="22"/>
      <c r="AM1001" s="18"/>
      <c r="AN1001" s="22"/>
    </row>
    <row r="1002" spans="15:40" s="15" customFormat="1" x14ac:dyDescent="0.3">
      <c r="O1002" s="18"/>
      <c r="P1002" s="51"/>
      <c r="Q1002" s="22"/>
      <c r="U1002" s="18"/>
      <c r="V1002" s="22"/>
      <c r="AA1002" s="18"/>
      <c r="AB1002" s="22"/>
      <c r="AF1002" s="18"/>
      <c r="AG1002" s="51"/>
      <c r="AH1002" s="51"/>
      <c r="AI1002" s="51"/>
      <c r="AJ1002" s="51"/>
      <c r="AK1002" s="51"/>
      <c r="AL1002" s="22"/>
      <c r="AM1002" s="18"/>
      <c r="AN1002" s="22"/>
    </row>
    <row r="1003" spans="15:40" s="15" customFormat="1" x14ac:dyDescent="0.3">
      <c r="O1003" s="18"/>
      <c r="P1003" s="51"/>
      <c r="Q1003" s="22"/>
      <c r="U1003" s="18"/>
      <c r="V1003" s="22"/>
      <c r="AA1003" s="18"/>
      <c r="AB1003" s="22"/>
      <c r="AF1003" s="18"/>
      <c r="AG1003" s="51"/>
      <c r="AH1003" s="51"/>
      <c r="AI1003" s="51"/>
      <c r="AJ1003" s="51"/>
      <c r="AK1003" s="51"/>
      <c r="AL1003" s="22"/>
      <c r="AM1003" s="18"/>
      <c r="AN1003" s="22"/>
    </row>
    <row r="1004" spans="15:40" s="15" customFormat="1" x14ac:dyDescent="0.3">
      <c r="O1004" s="18"/>
      <c r="P1004" s="51"/>
      <c r="Q1004" s="22"/>
      <c r="U1004" s="18"/>
      <c r="V1004" s="22"/>
      <c r="AA1004" s="18"/>
      <c r="AB1004" s="22"/>
      <c r="AF1004" s="18"/>
      <c r="AG1004" s="51"/>
      <c r="AH1004" s="51"/>
      <c r="AI1004" s="51"/>
      <c r="AJ1004" s="51"/>
      <c r="AK1004" s="51"/>
      <c r="AL1004" s="22"/>
      <c r="AM1004" s="18"/>
      <c r="AN1004" s="22"/>
    </row>
    <row r="1005" spans="15:40" s="15" customFormat="1" x14ac:dyDescent="0.3">
      <c r="O1005" s="18"/>
      <c r="P1005" s="51"/>
      <c r="Q1005" s="22"/>
      <c r="U1005" s="18"/>
      <c r="V1005" s="22"/>
      <c r="AA1005" s="18"/>
      <c r="AB1005" s="22"/>
      <c r="AF1005" s="18"/>
      <c r="AG1005" s="51"/>
      <c r="AH1005" s="51"/>
      <c r="AI1005" s="51"/>
      <c r="AJ1005" s="51"/>
      <c r="AK1005" s="51"/>
      <c r="AL1005" s="22"/>
      <c r="AM1005" s="18"/>
      <c r="AN1005" s="22"/>
    </row>
    <row r="1006" spans="15:40" s="15" customFormat="1" x14ac:dyDescent="0.3">
      <c r="O1006" s="18"/>
      <c r="P1006" s="51"/>
      <c r="Q1006" s="22"/>
      <c r="U1006" s="18"/>
      <c r="V1006" s="22"/>
      <c r="AA1006" s="18"/>
      <c r="AB1006" s="22"/>
      <c r="AF1006" s="18"/>
      <c r="AG1006" s="51"/>
      <c r="AH1006" s="51"/>
      <c r="AI1006" s="51"/>
      <c r="AJ1006" s="51"/>
      <c r="AK1006" s="51"/>
      <c r="AL1006" s="22"/>
      <c r="AM1006" s="18"/>
      <c r="AN1006" s="22"/>
    </row>
    <row r="1007" spans="15:40" s="15" customFormat="1" x14ac:dyDescent="0.3">
      <c r="O1007" s="18"/>
      <c r="P1007" s="51"/>
      <c r="Q1007" s="22"/>
      <c r="U1007" s="18"/>
      <c r="V1007" s="22"/>
      <c r="AA1007" s="18"/>
      <c r="AB1007" s="22"/>
      <c r="AF1007" s="18"/>
      <c r="AG1007" s="51"/>
      <c r="AH1007" s="51"/>
      <c r="AI1007" s="51"/>
      <c r="AJ1007" s="51"/>
      <c r="AK1007" s="51"/>
      <c r="AL1007" s="22"/>
      <c r="AM1007" s="18"/>
      <c r="AN1007" s="22"/>
    </row>
    <row r="1008" spans="15:40" s="15" customFormat="1" x14ac:dyDescent="0.3">
      <c r="O1008" s="18"/>
      <c r="P1008" s="51"/>
      <c r="Q1008" s="22"/>
      <c r="U1008" s="18"/>
      <c r="V1008" s="22"/>
      <c r="AA1008" s="18"/>
      <c r="AB1008" s="22"/>
      <c r="AF1008" s="18"/>
      <c r="AG1008" s="51"/>
      <c r="AH1008" s="51"/>
      <c r="AI1008" s="51"/>
      <c r="AJ1008" s="51"/>
      <c r="AK1008" s="51"/>
      <c r="AL1008" s="22"/>
      <c r="AM1008" s="18"/>
      <c r="AN1008" s="22"/>
    </row>
    <row r="1009" spans="15:40" s="15" customFormat="1" x14ac:dyDescent="0.3">
      <c r="O1009" s="18"/>
      <c r="P1009" s="51"/>
      <c r="Q1009" s="22"/>
      <c r="U1009" s="18"/>
      <c r="V1009" s="22"/>
      <c r="AA1009" s="18"/>
      <c r="AB1009" s="22"/>
      <c r="AF1009" s="18"/>
      <c r="AG1009" s="51"/>
      <c r="AH1009" s="51"/>
      <c r="AI1009" s="51"/>
      <c r="AJ1009" s="51"/>
      <c r="AK1009" s="51"/>
      <c r="AL1009" s="22"/>
      <c r="AM1009" s="18"/>
      <c r="AN1009" s="22"/>
    </row>
    <row r="1010" spans="15:40" s="15" customFormat="1" x14ac:dyDescent="0.3">
      <c r="O1010" s="18"/>
      <c r="P1010" s="51"/>
      <c r="Q1010" s="22"/>
      <c r="U1010" s="18"/>
      <c r="V1010" s="22"/>
      <c r="AA1010" s="18"/>
      <c r="AB1010" s="22"/>
      <c r="AF1010" s="18"/>
      <c r="AG1010" s="51"/>
      <c r="AH1010" s="51"/>
      <c r="AI1010" s="51"/>
      <c r="AJ1010" s="51"/>
      <c r="AK1010" s="51"/>
      <c r="AL1010" s="22"/>
      <c r="AM1010" s="18"/>
      <c r="AN1010" s="22"/>
    </row>
    <row r="1011" spans="15:40" s="15" customFormat="1" x14ac:dyDescent="0.3">
      <c r="O1011" s="18"/>
      <c r="P1011" s="51"/>
      <c r="Q1011" s="22"/>
      <c r="U1011" s="18"/>
      <c r="V1011" s="22"/>
      <c r="AA1011" s="18"/>
      <c r="AB1011" s="22"/>
      <c r="AF1011" s="18"/>
      <c r="AG1011" s="51"/>
      <c r="AH1011" s="51"/>
      <c r="AI1011" s="51"/>
      <c r="AJ1011" s="51"/>
      <c r="AK1011" s="51"/>
      <c r="AL1011" s="22"/>
      <c r="AM1011" s="18"/>
      <c r="AN1011" s="22"/>
    </row>
    <row r="1012" spans="15:40" s="15" customFormat="1" x14ac:dyDescent="0.3">
      <c r="O1012" s="18"/>
      <c r="P1012" s="51"/>
      <c r="Q1012" s="22"/>
      <c r="U1012" s="18"/>
      <c r="V1012" s="22"/>
      <c r="AA1012" s="18"/>
      <c r="AB1012" s="22"/>
      <c r="AF1012" s="18"/>
      <c r="AG1012" s="51"/>
      <c r="AH1012" s="51"/>
      <c r="AI1012" s="51"/>
      <c r="AJ1012" s="51"/>
      <c r="AK1012" s="51"/>
      <c r="AL1012" s="22"/>
      <c r="AM1012" s="18"/>
      <c r="AN1012" s="22"/>
    </row>
    <row r="1013" spans="15:40" s="15" customFormat="1" x14ac:dyDescent="0.3">
      <c r="O1013" s="18"/>
      <c r="P1013" s="51"/>
      <c r="Q1013" s="22"/>
      <c r="U1013" s="18"/>
      <c r="V1013" s="22"/>
      <c r="AA1013" s="18"/>
      <c r="AB1013" s="22"/>
      <c r="AF1013" s="18"/>
      <c r="AG1013" s="51"/>
      <c r="AH1013" s="51"/>
      <c r="AI1013" s="51"/>
      <c r="AJ1013" s="51"/>
      <c r="AK1013" s="51"/>
      <c r="AL1013" s="22"/>
      <c r="AM1013" s="18"/>
      <c r="AN1013" s="22"/>
    </row>
    <row r="1014" spans="15:40" s="15" customFormat="1" x14ac:dyDescent="0.3">
      <c r="O1014" s="18"/>
      <c r="P1014" s="51"/>
      <c r="Q1014" s="22"/>
      <c r="U1014" s="18"/>
      <c r="V1014" s="22"/>
      <c r="AA1014" s="18"/>
      <c r="AB1014" s="22"/>
      <c r="AF1014" s="18"/>
      <c r="AG1014" s="51"/>
      <c r="AH1014" s="51"/>
      <c r="AI1014" s="51"/>
      <c r="AJ1014" s="51"/>
      <c r="AK1014" s="51"/>
      <c r="AL1014" s="22"/>
      <c r="AM1014" s="18"/>
      <c r="AN1014" s="22"/>
    </row>
    <row r="1015" spans="15:40" s="15" customFormat="1" x14ac:dyDescent="0.3">
      <c r="O1015" s="18"/>
      <c r="P1015" s="51"/>
      <c r="Q1015" s="22"/>
      <c r="U1015" s="18"/>
      <c r="V1015" s="22"/>
      <c r="AA1015" s="18"/>
      <c r="AB1015" s="22"/>
      <c r="AF1015" s="18"/>
      <c r="AG1015" s="51"/>
      <c r="AH1015" s="51"/>
      <c r="AI1015" s="51"/>
      <c r="AJ1015" s="51"/>
      <c r="AK1015" s="51"/>
      <c r="AL1015" s="22"/>
      <c r="AM1015" s="18"/>
      <c r="AN1015" s="22"/>
    </row>
    <row r="1016" spans="15:40" s="15" customFormat="1" x14ac:dyDescent="0.3">
      <c r="O1016" s="18"/>
      <c r="P1016" s="51"/>
      <c r="Q1016" s="22"/>
      <c r="U1016" s="18"/>
      <c r="V1016" s="22"/>
      <c r="AA1016" s="18"/>
      <c r="AB1016" s="22"/>
      <c r="AF1016" s="18"/>
      <c r="AG1016" s="51"/>
      <c r="AH1016" s="51"/>
      <c r="AI1016" s="51"/>
      <c r="AJ1016" s="51"/>
      <c r="AK1016" s="51"/>
      <c r="AL1016" s="22"/>
      <c r="AM1016" s="18"/>
      <c r="AN1016" s="22"/>
    </row>
    <row r="1017" spans="15:40" s="15" customFormat="1" x14ac:dyDescent="0.3">
      <c r="O1017" s="18"/>
      <c r="P1017" s="51"/>
      <c r="Q1017" s="22"/>
      <c r="U1017" s="18"/>
      <c r="V1017" s="22"/>
      <c r="AA1017" s="18"/>
      <c r="AB1017" s="22"/>
      <c r="AF1017" s="18"/>
      <c r="AG1017" s="51"/>
      <c r="AH1017" s="51"/>
      <c r="AI1017" s="51"/>
      <c r="AJ1017" s="51"/>
      <c r="AK1017" s="51"/>
      <c r="AL1017" s="22"/>
      <c r="AM1017" s="18"/>
      <c r="AN1017" s="22"/>
    </row>
    <row r="1018" spans="15:40" s="15" customFormat="1" x14ac:dyDescent="0.3">
      <c r="O1018" s="18"/>
      <c r="P1018" s="51"/>
      <c r="Q1018" s="22"/>
      <c r="U1018" s="18"/>
      <c r="V1018" s="22"/>
      <c r="AA1018" s="18"/>
      <c r="AB1018" s="22"/>
      <c r="AF1018" s="18"/>
      <c r="AG1018" s="51"/>
      <c r="AH1018" s="51"/>
      <c r="AI1018" s="51"/>
      <c r="AJ1018" s="51"/>
      <c r="AK1018" s="51"/>
      <c r="AL1018" s="22"/>
      <c r="AM1018" s="18"/>
      <c r="AN1018" s="22"/>
    </row>
    <row r="1019" spans="15:40" s="15" customFormat="1" x14ac:dyDescent="0.3">
      <c r="O1019" s="18"/>
      <c r="P1019" s="51"/>
      <c r="Q1019" s="22"/>
      <c r="U1019" s="18"/>
      <c r="V1019" s="22"/>
      <c r="AA1019" s="18"/>
      <c r="AB1019" s="22"/>
      <c r="AF1019" s="18"/>
      <c r="AG1019" s="51"/>
      <c r="AH1019" s="51"/>
      <c r="AI1019" s="51"/>
      <c r="AJ1019" s="51"/>
      <c r="AK1019" s="51"/>
      <c r="AL1019" s="22"/>
      <c r="AM1019" s="18"/>
      <c r="AN1019" s="22"/>
    </row>
    <row r="1020" spans="15:40" s="15" customFormat="1" x14ac:dyDescent="0.3">
      <c r="O1020" s="18"/>
      <c r="P1020" s="51"/>
      <c r="Q1020" s="22"/>
      <c r="U1020" s="18"/>
      <c r="V1020" s="22"/>
      <c r="AA1020" s="18"/>
      <c r="AB1020" s="22"/>
      <c r="AF1020" s="18"/>
      <c r="AG1020" s="51"/>
      <c r="AH1020" s="51"/>
      <c r="AI1020" s="51"/>
      <c r="AJ1020" s="51"/>
      <c r="AK1020" s="51"/>
      <c r="AL1020" s="22"/>
      <c r="AM1020" s="18"/>
      <c r="AN1020" s="22"/>
    </row>
    <row r="1021" spans="15:40" s="15" customFormat="1" x14ac:dyDescent="0.3">
      <c r="O1021" s="18"/>
      <c r="P1021" s="51"/>
      <c r="Q1021" s="22"/>
      <c r="U1021" s="18"/>
      <c r="V1021" s="22"/>
      <c r="AA1021" s="18"/>
      <c r="AB1021" s="22"/>
      <c r="AF1021" s="18"/>
      <c r="AG1021" s="51"/>
      <c r="AH1021" s="51"/>
      <c r="AI1021" s="51"/>
      <c r="AJ1021" s="51"/>
      <c r="AK1021" s="51"/>
      <c r="AL1021" s="22"/>
      <c r="AM1021" s="18"/>
      <c r="AN1021" s="22"/>
    </row>
    <row r="1022" spans="15:40" s="15" customFormat="1" x14ac:dyDescent="0.3">
      <c r="O1022" s="18"/>
      <c r="P1022" s="51"/>
      <c r="Q1022" s="22"/>
      <c r="U1022" s="18"/>
      <c r="V1022" s="22"/>
      <c r="AA1022" s="18"/>
      <c r="AB1022" s="22"/>
      <c r="AF1022" s="18"/>
      <c r="AG1022" s="51"/>
      <c r="AH1022" s="51"/>
      <c r="AI1022" s="51"/>
      <c r="AJ1022" s="51"/>
      <c r="AK1022" s="51"/>
      <c r="AL1022" s="22"/>
      <c r="AM1022" s="18"/>
      <c r="AN1022" s="22"/>
    </row>
    <row r="1023" spans="15:40" s="15" customFormat="1" x14ac:dyDescent="0.3">
      <c r="O1023" s="18"/>
      <c r="P1023" s="51"/>
      <c r="Q1023" s="22"/>
      <c r="U1023" s="18"/>
      <c r="V1023" s="22"/>
      <c r="AA1023" s="18"/>
      <c r="AB1023" s="22"/>
      <c r="AF1023" s="18"/>
      <c r="AG1023" s="51"/>
      <c r="AH1023" s="51"/>
      <c r="AI1023" s="51"/>
      <c r="AJ1023" s="51"/>
      <c r="AK1023" s="51"/>
      <c r="AL1023" s="22"/>
      <c r="AM1023" s="18"/>
      <c r="AN1023" s="22"/>
    </row>
    <row r="1024" spans="15:40" s="15" customFormat="1" x14ac:dyDescent="0.3">
      <c r="O1024" s="18"/>
      <c r="P1024" s="51"/>
      <c r="Q1024" s="22"/>
      <c r="U1024" s="18"/>
      <c r="V1024" s="22"/>
      <c r="AA1024" s="18"/>
      <c r="AB1024" s="22"/>
      <c r="AF1024" s="18"/>
      <c r="AG1024" s="51"/>
      <c r="AH1024" s="51"/>
      <c r="AI1024" s="51"/>
      <c r="AJ1024" s="51"/>
      <c r="AK1024" s="51"/>
      <c r="AL1024" s="22"/>
      <c r="AM1024" s="18"/>
      <c r="AN1024" s="22"/>
    </row>
    <row r="1025" spans="15:40" s="15" customFormat="1" x14ac:dyDescent="0.3">
      <c r="O1025" s="18"/>
      <c r="P1025" s="51"/>
      <c r="Q1025" s="22"/>
      <c r="U1025" s="18"/>
      <c r="V1025" s="22"/>
      <c r="AA1025" s="18"/>
      <c r="AB1025" s="22"/>
      <c r="AF1025" s="18"/>
      <c r="AG1025" s="51"/>
      <c r="AH1025" s="51"/>
      <c r="AI1025" s="51"/>
      <c r="AJ1025" s="51"/>
      <c r="AK1025" s="51"/>
      <c r="AL1025" s="22"/>
      <c r="AM1025" s="18"/>
      <c r="AN1025" s="22"/>
    </row>
    <row r="1026" spans="15:40" s="15" customFormat="1" x14ac:dyDescent="0.3">
      <c r="O1026" s="18"/>
      <c r="P1026" s="51"/>
      <c r="Q1026" s="22"/>
      <c r="U1026" s="18"/>
      <c r="V1026" s="22"/>
      <c r="AA1026" s="18"/>
      <c r="AB1026" s="22"/>
      <c r="AF1026" s="18"/>
      <c r="AG1026" s="51"/>
      <c r="AH1026" s="51"/>
      <c r="AI1026" s="51"/>
      <c r="AJ1026" s="51"/>
      <c r="AK1026" s="51"/>
      <c r="AL1026" s="22"/>
      <c r="AM1026" s="18"/>
      <c r="AN1026" s="22"/>
    </row>
    <row r="1027" spans="15:40" s="15" customFormat="1" x14ac:dyDescent="0.3">
      <c r="O1027" s="18"/>
      <c r="P1027" s="51"/>
      <c r="Q1027" s="22"/>
      <c r="U1027" s="18"/>
      <c r="V1027" s="22"/>
      <c r="AA1027" s="18"/>
      <c r="AB1027" s="22"/>
      <c r="AF1027" s="18"/>
      <c r="AG1027" s="51"/>
      <c r="AH1027" s="51"/>
      <c r="AI1027" s="51"/>
      <c r="AJ1027" s="51"/>
      <c r="AK1027" s="51"/>
      <c r="AL1027" s="22"/>
      <c r="AM1027" s="18"/>
      <c r="AN1027" s="22"/>
    </row>
    <row r="1028" spans="15:40" s="15" customFormat="1" x14ac:dyDescent="0.3">
      <c r="O1028" s="18"/>
      <c r="P1028" s="51"/>
      <c r="Q1028" s="22"/>
      <c r="U1028" s="18"/>
      <c r="V1028" s="22"/>
      <c r="AA1028" s="18"/>
      <c r="AB1028" s="22"/>
      <c r="AF1028" s="18"/>
      <c r="AG1028" s="51"/>
      <c r="AH1028" s="51"/>
      <c r="AI1028" s="51"/>
      <c r="AJ1028" s="51"/>
      <c r="AK1028" s="51"/>
      <c r="AL1028" s="22"/>
      <c r="AM1028" s="18"/>
      <c r="AN1028" s="22"/>
    </row>
    <row r="1029" spans="15:40" s="15" customFormat="1" x14ac:dyDescent="0.3">
      <c r="O1029" s="18"/>
      <c r="P1029" s="51"/>
      <c r="Q1029" s="22"/>
      <c r="U1029" s="18"/>
      <c r="V1029" s="22"/>
      <c r="AA1029" s="18"/>
      <c r="AB1029" s="22"/>
      <c r="AF1029" s="18"/>
      <c r="AG1029" s="51"/>
      <c r="AH1029" s="51"/>
      <c r="AI1029" s="51"/>
      <c r="AJ1029" s="51"/>
      <c r="AK1029" s="51"/>
      <c r="AL1029" s="22"/>
      <c r="AM1029" s="18"/>
      <c r="AN1029" s="22"/>
    </row>
    <row r="1030" spans="15:40" s="15" customFormat="1" x14ac:dyDescent="0.3">
      <c r="O1030" s="18"/>
      <c r="P1030" s="51"/>
      <c r="Q1030" s="22"/>
      <c r="U1030" s="18"/>
      <c r="V1030" s="22"/>
      <c r="AA1030" s="18"/>
      <c r="AB1030" s="22"/>
      <c r="AF1030" s="18"/>
      <c r="AG1030" s="51"/>
      <c r="AH1030" s="51"/>
      <c r="AI1030" s="51"/>
      <c r="AJ1030" s="51"/>
      <c r="AK1030" s="51"/>
      <c r="AL1030" s="22"/>
      <c r="AM1030" s="18"/>
      <c r="AN1030" s="22"/>
    </row>
    <row r="1031" spans="15:40" s="15" customFormat="1" x14ac:dyDescent="0.3">
      <c r="O1031" s="18"/>
      <c r="P1031" s="51"/>
      <c r="Q1031" s="22"/>
      <c r="U1031" s="18"/>
      <c r="V1031" s="22"/>
      <c r="AA1031" s="18"/>
      <c r="AB1031" s="22"/>
      <c r="AF1031" s="18"/>
      <c r="AG1031" s="51"/>
      <c r="AH1031" s="51"/>
      <c r="AI1031" s="51"/>
      <c r="AJ1031" s="51"/>
      <c r="AK1031" s="51"/>
      <c r="AL1031" s="22"/>
      <c r="AM1031" s="18"/>
      <c r="AN1031" s="22"/>
    </row>
    <row r="1032" spans="15:40" s="15" customFormat="1" x14ac:dyDescent="0.3">
      <c r="O1032" s="18"/>
      <c r="P1032" s="51"/>
      <c r="Q1032" s="22"/>
      <c r="U1032" s="18"/>
      <c r="V1032" s="22"/>
      <c r="AA1032" s="18"/>
      <c r="AB1032" s="22"/>
      <c r="AF1032" s="18"/>
      <c r="AG1032" s="51"/>
      <c r="AH1032" s="51"/>
      <c r="AI1032" s="51"/>
      <c r="AJ1032" s="51"/>
      <c r="AK1032" s="51"/>
      <c r="AL1032" s="22"/>
      <c r="AM1032" s="18"/>
      <c r="AN1032" s="22"/>
    </row>
    <row r="1033" spans="15:40" s="15" customFormat="1" x14ac:dyDescent="0.3">
      <c r="O1033" s="18"/>
      <c r="P1033" s="51"/>
      <c r="Q1033" s="22"/>
      <c r="U1033" s="18"/>
      <c r="V1033" s="22"/>
      <c r="AA1033" s="18"/>
      <c r="AB1033" s="22"/>
      <c r="AF1033" s="18"/>
      <c r="AG1033" s="51"/>
      <c r="AH1033" s="51"/>
      <c r="AI1033" s="51"/>
      <c r="AJ1033" s="51"/>
      <c r="AK1033" s="51"/>
      <c r="AL1033" s="22"/>
      <c r="AM1033" s="18"/>
      <c r="AN1033" s="22"/>
    </row>
    <row r="1034" spans="15:40" s="15" customFormat="1" x14ac:dyDescent="0.3">
      <c r="O1034" s="18"/>
      <c r="P1034" s="51"/>
      <c r="Q1034" s="22"/>
      <c r="U1034" s="18"/>
      <c r="V1034" s="22"/>
      <c r="AA1034" s="18"/>
      <c r="AB1034" s="22"/>
      <c r="AF1034" s="18"/>
      <c r="AG1034" s="51"/>
      <c r="AH1034" s="51"/>
      <c r="AI1034" s="51"/>
      <c r="AJ1034" s="51"/>
      <c r="AK1034" s="51"/>
      <c r="AL1034" s="22"/>
      <c r="AM1034" s="18"/>
      <c r="AN1034" s="22"/>
    </row>
    <row r="1035" spans="15:40" s="15" customFormat="1" x14ac:dyDescent="0.3">
      <c r="O1035" s="18"/>
      <c r="P1035" s="51"/>
      <c r="Q1035" s="22"/>
      <c r="U1035" s="18"/>
      <c r="V1035" s="22"/>
      <c r="AA1035" s="18"/>
      <c r="AB1035" s="22"/>
      <c r="AF1035" s="18"/>
      <c r="AG1035" s="51"/>
      <c r="AH1035" s="51"/>
      <c r="AI1035" s="51"/>
      <c r="AJ1035" s="51"/>
      <c r="AK1035" s="51"/>
      <c r="AL1035" s="22"/>
      <c r="AM1035" s="18"/>
      <c r="AN1035" s="22"/>
    </row>
    <row r="1036" spans="15:40" s="15" customFormat="1" x14ac:dyDescent="0.3">
      <c r="O1036" s="18"/>
      <c r="P1036" s="51"/>
      <c r="Q1036" s="22"/>
      <c r="U1036" s="18"/>
      <c r="V1036" s="22"/>
      <c r="AA1036" s="18"/>
      <c r="AB1036" s="22"/>
      <c r="AF1036" s="18"/>
      <c r="AG1036" s="51"/>
      <c r="AH1036" s="51"/>
      <c r="AI1036" s="51"/>
      <c r="AJ1036" s="51"/>
      <c r="AK1036" s="51"/>
      <c r="AL1036" s="22"/>
      <c r="AM1036" s="18"/>
      <c r="AN1036" s="22"/>
    </row>
    <row r="1037" spans="15:40" s="15" customFormat="1" x14ac:dyDescent="0.3">
      <c r="O1037" s="18"/>
      <c r="P1037" s="51"/>
      <c r="Q1037" s="22"/>
      <c r="U1037" s="18"/>
      <c r="V1037" s="22"/>
      <c r="AA1037" s="18"/>
      <c r="AB1037" s="22"/>
      <c r="AF1037" s="18"/>
      <c r="AG1037" s="51"/>
      <c r="AH1037" s="51"/>
      <c r="AI1037" s="51"/>
      <c r="AJ1037" s="51"/>
      <c r="AK1037" s="51"/>
      <c r="AL1037" s="22"/>
      <c r="AM1037" s="18"/>
      <c r="AN1037" s="22"/>
    </row>
    <row r="1038" spans="15:40" s="15" customFormat="1" x14ac:dyDescent="0.3">
      <c r="O1038" s="18"/>
      <c r="P1038" s="51"/>
      <c r="Q1038" s="22"/>
      <c r="U1038" s="18"/>
      <c r="V1038" s="22"/>
      <c r="AA1038" s="18"/>
      <c r="AB1038" s="22"/>
      <c r="AF1038" s="18"/>
      <c r="AG1038" s="51"/>
      <c r="AH1038" s="51"/>
      <c r="AI1038" s="51"/>
      <c r="AJ1038" s="51"/>
      <c r="AK1038" s="51"/>
      <c r="AL1038" s="22"/>
      <c r="AM1038" s="18"/>
      <c r="AN1038" s="22"/>
    </row>
    <row r="1039" spans="15:40" s="15" customFormat="1" x14ac:dyDescent="0.3">
      <c r="O1039" s="18"/>
      <c r="P1039" s="51"/>
      <c r="Q1039" s="22"/>
      <c r="U1039" s="18"/>
      <c r="V1039" s="22"/>
      <c r="AA1039" s="18"/>
      <c r="AB1039" s="22"/>
      <c r="AF1039" s="18"/>
      <c r="AG1039" s="51"/>
      <c r="AH1039" s="51"/>
      <c r="AI1039" s="51"/>
      <c r="AJ1039" s="51"/>
      <c r="AK1039" s="51"/>
      <c r="AL1039" s="22"/>
      <c r="AM1039" s="18"/>
      <c r="AN1039" s="22"/>
    </row>
    <row r="1040" spans="15:40" s="15" customFormat="1" x14ac:dyDescent="0.3">
      <c r="O1040" s="18"/>
      <c r="P1040" s="51"/>
      <c r="Q1040" s="22"/>
      <c r="U1040" s="18"/>
      <c r="V1040" s="22"/>
      <c r="AA1040" s="18"/>
      <c r="AB1040" s="22"/>
      <c r="AF1040" s="18"/>
      <c r="AG1040" s="51"/>
      <c r="AH1040" s="51"/>
      <c r="AI1040" s="51"/>
      <c r="AJ1040" s="51"/>
      <c r="AK1040" s="51"/>
      <c r="AL1040" s="22"/>
      <c r="AM1040" s="18"/>
      <c r="AN1040" s="22"/>
    </row>
    <row r="1041" spans="15:40" s="15" customFormat="1" x14ac:dyDescent="0.3">
      <c r="O1041" s="18"/>
      <c r="P1041" s="51"/>
      <c r="Q1041" s="22"/>
      <c r="U1041" s="18"/>
      <c r="V1041" s="22"/>
      <c r="AA1041" s="18"/>
      <c r="AB1041" s="22"/>
      <c r="AF1041" s="18"/>
      <c r="AG1041" s="51"/>
      <c r="AH1041" s="51"/>
      <c r="AI1041" s="51"/>
      <c r="AJ1041" s="51"/>
      <c r="AK1041" s="51"/>
      <c r="AL1041" s="22"/>
      <c r="AM1041" s="18"/>
      <c r="AN1041" s="22"/>
    </row>
    <row r="1042" spans="15:40" s="15" customFormat="1" x14ac:dyDescent="0.3">
      <c r="O1042" s="18"/>
      <c r="P1042" s="51"/>
      <c r="Q1042" s="22"/>
      <c r="U1042" s="18"/>
      <c r="V1042" s="22"/>
      <c r="AA1042" s="18"/>
      <c r="AB1042" s="22"/>
      <c r="AF1042" s="18"/>
      <c r="AG1042" s="51"/>
      <c r="AH1042" s="51"/>
      <c r="AI1042" s="51"/>
      <c r="AJ1042" s="51"/>
      <c r="AK1042" s="51"/>
      <c r="AL1042" s="22"/>
      <c r="AM1042" s="18"/>
      <c r="AN1042" s="22"/>
    </row>
    <row r="1043" spans="15:40" s="15" customFormat="1" x14ac:dyDescent="0.3">
      <c r="O1043" s="18"/>
      <c r="P1043" s="51"/>
      <c r="Q1043" s="22"/>
      <c r="U1043" s="18"/>
      <c r="V1043" s="22"/>
      <c r="AA1043" s="18"/>
      <c r="AB1043" s="22"/>
      <c r="AF1043" s="18"/>
      <c r="AG1043" s="51"/>
      <c r="AH1043" s="51"/>
      <c r="AI1043" s="51"/>
      <c r="AJ1043" s="51"/>
      <c r="AK1043" s="51"/>
      <c r="AL1043" s="22"/>
      <c r="AM1043" s="18"/>
      <c r="AN1043" s="22"/>
    </row>
    <row r="1044" spans="15:40" s="15" customFormat="1" x14ac:dyDescent="0.3">
      <c r="O1044" s="18"/>
      <c r="P1044" s="51"/>
      <c r="Q1044" s="22"/>
      <c r="U1044" s="18"/>
      <c r="V1044" s="22"/>
      <c r="AA1044" s="18"/>
      <c r="AB1044" s="22"/>
      <c r="AF1044" s="18"/>
      <c r="AG1044" s="51"/>
      <c r="AH1044" s="51"/>
      <c r="AI1044" s="51"/>
      <c r="AJ1044" s="51"/>
      <c r="AK1044" s="51"/>
      <c r="AL1044" s="22"/>
      <c r="AM1044" s="18"/>
      <c r="AN1044" s="22"/>
    </row>
    <row r="1045" spans="15:40" s="15" customFormat="1" x14ac:dyDescent="0.3">
      <c r="O1045" s="18"/>
      <c r="P1045" s="51"/>
      <c r="Q1045" s="22"/>
      <c r="U1045" s="18"/>
      <c r="V1045" s="22"/>
      <c r="AA1045" s="18"/>
      <c r="AB1045" s="22"/>
      <c r="AF1045" s="18"/>
      <c r="AG1045" s="51"/>
      <c r="AH1045" s="51"/>
      <c r="AI1045" s="51"/>
      <c r="AJ1045" s="51"/>
      <c r="AK1045" s="51"/>
      <c r="AL1045" s="22"/>
      <c r="AM1045" s="18"/>
      <c r="AN1045" s="22"/>
    </row>
    <row r="1046" spans="15:40" s="15" customFormat="1" x14ac:dyDescent="0.3">
      <c r="O1046" s="18"/>
      <c r="P1046" s="51"/>
      <c r="Q1046" s="22"/>
      <c r="U1046" s="18"/>
      <c r="V1046" s="22"/>
      <c r="AA1046" s="18"/>
      <c r="AB1046" s="22"/>
      <c r="AF1046" s="18"/>
      <c r="AG1046" s="51"/>
      <c r="AH1046" s="51"/>
      <c r="AI1046" s="51"/>
      <c r="AJ1046" s="51"/>
      <c r="AK1046" s="51"/>
      <c r="AL1046" s="22"/>
      <c r="AM1046" s="18"/>
      <c r="AN1046" s="22"/>
    </row>
    <row r="1047" spans="15:40" s="15" customFormat="1" x14ac:dyDescent="0.3">
      <c r="O1047" s="18"/>
      <c r="P1047" s="51"/>
      <c r="Q1047" s="22"/>
      <c r="U1047" s="18"/>
      <c r="V1047" s="22"/>
      <c r="AA1047" s="18"/>
      <c r="AB1047" s="22"/>
      <c r="AF1047" s="18"/>
      <c r="AG1047" s="51"/>
      <c r="AH1047" s="51"/>
      <c r="AI1047" s="51"/>
      <c r="AJ1047" s="51"/>
      <c r="AK1047" s="51"/>
      <c r="AL1047" s="22"/>
      <c r="AM1047" s="18"/>
      <c r="AN1047" s="22"/>
    </row>
    <row r="1048" spans="15:40" s="15" customFormat="1" x14ac:dyDescent="0.3">
      <c r="O1048" s="18"/>
      <c r="P1048" s="51"/>
      <c r="Q1048" s="22"/>
      <c r="U1048" s="18"/>
      <c r="V1048" s="22"/>
      <c r="AA1048" s="18"/>
      <c r="AB1048" s="22"/>
      <c r="AF1048" s="18"/>
      <c r="AG1048" s="51"/>
      <c r="AH1048" s="51"/>
      <c r="AI1048" s="51"/>
      <c r="AJ1048" s="51"/>
      <c r="AK1048" s="51"/>
      <c r="AL1048" s="22"/>
      <c r="AM1048" s="18"/>
      <c r="AN1048" s="22"/>
    </row>
    <row r="1049" spans="15:40" s="15" customFormat="1" x14ac:dyDescent="0.3">
      <c r="O1049" s="18"/>
      <c r="P1049" s="51"/>
      <c r="Q1049" s="22"/>
      <c r="U1049" s="18"/>
      <c r="V1049" s="22"/>
      <c r="AA1049" s="18"/>
      <c r="AB1049" s="22"/>
      <c r="AF1049" s="18"/>
      <c r="AG1049" s="51"/>
      <c r="AH1049" s="51"/>
      <c r="AI1049" s="51"/>
      <c r="AJ1049" s="51"/>
      <c r="AK1049" s="51"/>
      <c r="AL1049" s="22"/>
      <c r="AM1049" s="18"/>
      <c r="AN1049" s="22"/>
    </row>
    <row r="1050" spans="15:40" s="15" customFormat="1" x14ac:dyDescent="0.3">
      <c r="O1050" s="18"/>
      <c r="P1050" s="51"/>
      <c r="Q1050" s="22"/>
      <c r="U1050" s="18"/>
      <c r="V1050" s="22"/>
      <c r="AA1050" s="18"/>
      <c r="AB1050" s="22"/>
      <c r="AF1050" s="18"/>
      <c r="AG1050" s="51"/>
      <c r="AH1050" s="51"/>
      <c r="AI1050" s="51"/>
      <c r="AJ1050" s="51"/>
      <c r="AK1050" s="51"/>
      <c r="AL1050" s="22"/>
      <c r="AM1050" s="18"/>
      <c r="AN1050" s="22"/>
    </row>
    <row r="1051" spans="15:40" s="15" customFormat="1" x14ac:dyDescent="0.3">
      <c r="O1051" s="18"/>
      <c r="P1051" s="51"/>
      <c r="Q1051" s="22"/>
      <c r="U1051" s="18"/>
      <c r="V1051" s="22"/>
      <c r="AA1051" s="18"/>
      <c r="AB1051" s="22"/>
      <c r="AF1051" s="18"/>
      <c r="AG1051" s="51"/>
      <c r="AH1051" s="51"/>
      <c r="AI1051" s="51"/>
      <c r="AJ1051" s="51"/>
      <c r="AK1051" s="51"/>
      <c r="AL1051" s="22"/>
      <c r="AM1051" s="18"/>
      <c r="AN1051" s="22"/>
    </row>
    <row r="1052" spans="15:40" s="15" customFormat="1" x14ac:dyDescent="0.3">
      <c r="O1052" s="18"/>
      <c r="P1052" s="51"/>
      <c r="Q1052" s="22"/>
      <c r="U1052" s="18"/>
      <c r="V1052" s="22"/>
      <c r="AA1052" s="18"/>
      <c r="AB1052" s="22"/>
      <c r="AF1052" s="18"/>
      <c r="AG1052" s="51"/>
      <c r="AH1052" s="51"/>
      <c r="AI1052" s="51"/>
      <c r="AJ1052" s="51"/>
      <c r="AK1052" s="51"/>
      <c r="AL1052" s="22"/>
      <c r="AM1052" s="18"/>
      <c r="AN1052" s="22"/>
    </row>
    <row r="1053" spans="15:40" s="15" customFormat="1" x14ac:dyDescent="0.3">
      <c r="O1053" s="18"/>
      <c r="P1053" s="51"/>
      <c r="Q1053" s="22"/>
      <c r="U1053" s="18"/>
      <c r="V1053" s="22"/>
      <c r="AA1053" s="18"/>
      <c r="AB1053" s="22"/>
      <c r="AF1053" s="18"/>
      <c r="AG1053" s="51"/>
      <c r="AH1053" s="51"/>
      <c r="AI1053" s="51"/>
      <c r="AJ1053" s="51"/>
      <c r="AK1053" s="51"/>
      <c r="AL1053" s="22"/>
      <c r="AM1053" s="18"/>
      <c r="AN1053" s="22"/>
    </row>
    <row r="1054" spans="15:40" s="15" customFormat="1" x14ac:dyDescent="0.3">
      <c r="O1054" s="18"/>
      <c r="P1054" s="51"/>
      <c r="Q1054" s="22"/>
      <c r="U1054" s="18"/>
      <c r="V1054" s="22"/>
      <c r="AA1054" s="18"/>
      <c r="AB1054" s="22"/>
      <c r="AF1054" s="18"/>
      <c r="AG1054" s="51"/>
      <c r="AH1054" s="51"/>
      <c r="AI1054" s="51"/>
      <c r="AJ1054" s="51"/>
      <c r="AK1054" s="51"/>
      <c r="AL1054" s="22"/>
      <c r="AM1054" s="18"/>
      <c r="AN1054" s="22"/>
    </row>
    <row r="1055" spans="15:40" s="15" customFormat="1" x14ac:dyDescent="0.3">
      <c r="O1055" s="18"/>
      <c r="P1055" s="51"/>
      <c r="Q1055" s="22"/>
      <c r="U1055" s="18"/>
      <c r="V1055" s="22"/>
      <c r="AA1055" s="18"/>
      <c r="AB1055" s="22"/>
      <c r="AF1055" s="18"/>
      <c r="AG1055" s="51"/>
      <c r="AH1055" s="51"/>
      <c r="AI1055" s="51"/>
      <c r="AJ1055" s="51"/>
      <c r="AK1055" s="51"/>
      <c r="AL1055" s="22"/>
      <c r="AM1055" s="18"/>
      <c r="AN1055" s="22"/>
    </row>
    <row r="1056" spans="15:40" s="15" customFormat="1" x14ac:dyDescent="0.3">
      <c r="O1056" s="18"/>
      <c r="P1056" s="51"/>
      <c r="Q1056" s="22"/>
      <c r="U1056" s="18"/>
      <c r="V1056" s="22"/>
      <c r="AA1056" s="18"/>
      <c r="AB1056" s="22"/>
      <c r="AF1056" s="18"/>
      <c r="AG1056" s="51"/>
      <c r="AH1056" s="51"/>
      <c r="AI1056" s="51"/>
      <c r="AJ1056" s="51"/>
      <c r="AK1056" s="51"/>
      <c r="AL1056" s="22"/>
      <c r="AM1056" s="18"/>
      <c r="AN1056" s="22"/>
    </row>
    <row r="1057" spans="15:40" s="15" customFormat="1" x14ac:dyDescent="0.3">
      <c r="O1057" s="18"/>
      <c r="P1057" s="51"/>
      <c r="Q1057" s="22"/>
      <c r="U1057" s="18"/>
      <c r="V1057" s="22"/>
      <c r="AA1057" s="18"/>
      <c r="AB1057" s="22"/>
      <c r="AF1057" s="18"/>
      <c r="AG1057" s="51"/>
      <c r="AH1057" s="51"/>
      <c r="AI1057" s="51"/>
      <c r="AJ1057" s="51"/>
      <c r="AK1057" s="51"/>
      <c r="AL1057" s="22"/>
      <c r="AM1057" s="18"/>
      <c r="AN1057" s="22"/>
    </row>
    <row r="1058" spans="15:40" s="15" customFormat="1" x14ac:dyDescent="0.3">
      <c r="O1058" s="18"/>
      <c r="P1058" s="51"/>
      <c r="Q1058" s="22"/>
      <c r="U1058" s="18"/>
      <c r="V1058" s="22"/>
      <c r="AA1058" s="18"/>
      <c r="AB1058" s="22"/>
      <c r="AF1058" s="18"/>
      <c r="AG1058" s="51"/>
      <c r="AH1058" s="51"/>
      <c r="AI1058" s="51"/>
      <c r="AJ1058" s="51"/>
      <c r="AK1058" s="51"/>
      <c r="AL1058" s="22"/>
      <c r="AM1058" s="18"/>
      <c r="AN1058" s="22"/>
    </row>
    <row r="1059" spans="15:40" s="15" customFormat="1" x14ac:dyDescent="0.3">
      <c r="O1059" s="18"/>
      <c r="P1059" s="51"/>
      <c r="Q1059" s="22"/>
      <c r="U1059" s="18"/>
      <c r="V1059" s="22"/>
      <c r="AA1059" s="18"/>
      <c r="AB1059" s="22"/>
      <c r="AF1059" s="18"/>
      <c r="AG1059" s="51"/>
      <c r="AH1059" s="51"/>
      <c r="AI1059" s="51"/>
      <c r="AJ1059" s="51"/>
      <c r="AK1059" s="51"/>
      <c r="AL1059" s="22"/>
      <c r="AM1059" s="18"/>
      <c r="AN1059" s="22"/>
    </row>
    <row r="1060" spans="15:40" s="15" customFormat="1" x14ac:dyDescent="0.3">
      <c r="O1060" s="18"/>
      <c r="P1060" s="51"/>
      <c r="Q1060" s="22"/>
      <c r="U1060" s="18"/>
      <c r="V1060" s="22"/>
      <c r="AA1060" s="18"/>
      <c r="AB1060" s="22"/>
      <c r="AF1060" s="18"/>
      <c r="AG1060" s="51"/>
      <c r="AH1060" s="51"/>
      <c r="AI1060" s="51"/>
      <c r="AJ1060" s="51"/>
      <c r="AK1060" s="51"/>
      <c r="AL1060" s="22"/>
      <c r="AM1060" s="18"/>
      <c r="AN1060" s="22"/>
    </row>
    <row r="1061" spans="15:40" s="15" customFormat="1" x14ac:dyDescent="0.3">
      <c r="O1061" s="18"/>
      <c r="P1061" s="51"/>
      <c r="Q1061" s="22"/>
      <c r="U1061" s="18"/>
      <c r="V1061" s="22"/>
      <c r="AA1061" s="18"/>
      <c r="AB1061" s="22"/>
      <c r="AF1061" s="18"/>
      <c r="AG1061" s="51"/>
      <c r="AH1061" s="51"/>
      <c r="AI1061" s="51"/>
      <c r="AJ1061" s="51"/>
      <c r="AK1061" s="51"/>
      <c r="AL1061" s="22"/>
      <c r="AM1061" s="18"/>
      <c r="AN1061" s="22"/>
    </row>
    <row r="1062" spans="15:40" s="15" customFormat="1" x14ac:dyDescent="0.3">
      <c r="O1062" s="18"/>
      <c r="P1062" s="51"/>
      <c r="Q1062" s="22"/>
      <c r="U1062" s="18"/>
      <c r="V1062" s="22"/>
      <c r="AA1062" s="18"/>
      <c r="AB1062" s="22"/>
      <c r="AF1062" s="18"/>
      <c r="AG1062" s="51"/>
      <c r="AH1062" s="51"/>
      <c r="AI1062" s="51"/>
      <c r="AJ1062" s="51"/>
      <c r="AK1062" s="51"/>
      <c r="AL1062" s="22"/>
      <c r="AM1062" s="18"/>
      <c r="AN1062" s="22"/>
    </row>
    <row r="1063" spans="15:40" s="15" customFormat="1" x14ac:dyDescent="0.3">
      <c r="O1063" s="18"/>
      <c r="P1063" s="51"/>
      <c r="Q1063" s="22"/>
      <c r="U1063" s="18"/>
      <c r="V1063" s="22"/>
      <c r="AA1063" s="18"/>
      <c r="AB1063" s="22"/>
      <c r="AF1063" s="18"/>
      <c r="AG1063" s="51"/>
      <c r="AH1063" s="51"/>
      <c r="AI1063" s="51"/>
      <c r="AJ1063" s="51"/>
      <c r="AK1063" s="51"/>
      <c r="AL1063" s="22"/>
      <c r="AM1063" s="18"/>
      <c r="AN1063" s="22"/>
    </row>
    <row r="1064" spans="15:40" s="15" customFormat="1" x14ac:dyDescent="0.3">
      <c r="O1064" s="18"/>
      <c r="P1064" s="51"/>
      <c r="Q1064" s="22"/>
      <c r="U1064" s="18"/>
      <c r="V1064" s="22"/>
      <c r="AA1064" s="18"/>
      <c r="AB1064" s="22"/>
      <c r="AF1064" s="18"/>
      <c r="AG1064" s="51"/>
      <c r="AH1064" s="51"/>
      <c r="AI1064" s="51"/>
      <c r="AJ1064" s="51"/>
      <c r="AK1064" s="51"/>
      <c r="AL1064" s="22"/>
      <c r="AM1064" s="18"/>
      <c r="AN1064" s="22"/>
    </row>
    <row r="1065" spans="15:40" s="15" customFormat="1" x14ac:dyDescent="0.3">
      <c r="O1065" s="18"/>
      <c r="P1065" s="51"/>
      <c r="Q1065" s="22"/>
      <c r="U1065" s="18"/>
      <c r="V1065" s="22"/>
      <c r="AA1065" s="18"/>
      <c r="AB1065" s="22"/>
      <c r="AF1065" s="18"/>
      <c r="AG1065" s="51"/>
      <c r="AH1065" s="51"/>
      <c r="AI1065" s="51"/>
      <c r="AJ1065" s="51"/>
      <c r="AK1065" s="51"/>
      <c r="AL1065" s="22"/>
      <c r="AM1065" s="18"/>
      <c r="AN1065" s="22"/>
    </row>
    <row r="1066" spans="15:40" s="15" customFormat="1" x14ac:dyDescent="0.3">
      <c r="O1066" s="18"/>
      <c r="P1066" s="51"/>
      <c r="Q1066" s="22"/>
      <c r="U1066" s="18"/>
      <c r="V1066" s="22"/>
      <c r="AA1066" s="18"/>
      <c r="AB1066" s="22"/>
      <c r="AF1066" s="18"/>
      <c r="AG1066" s="51"/>
      <c r="AH1066" s="51"/>
      <c r="AI1066" s="51"/>
      <c r="AJ1066" s="51"/>
      <c r="AK1066" s="51"/>
      <c r="AL1066" s="22"/>
      <c r="AM1066" s="18"/>
      <c r="AN1066" s="22"/>
    </row>
    <row r="1067" spans="15:40" s="15" customFormat="1" x14ac:dyDescent="0.3">
      <c r="O1067" s="18"/>
      <c r="P1067" s="51"/>
      <c r="Q1067" s="22"/>
      <c r="U1067" s="18"/>
      <c r="V1067" s="22"/>
      <c r="AA1067" s="18"/>
      <c r="AB1067" s="22"/>
      <c r="AF1067" s="18"/>
      <c r="AG1067" s="51"/>
      <c r="AH1067" s="51"/>
      <c r="AI1067" s="51"/>
      <c r="AJ1067" s="51"/>
      <c r="AK1067" s="51"/>
      <c r="AL1067" s="22"/>
      <c r="AM1067" s="18"/>
      <c r="AN1067" s="22"/>
    </row>
    <row r="1068" spans="15:40" s="15" customFormat="1" x14ac:dyDescent="0.3">
      <c r="O1068" s="18"/>
      <c r="P1068" s="51"/>
      <c r="Q1068" s="22"/>
      <c r="U1068" s="18"/>
      <c r="V1068" s="22"/>
      <c r="AA1068" s="18"/>
      <c r="AB1068" s="22"/>
      <c r="AF1068" s="18"/>
      <c r="AG1068" s="51"/>
      <c r="AH1068" s="51"/>
      <c r="AI1068" s="51"/>
      <c r="AJ1068" s="51"/>
      <c r="AK1068" s="51"/>
      <c r="AL1068" s="22"/>
      <c r="AM1068" s="18"/>
      <c r="AN1068" s="22"/>
    </row>
    <row r="1069" spans="15:40" s="15" customFormat="1" x14ac:dyDescent="0.3">
      <c r="O1069" s="18"/>
      <c r="P1069" s="51"/>
      <c r="Q1069" s="22"/>
      <c r="U1069" s="18"/>
      <c r="V1069" s="22"/>
      <c r="AA1069" s="18"/>
      <c r="AB1069" s="22"/>
      <c r="AF1069" s="18"/>
      <c r="AG1069" s="51"/>
      <c r="AH1069" s="51"/>
      <c r="AI1069" s="51"/>
      <c r="AJ1069" s="51"/>
      <c r="AK1069" s="51"/>
      <c r="AL1069" s="22"/>
      <c r="AM1069" s="18"/>
      <c r="AN1069" s="22"/>
    </row>
    <row r="1070" spans="15:40" s="15" customFormat="1" x14ac:dyDescent="0.3">
      <c r="O1070" s="18"/>
      <c r="P1070" s="51"/>
      <c r="Q1070" s="22"/>
      <c r="U1070" s="18"/>
      <c r="V1070" s="22"/>
      <c r="AA1070" s="18"/>
      <c r="AB1070" s="22"/>
      <c r="AF1070" s="18"/>
      <c r="AG1070" s="51"/>
      <c r="AH1070" s="51"/>
      <c r="AI1070" s="51"/>
      <c r="AJ1070" s="51"/>
      <c r="AK1070" s="51"/>
      <c r="AL1070" s="22"/>
      <c r="AM1070" s="18"/>
      <c r="AN1070" s="22"/>
    </row>
    <row r="1071" spans="15:40" s="15" customFormat="1" x14ac:dyDescent="0.3">
      <c r="O1071" s="18"/>
      <c r="P1071" s="51"/>
      <c r="Q1071" s="22"/>
      <c r="U1071" s="18"/>
      <c r="V1071" s="22"/>
      <c r="AA1071" s="18"/>
      <c r="AB1071" s="22"/>
      <c r="AF1071" s="18"/>
      <c r="AG1071" s="51"/>
      <c r="AH1071" s="51"/>
      <c r="AI1071" s="51"/>
      <c r="AJ1071" s="51"/>
      <c r="AK1071" s="51"/>
      <c r="AL1071" s="22"/>
      <c r="AM1071" s="18"/>
      <c r="AN1071" s="22"/>
    </row>
    <row r="1072" spans="15:40" s="15" customFormat="1" x14ac:dyDescent="0.3">
      <c r="O1072" s="18"/>
      <c r="P1072" s="51"/>
      <c r="Q1072" s="22"/>
      <c r="U1072" s="18"/>
      <c r="V1072" s="22"/>
      <c r="AA1072" s="18"/>
      <c r="AB1072" s="22"/>
      <c r="AF1072" s="18"/>
      <c r="AG1072" s="51"/>
      <c r="AH1072" s="51"/>
      <c r="AI1072" s="51"/>
      <c r="AJ1072" s="51"/>
      <c r="AK1072" s="51"/>
      <c r="AL1072" s="22"/>
      <c r="AM1072" s="18"/>
      <c r="AN1072" s="22"/>
    </row>
    <row r="1073" spans="15:40" s="15" customFormat="1" x14ac:dyDescent="0.3">
      <c r="O1073" s="18"/>
      <c r="P1073" s="51"/>
      <c r="Q1073" s="22"/>
      <c r="U1073" s="18"/>
      <c r="V1073" s="22"/>
      <c r="AA1073" s="18"/>
      <c r="AB1073" s="22"/>
      <c r="AF1073" s="18"/>
      <c r="AG1073" s="51"/>
      <c r="AH1073" s="51"/>
      <c r="AI1073" s="51"/>
      <c r="AJ1073" s="51"/>
      <c r="AK1073" s="51"/>
      <c r="AL1073" s="22"/>
      <c r="AM1073" s="18"/>
      <c r="AN1073" s="22"/>
    </row>
    <row r="1074" spans="15:40" s="15" customFormat="1" x14ac:dyDescent="0.3">
      <c r="O1074" s="18"/>
      <c r="P1074" s="51"/>
      <c r="Q1074" s="22"/>
      <c r="U1074" s="18"/>
      <c r="V1074" s="22"/>
      <c r="AA1074" s="18"/>
      <c r="AB1074" s="22"/>
      <c r="AF1074" s="18"/>
      <c r="AG1074" s="51"/>
      <c r="AH1074" s="51"/>
      <c r="AI1074" s="51"/>
      <c r="AJ1074" s="51"/>
      <c r="AK1074" s="51"/>
      <c r="AL1074" s="22"/>
      <c r="AM1074" s="18"/>
      <c r="AN1074" s="22"/>
    </row>
    <row r="1075" spans="15:40" s="15" customFormat="1" x14ac:dyDescent="0.3">
      <c r="O1075" s="18"/>
      <c r="P1075" s="51"/>
      <c r="Q1075" s="22"/>
      <c r="U1075" s="18"/>
      <c r="V1075" s="22"/>
      <c r="AA1075" s="18"/>
      <c r="AB1075" s="22"/>
      <c r="AF1075" s="18"/>
      <c r="AG1075" s="51"/>
      <c r="AH1075" s="51"/>
      <c r="AI1075" s="51"/>
      <c r="AJ1075" s="51"/>
      <c r="AK1075" s="51"/>
      <c r="AL1075" s="22"/>
      <c r="AM1075" s="18"/>
      <c r="AN1075" s="22"/>
    </row>
    <row r="1076" spans="15:40" s="15" customFormat="1" x14ac:dyDescent="0.3">
      <c r="O1076" s="18"/>
      <c r="P1076" s="51"/>
      <c r="Q1076" s="22"/>
      <c r="U1076" s="18"/>
      <c r="V1076" s="22"/>
      <c r="AA1076" s="18"/>
      <c r="AB1076" s="22"/>
      <c r="AF1076" s="18"/>
      <c r="AG1076" s="51"/>
      <c r="AH1076" s="51"/>
      <c r="AI1076" s="51"/>
      <c r="AJ1076" s="51"/>
      <c r="AK1076" s="51"/>
      <c r="AL1076" s="22"/>
      <c r="AM1076" s="18"/>
      <c r="AN1076" s="22"/>
    </row>
    <row r="1077" spans="15:40" s="15" customFormat="1" x14ac:dyDescent="0.3">
      <c r="O1077" s="18"/>
      <c r="P1077" s="51"/>
      <c r="Q1077" s="22"/>
      <c r="U1077" s="18"/>
      <c r="V1077" s="22"/>
      <c r="AA1077" s="18"/>
      <c r="AB1077" s="22"/>
      <c r="AF1077" s="18"/>
      <c r="AG1077" s="51"/>
      <c r="AH1077" s="51"/>
      <c r="AI1077" s="51"/>
      <c r="AJ1077" s="51"/>
      <c r="AK1077" s="51"/>
      <c r="AL1077" s="22"/>
      <c r="AM1077" s="18"/>
      <c r="AN1077" s="22"/>
    </row>
    <row r="1078" spans="15:40" s="15" customFormat="1" x14ac:dyDescent="0.3">
      <c r="O1078" s="18"/>
      <c r="P1078" s="51"/>
      <c r="Q1078" s="22"/>
      <c r="U1078" s="18"/>
      <c r="V1078" s="22"/>
      <c r="AA1078" s="18"/>
      <c r="AB1078" s="22"/>
      <c r="AF1078" s="18"/>
      <c r="AG1078" s="51"/>
      <c r="AH1078" s="51"/>
      <c r="AI1078" s="51"/>
      <c r="AJ1078" s="51"/>
      <c r="AK1078" s="51"/>
      <c r="AL1078" s="22"/>
      <c r="AM1078" s="18"/>
      <c r="AN1078" s="22"/>
    </row>
    <row r="1079" spans="15:40" s="15" customFormat="1" x14ac:dyDescent="0.3">
      <c r="O1079" s="18"/>
      <c r="P1079" s="51"/>
      <c r="Q1079" s="22"/>
      <c r="U1079" s="18"/>
      <c r="V1079" s="22"/>
      <c r="AA1079" s="18"/>
      <c r="AB1079" s="22"/>
      <c r="AF1079" s="18"/>
      <c r="AG1079" s="51"/>
      <c r="AH1079" s="51"/>
      <c r="AI1079" s="51"/>
      <c r="AJ1079" s="51"/>
      <c r="AK1079" s="51"/>
      <c r="AL1079" s="22"/>
      <c r="AM1079" s="18"/>
      <c r="AN1079" s="22"/>
    </row>
    <row r="1080" spans="15:40" s="15" customFormat="1" x14ac:dyDescent="0.3">
      <c r="O1080" s="18"/>
      <c r="P1080" s="51"/>
      <c r="Q1080" s="22"/>
      <c r="U1080" s="18"/>
      <c r="V1080" s="22"/>
      <c r="AA1080" s="18"/>
      <c r="AB1080" s="22"/>
      <c r="AF1080" s="18"/>
      <c r="AG1080" s="51"/>
      <c r="AH1080" s="51"/>
      <c r="AI1080" s="51"/>
      <c r="AJ1080" s="51"/>
      <c r="AK1080" s="51"/>
      <c r="AL1080" s="22"/>
      <c r="AM1080" s="18"/>
      <c r="AN1080" s="22"/>
    </row>
    <row r="1081" spans="15:40" s="15" customFormat="1" x14ac:dyDescent="0.3">
      <c r="O1081" s="18"/>
      <c r="P1081" s="51"/>
      <c r="Q1081" s="22"/>
      <c r="U1081" s="18"/>
      <c r="V1081" s="22"/>
      <c r="AA1081" s="18"/>
      <c r="AB1081" s="22"/>
      <c r="AF1081" s="18"/>
      <c r="AG1081" s="51"/>
      <c r="AH1081" s="51"/>
      <c r="AI1081" s="51"/>
      <c r="AJ1081" s="51"/>
      <c r="AK1081" s="51"/>
      <c r="AL1081" s="22"/>
      <c r="AM1081" s="18"/>
      <c r="AN1081" s="22"/>
    </row>
    <row r="1082" spans="15:40" s="15" customFormat="1" x14ac:dyDescent="0.3">
      <c r="O1082" s="18"/>
      <c r="P1082" s="51"/>
      <c r="Q1082" s="22"/>
      <c r="U1082" s="18"/>
      <c r="V1082" s="22"/>
      <c r="AA1082" s="18"/>
      <c r="AB1082" s="22"/>
      <c r="AF1082" s="18"/>
      <c r="AG1082" s="51"/>
      <c r="AH1082" s="51"/>
      <c r="AI1082" s="51"/>
      <c r="AJ1082" s="51"/>
      <c r="AK1082" s="51"/>
      <c r="AL1082" s="22"/>
      <c r="AM1082" s="18"/>
      <c r="AN1082" s="22"/>
    </row>
    <row r="1083" spans="15:40" s="15" customFormat="1" x14ac:dyDescent="0.3">
      <c r="O1083" s="18"/>
      <c r="P1083" s="51"/>
      <c r="Q1083" s="22"/>
      <c r="U1083" s="18"/>
      <c r="V1083" s="22"/>
      <c r="AA1083" s="18"/>
      <c r="AB1083" s="22"/>
      <c r="AF1083" s="18"/>
      <c r="AG1083" s="51"/>
      <c r="AH1083" s="51"/>
      <c r="AI1083" s="51"/>
      <c r="AJ1083" s="51"/>
      <c r="AK1083" s="51"/>
      <c r="AL1083" s="22"/>
      <c r="AM1083" s="18"/>
      <c r="AN1083" s="22"/>
    </row>
    <row r="1084" spans="15:40" s="15" customFormat="1" x14ac:dyDescent="0.3">
      <c r="O1084" s="18"/>
      <c r="P1084" s="51"/>
      <c r="Q1084" s="22"/>
      <c r="U1084" s="18"/>
      <c r="V1084" s="22"/>
      <c r="AA1084" s="18"/>
      <c r="AB1084" s="22"/>
      <c r="AF1084" s="18"/>
      <c r="AG1084" s="51"/>
      <c r="AH1084" s="51"/>
      <c r="AI1084" s="51"/>
      <c r="AJ1084" s="51"/>
      <c r="AK1084" s="51"/>
      <c r="AL1084" s="22"/>
      <c r="AM1084" s="18"/>
      <c r="AN1084" s="22"/>
    </row>
    <row r="1085" spans="15:40" s="15" customFormat="1" x14ac:dyDescent="0.3">
      <c r="O1085" s="18"/>
      <c r="P1085" s="51"/>
      <c r="Q1085" s="22"/>
      <c r="U1085" s="18"/>
      <c r="V1085" s="22"/>
      <c r="AA1085" s="18"/>
      <c r="AB1085" s="22"/>
      <c r="AF1085" s="18"/>
      <c r="AG1085" s="51"/>
      <c r="AH1085" s="51"/>
      <c r="AI1085" s="51"/>
      <c r="AJ1085" s="51"/>
      <c r="AK1085" s="51"/>
      <c r="AL1085" s="22"/>
      <c r="AM1085" s="18"/>
      <c r="AN1085" s="22"/>
    </row>
    <row r="1086" spans="15:40" s="15" customFormat="1" x14ac:dyDescent="0.3">
      <c r="O1086" s="18"/>
      <c r="P1086" s="51"/>
      <c r="Q1086" s="22"/>
      <c r="U1086" s="18"/>
      <c r="V1086" s="22"/>
      <c r="AA1086" s="18"/>
      <c r="AB1086" s="22"/>
      <c r="AF1086" s="18"/>
      <c r="AG1086" s="51"/>
      <c r="AH1086" s="51"/>
      <c r="AI1086" s="51"/>
      <c r="AJ1086" s="51"/>
      <c r="AK1086" s="51"/>
      <c r="AL1086" s="22"/>
      <c r="AM1086" s="18"/>
      <c r="AN1086" s="22"/>
    </row>
    <row r="1087" spans="15:40" s="15" customFormat="1" x14ac:dyDescent="0.3">
      <c r="O1087" s="18"/>
      <c r="P1087" s="51"/>
      <c r="Q1087" s="22"/>
      <c r="U1087" s="18"/>
      <c r="V1087" s="22"/>
      <c r="AA1087" s="18"/>
      <c r="AB1087" s="22"/>
      <c r="AF1087" s="18"/>
      <c r="AG1087" s="51"/>
      <c r="AH1087" s="51"/>
      <c r="AI1087" s="51"/>
      <c r="AJ1087" s="51"/>
      <c r="AK1087" s="51"/>
      <c r="AL1087" s="22"/>
      <c r="AM1087" s="18"/>
      <c r="AN1087" s="22"/>
    </row>
    <row r="1088" spans="15:40" s="15" customFormat="1" x14ac:dyDescent="0.3">
      <c r="O1088" s="18"/>
      <c r="P1088" s="51"/>
      <c r="Q1088" s="22"/>
      <c r="U1088" s="18"/>
      <c r="V1088" s="22"/>
      <c r="AA1088" s="18"/>
      <c r="AB1088" s="22"/>
      <c r="AF1088" s="18"/>
      <c r="AG1088" s="51"/>
      <c r="AH1088" s="51"/>
      <c r="AI1088" s="51"/>
      <c r="AJ1088" s="51"/>
      <c r="AK1088" s="51"/>
      <c r="AL1088" s="22"/>
      <c r="AM1088" s="18"/>
      <c r="AN1088" s="22"/>
    </row>
    <row r="1089" spans="15:40" s="15" customFormat="1" x14ac:dyDescent="0.3">
      <c r="O1089" s="18"/>
      <c r="P1089" s="51"/>
      <c r="Q1089" s="22"/>
      <c r="U1089" s="18"/>
      <c r="V1089" s="22"/>
      <c r="AA1089" s="18"/>
      <c r="AB1089" s="22"/>
      <c r="AF1089" s="18"/>
      <c r="AG1089" s="51"/>
      <c r="AH1089" s="51"/>
      <c r="AI1089" s="51"/>
      <c r="AJ1089" s="51"/>
      <c r="AK1089" s="51"/>
      <c r="AL1089" s="22"/>
      <c r="AM1089" s="18"/>
      <c r="AN1089" s="22"/>
    </row>
    <row r="1090" spans="15:40" s="15" customFormat="1" x14ac:dyDescent="0.3">
      <c r="O1090" s="18"/>
      <c r="P1090" s="51"/>
      <c r="Q1090" s="22"/>
      <c r="U1090" s="18"/>
      <c r="V1090" s="22"/>
      <c r="AA1090" s="18"/>
      <c r="AB1090" s="22"/>
      <c r="AF1090" s="18"/>
      <c r="AG1090" s="51"/>
      <c r="AH1090" s="51"/>
      <c r="AI1090" s="51"/>
      <c r="AJ1090" s="51"/>
      <c r="AK1090" s="51"/>
      <c r="AL1090" s="22"/>
      <c r="AM1090" s="18"/>
      <c r="AN1090" s="22"/>
    </row>
    <row r="1091" spans="15:40" s="15" customFormat="1" x14ac:dyDescent="0.3">
      <c r="O1091" s="18"/>
      <c r="P1091" s="51"/>
      <c r="Q1091" s="22"/>
      <c r="U1091" s="18"/>
      <c r="V1091" s="22"/>
      <c r="AA1091" s="18"/>
      <c r="AB1091" s="22"/>
      <c r="AF1091" s="18"/>
      <c r="AG1091" s="51"/>
      <c r="AH1091" s="51"/>
      <c r="AI1091" s="51"/>
      <c r="AJ1091" s="51"/>
      <c r="AK1091" s="51"/>
      <c r="AL1091" s="22"/>
      <c r="AM1091" s="18"/>
      <c r="AN1091" s="22"/>
    </row>
    <row r="1092" spans="15:40" s="15" customFormat="1" x14ac:dyDescent="0.3">
      <c r="O1092" s="18"/>
      <c r="P1092" s="51"/>
      <c r="Q1092" s="22"/>
      <c r="U1092" s="18"/>
      <c r="V1092" s="22"/>
      <c r="AA1092" s="18"/>
      <c r="AB1092" s="22"/>
      <c r="AF1092" s="18"/>
      <c r="AG1092" s="51"/>
      <c r="AH1092" s="51"/>
      <c r="AI1092" s="51"/>
      <c r="AJ1092" s="51"/>
      <c r="AK1092" s="51"/>
      <c r="AL1092" s="22"/>
      <c r="AM1092" s="18"/>
      <c r="AN1092" s="22"/>
    </row>
    <row r="1093" spans="15:40" s="15" customFormat="1" x14ac:dyDescent="0.3">
      <c r="O1093" s="18"/>
      <c r="P1093" s="51"/>
      <c r="Q1093" s="22"/>
      <c r="U1093" s="18"/>
      <c r="V1093" s="22"/>
      <c r="AA1093" s="18"/>
      <c r="AB1093" s="22"/>
      <c r="AF1093" s="18"/>
      <c r="AG1093" s="51"/>
      <c r="AH1093" s="51"/>
      <c r="AI1093" s="51"/>
      <c r="AJ1093" s="51"/>
      <c r="AK1093" s="51"/>
      <c r="AL1093" s="22"/>
      <c r="AM1093" s="18"/>
      <c r="AN1093" s="22"/>
    </row>
    <row r="1094" spans="15:40" s="15" customFormat="1" x14ac:dyDescent="0.3">
      <c r="O1094" s="18"/>
      <c r="P1094" s="51"/>
      <c r="Q1094" s="22"/>
      <c r="U1094" s="18"/>
      <c r="V1094" s="22"/>
      <c r="AA1094" s="18"/>
      <c r="AB1094" s="22"/>
      <c r="AF1094" s="18"/>
      <c r="AG1094" s="51"/>
      <c r="AH1094" s="51"/>
      <c r="AI1094" s="51"/>
      <c r="AJ1094" s="51"/>
      <c r="AK1094" s="51"/>
      <c r="AL1094" s="22"/>
      <c r="AM1094" s="18"/>
      <c r="AN1094" s="22"/>
    </row>
    <row r="1095" spans="15:40" s="15" customFormat="1" x14ac:dyDescent="0.3">
      <c r="O1095" s="18"/>
      <c r="P1095" s="51"/>
      <c r="Q1095" s="22"/>
      <c r="U1095" s="18"/>
      <c r="V1095" s="22"/>
      <c r="AA1095" s="18"/>
      <c r="AB1095" s="22"/>
      <c r="AF1095" s="18"/>
      <c r="AG1095" s="51"/>
      <c r="AH1095" s="51"/>
      <c r="AI1095" s="51"/>
      <c r="AJ1095" s="51"/>
      <c r="AK1095" s="51"/>
      <c r="AL1095" s="22"/>
      <c r="AM1095" s="18"/>
      <c r="AN1095" s="22"/>
    </row>
    <row r="1096" spans="15:40" s="15" customFormat="1" x14ac:dyDescent="0.3">
      <c r="O1096" s="18"/>
      <c r="P1096" s="51"/>
      <c r="Q1096" s="22"/>
      <c r="U1096" s="18"/>
      <c r="V1096" s="22"/>
      <c r="AA1096" s="18"/>
      <c r="AB1096" s="22"/>
      <c r="AF1096" s="18"/>
      <c r="AG1096" s="51"/>
      <c r="AH1096" s="51"/>
      <c r="AI1096" s="51"/>
      <c r="AJ1096" s="51"/>
      <c r="AK1096" s="51"/>
      <c r="AL1096" s="22"/>
      <c r="AM1096" s="18"/>
      <c r="AN1096" s="22"/>
    </row>
    <row r="1097" spans="15:40" s="15" customFormat="1" x14ac:dyDescent="0.3">
      <c r="O1097" s="18"/>
      <c r="P1097" s="51"/>
      <c r="Q1097" s="22"/>
      <c r="U1097" s="18"/>
      <c r="V1097" s="22"/>
      <c r="AA1097" s="18"/>
      <c r="AB1097" s="22"/>
      <c r="AF1097" s="18"/>
      <c r="AG1097" s="51"/>
      <c r="AH1097" s="51"/>
      <c r="AI1097" s="51"/>
      <c r="AJ1097" s="51"/>
      <c r="AK1097" s="51"/>
      <c r="AL1097" s="22"/>
      <c r="AM1097" s="18"/>
      <c r="AN1097" s="22"/>
    </row>
    <row r="1098" spans="15:40" s="15" customFormat="1" x14ac:dyDescent="0.3">
      <c r="O1098" s="18"/>
      <c r="P1098" s="51"/>
      <c r="Q1098" s="22"/>
      <c r="U1098" s="18"/>
      <c r="V1098" s="22"/>
      <c r="AA1098" s="18"/>
      <c r="AB1098" s="22"/>
      <c r="AF1098" s="18"/>
      <c r="AG1098" s="51"/>
      <c r="AH1098" s="51"/>
      <c r="AI1098" s="51"/>
      <c r="AJ1098" s="51"/>
      <c r="AK1098" s="51"/>
      <c r="AL1098" s="22"/>
      <c r="AM1098" s="18"/>
      <c r="AN1098" s="22"/>
    </row>
    <row r="1099" spans="15:40" s="15" customFormat="1" x14ac:dyDescent="0.3">
      <c r="O1099" s="18"/>
      <c r="P1099" s="51"/>
      <c r="Q1099" s="22"/>
      <c r="U1099" s="18"/>
      <c r="V1099" s="22"/>
      <c r="AA1099" s="18"/>
      <c r="AB1099" s="22"/>
      <c r="AF1099" s="18"/>
      <c r="AG1099" s="51"/>
      <c r="AH1099" s="51"/>
      <c r="AI1099" s="51"/>
      <c r="AJ1099" s="51"/>
      <c r="AK1099" s="51"/>
      <c r="AL1099" s="22"/>
      <c r="AM1099" s="18"/>
      <c r="AN1099" s="22"/>
    </row>
    <row r="1100" spans="15:40" s="15" customFormat="1" x14ac:dyDescent="0.3">
      <c r="O1100" s="18"/>
      <c r="P1100" s="51"/>
      <c r="Q1100" s="22"/>
      <c r="U1100" s="18"/>
      <c r="V1100" s="22"/>
      <c r="AA1100" s="18"/>
      <c r="AB1100" s="22"/>
      <c r="AF1100" s="18"/>
      <c r="AG1100" s="51"/>
      <c r="AH1100" s="51"/>
      <c r="AI1100" s="51"/>
      <c r="AJ1100" s="51"/>
      <c r="AK1100" s="51"/>
      <c r="AL1100" s="22"/>
      <c r="AM1100" s="18"/>
      <c r="AN1100" s="22"/>
    </row>
    <row r="1101" spans="15:40" s="15" customFormat="1" x14ac:dyDescent="0.3">
      <c r="O1101" s="18"/>
      <c r="P1101" s="51"/>
      <c r="Q1101" s="22"/>
      <c r="U1101" s="18"/>
      <c r="V1101" s="22"/>
      <c r="AA1101" s="18"/>
      <c r="AB1101" s="22"/>
      <c r="AF1101" s="18"/>
      <c r="AG1101" s="51"/>
      <c r="AH1101" s="51"/>
      <c r="AI1101" s="51"/>
      <c r="AJ1101" s="51"/>
      <c r="AK1101" s="51"/>
      <c r="AL1101" s="22"/>
      <c r="AM1101" s="18"/>
      <c r="AN1101" s="22"/>
    </row>
    <row r="1102" spans="15:40" s="15" customFormat="1" x14ac:dyDescent="0.3">
      <c r="O1102" s="18"/>
      <c r="P1102" s="51"/>
      <c r="Q1102" s="22"/>
      <c r="U1102" s="18"/>
      <c r="V1102" s="22"/>
      <c r="AA1102" s="18"/>
      <c r="AB1102" s="22"/>
      <c r="AF1102" s="18"/>
      <c r="AG1102" s="51"/>
      <c r="AH1102" s="51"/>
      <c r="AI1102" s="51"/>
      <c r="AJ1102" s="51"/>
      <c r="AK1102" s="51"/>
      <c r="AL1102" s="22"/>
      <c r="AM1102" s="18"/>
      <c r="AN1102" s="22"/>
    </row>
    <row r="1103" spans="15:40" s="15" customFormat="1" x14ac:dyDescent="0.3">
      <c r="O1103" s="18"/>
      <c r="P1103" s="51"/>
      <c r="Q1103" s="22"/>
      <c r="U1103" s="18"/>
      <c r="V1103" s="22"/>
      <c r="AA1103" s="18"/>
      <c r="AB1103" s="22"/>
      <c r="AF1103" s="18"/>
      <c r="AG1103" s="51"/>
      <c r="AH1103" s="51"/>
      <c r="AI1103" s="51"/>
      <c r="AJ1103" s="51"/>
      <c r="AK1103" s="51"/>
      <c r="AL1103" s="22"/>
      <c r="AM1103" s="18"/>
      <c r="AN1103" s="22"/>
    </row>
    <row r="1104" spans="15:40" s="15" customFormat="1" x14ac:dyDescent="0.3">
      <c r="O1104" s="18"/>
      <c r="P1104" s="51"/>
      <c r="Q1104" s="22"/>
      <c r="U1104" s="18"/>
      <c r="V1104" s="22"/>
      <c r="AA1104" s="18"/>
      <c r="AB1104" s="22"/>
      <c r="AF1104" s="18"/>
      <c r="AG1104" s="51"/>
      <c r="AH1104" s="51"/>
      <c r="AI1104" s="51"/>
      <c r="AJ1104" s="51"/>
      <c r="AK1104" s="51"/>
      <c r="AL1104" s="22"/>
      <c r="AM1104" s="18"/>
      <c r="AN1104" s="22"/>
    </row>
    <row r="1105" spans="15:40" s="15" customFormat="1" x14ac:dyDescent="0.3">
      <c r="O1105" s="18"/>
      <c r="P1105" s="51"/>
      <c r="Q1105" s="22"/>
      <c r="U1105" s="18"/>
      <c r="V1105" s="22"/>
      <c r="AA1105" s="18"/>
      <c r="AB1105" s="22"/>
      <c r="AF1105" s="18"/>
      <c r="AG1105" s="51"/>
      <c r="AH1105" s="51"/>
      <c r="AI1105" s="51"/>
      <c r="AJ1105" s="51"/>
      <c r="AK1105" s="51"/>
      <c r="AL1105" s="22"/>
      <c r="AM1105" s="18"/>
      <c r="AN1105" s="22"/>
    </row>
    <row r="1106" spans="15:40" s="15" customFormat="1" x14ac:dyDescent="0.3">
      <c r="O1106" s="18"/>
      <c r="P1106" s="51"/>
      <c r="Q1106" s="22"/>
      <c r="U1106" s="18"/>
      <c r="V1106" s="22"/>
      <c r="AA1106" s="18"/>
      <c r="AB1106" s="22"/>
      <c r="AF1106" s="18"/>
      <c r="AG1106" s="51"/>
      <c r="AH1106" s="51"/>
      <c r="AI1106" s="51"/>
      <c r="AJ1106" s="51"/>
      <c r="AK1106" s="51"/>
      <c r="AL1106" s="22"/>
      <c r="AM1106" s="18"/>
      <c r="AN1106" s="22"/>
    </row>
    <row r="1107" spans="15:40" s="15" customFormat="1" x14ac:dyDescent="0.3">
      <c r="O1107" s="18"/>
      <c r="P1107" s="51"/>
      <c r="Q1107" s="22"/>
      <c r="U1107" s="18"/>
      <c r="V1107" s="22"/>
      <c r="AA1107" s="18"/>
      <c r="AB1107" s="22"/>
      <c r="AF1107" s="18"/>
      <c r="AG1107" s="51"/>
      <c r="AH1107" s="51"/>
      <c r="AI1107" s="51"/>
      <c r="AJ1107" s="51"/>
      <c r="AK1107" s="51"/>
      <c r="AL1107" s="22"/>
      <c r="AM1107" s="18"/>
      <c r="AN1107" s="22"/>
    </row>
    <row r="1108" spans="15:40" s="15" customFormat="1" x14ac:dyDescent="0.3">
      <c r="O1108" s="18"/>
      <c r="P1108" s="51"/>
      <c r="Q1108" s="22"/>
      <c r="U1108" s="18"/>
      <c r="V1108" s="22"/>
      <c r="AA1108" s="18"/>
      <c r="AB1108" s="22"/>
      <c r="AF1108" s="18"/>
      <c r="AG1108" s="51"/>
      <c r="AH1108" s="51"/>
      <c r="AI1108" s="51"/>
      <c r="AJ1108" s="51"/>
      <c r="AK1108" s="51"/>
      <c r="AL1108" s="22"/>
      <c r="AM1108" s="18"/>
      <c r="AN1108" s="22"/>
    </row>
    <row r="1109" spans="15:40" s="15" customFormat="1" x14ac:dyDescent="0.3">
      <c r="O1109" s="18"/>
      <c r="P1109" s="51"/>
      <c r="Q1109" s="22"/>
      <c r="U1109" s="18"/>
      <c r="V1109" s="22"/>
      <c r="AA1109" s="18"/>
      <c r="AB1109" s="22"/>
      <c r="AF1109" s="18"/>
      <c r="AG1109" s="51"/>
      <c r="AH1109" s="51"/>
      <c r="AI1109" s="51"/>
      <c r="AJ1109" s="51"/>
      <c r="AK1109" s="51"/>
      <c r="AL1109" s="22"/>
      <c r="AM1109" s="18"/>
      <c r="AN1109" s="22"/>
    </row>
    <row r="1110" spans="15:40" s="15" customFormat="1" x14ac:dyDescent="0.3">
      <c r="O1110" s="18"/>
      <c r="P1110" s="51"/>
      <c r="Q1110" s="22"/>
      <c r="U1110" s="18"/>
      <c r="V1110" s="22"/>
      <c r="AA1110" s="18"/>
      <c r="AB1110" s="22"/>
      <c r="AF1110" s="18"/>
      <c r="AG1110" s="51"/>
      <c r="AH1110" s="51"/>
      <c r="AI1110" s="51"/>
      <c r="AJ1110" s="51"/>
      <c r="AK1110" s="51"/>
      <c r="AL1110" s="22"/>
      <c r="AM1110" s="18"/>
      <c r="AN1110" s="22"/>
    </row>
    <row r="1111" spans="15:40" s="15" customFormat="1" x14ac:dyDescent="0.3">
      <c r="O1111" s="18"/>
      <c r="P1111" s="51"/>
      <c r="Q1111" s="22"/>
      <c r="U1111" s="18"/>
      <c r="V1111" s="22"/>
      <c r="AA1111" s="18"/>
      <c r="AB1111" s="22"/>
      <c r="AF1111" s="18"/>
      <c r="AG1111" s="51"/>
      <c r="AH1111" s="51"/>
      <c r="AI1111" s="51"/>
      <c r="AJ1111" s="51"/>
      <c r="AK1111" s="51"/>
      <c r="AL1111" s="22"/>
      <c r="AM1111" s="18"/>
      <c r="AN1111" s="22"/>
    </row>
    <row r="1112" spans="15:40" s="15" customFormat="1" x14ac:dyDescent="0.3">
      <c r="O1112" s="18"/>
      <c r="P1112" s="51"/>
      <c r="Q1112" s="22"/>
      <c r="U1112" s="18"/>
      <c r="V1112" s="22"/>
      <c r="AA1112" s="18"/>
      <c r="AB1112" s="22"/>
      <c r="AF1112" s="18"/>
      <c r="AG1112" s="51"/>
      <c r="AH1112" s="51"/>
      <c r="AI1112" s="51"/>
      <c r="AJ1112" s="51"/>
      <c r="AK1112" s="51"/>
      <c r="AL1112" s="22"/>
      <c r="AM1112" s="18"/>
      <c r="AN1112" s="22"/>
    </row>
    <row r="1113" spans="15:40" s="15" customFormat="1" x14ac:dyDescent="0.3">
      <c r="O1113" s="18"/>
      <c r="P1113" s="51"/>
      <c r="Q1113" s="22"/>
      <c r="U1113" s="18"/>
      <c r="V1113" s="22"/>
      <c r="AA1113" s="18"/>
      <c r="AB1113" s="22"/>
      <c r="AF1113" s="18"/>
      <c r="AG1113" s="51"/>
      <c r="AH1113" s="51"/>
      <c r="AI1113" s="51"/>
      <c r="AJ1113" s="51"/>
      <c r="AK1113" s="51"/>
      <c r="AL1113" s="22"/>
      <c r="AM1113" s="18"/>
      <c r="AN1113" s="22"/>
    </row>
    <row r="1114" spans="15:40" s="15" customFormat="1" x14ac:dyDescent="0.3">
      <c r="O1114" s="18"/>
      <c r="P1114" s="51"/>
      <c r="Q1114" s="22"/>
      <c r="U1114" s="18"/>
      <c r="V1114" s="22"/>
      <c r="AA1114" s="18"/>
      <c r="AB1114" s="22"/>
      <c r="AF1114" s="18"/>
      <c r="AG1114" s="51"/>
      <c r="AH1114" s="51"/>
      <c r="AI1114" s="51"/>
      <c r="AJ1114" s="51"/>
      <c r="AK1114" s="51"/>
      <c r="AL1114" s="22"/>
      <c r="AM1114" s="18"/>
      <c r="AN1114" s="22"/>
    </row>
    <row r="1115" spans="15:40" s="15" customFormat="1" x14ac:dyDescent="0.3">
      <c r="O1115" s="18"/>
      <c r="P1115" s="51"/>
      <c r="Q1115" s="22"/>
      <c r="U1115" s="18"/>
      <c r="V1115" s="22"/>
      <c r="AA1115" s="18"/>
      <c r="AB1115" s="22"/>
      <c r="AF1115" s="18"/>
      <c r="AG1115" s="51"/>
      <c r="AH1115" s="51"/>
      <c r="AI1115" s="51"/>
      <c r="AJ1115" s="51"/>
      <c r="AK1115" s="51"/>
      <c r="AL1115" s="22"/>
      <c r="AM1115" s="18"/>
      <c r="AN1115" s="22"/>
    </row>
    <row r="1116" spans="15:40" s="15" customFormat="1" x14ac:dyDescent="0.3">
      <c r="O1116" s="18"/>
      <c r="P1116" s="51"/>
      <c r="Q1116" s="22"/>
      <c r="U1116" s="18"/>
      <c r="V1116" s="22"/>
      <c r="AA1116" s="18"/>
      <c r="AB1116" s="22"/>
      <c r="AF1116" s="18"/>
      <c r="AG1116" s="51"/>
      <c r="AH1116" s="51"/>
      <c r="AI1116" s="51"/>
      <c r="AJ1116" s="51"/>
      <c r="AK1116" s="51"/>
      <c r="AL1116" s="22"/>
      <c r="AM1116" s="18"/>
      <c r="AN1116" s="22"/>
    </row>
    <row r="1117" spans="15:40" s="15" customFormat="1" x14ac:dyDescent="0.3">
      <c r="O1117" s="18"/>
      <c r="P1117" s="51"/>
      <c r="Q1117" s="22"/>
      <c r="U1117" s="18"/>
      <c r="V1117" s="22"/>
      <c r="AA1117" s="18"/>
      <c r="AB1117" s="22"/>
      <c r="AF1117" s="18"/>
      <c r="AG1117" s="51"/>
      <c r="AH1117" s="51"/>
      <c r="AI1117" s="51"/>
      <c r="AJ1117" s="51"/>
      <c r="AK1117" s="51"/>
      <c r="AL1117" s="22"/>
      <c r="AM1117" s="18"/>
      <c r="AN1117" s="22"/>
    </row>
    <row r="1118" spans="15:40" s="15" customFormat="1" x14ac:dyDescent="0.3">
      <c r="O1118" s="18"/>
      <c r="P1118" s="51"/>
      <c r="Q1118" s="22"/>
      <c r="U1118" s="18"/>
      <c r="V1118" s="22"/>
      <c r="AA1118" s="18"/>
      <c r="AB1118" s="22"/>
      <c r="AF1118" s="18"/>
      <c r="AG1118" s="51"/>
      <c r="AH1118" s="51"/>
      <c r="AI1118" s="51"/>
      <c r="AJ1118" s="51"/>
      <c r="AK1118" s="51"/>
      <c r="AL1118" s="22"/>
      <c r="AM1118" s="18"/>
      <c r="AN1118" s="22"/>
    </row>
    <row r="1119" spans="15:40" s="15" customFormat="1" x14ac:dyDescent="0.3">
      <c r="O1119" s="18"/>
      <c r="P1119" s="51"/>
      <c r="Q1119" s="22"/>
      <c r="U1119" s="18"/>
      <c r="V1119" s="22"/>
      <c r="AA1119" s="18"/>
      <c r="AB1119" s="22"/>
      <c r="AF1119" s="18"/>
      <c r="AG1119" s="51"/>
      <c r="AH1119" s="51"/>
      <c r="AI1119" s="51"/>
      <c r="AJ1119" s="51"/>
      <c r="AK1119" s="51"/>
      <c r="AL1119" s="22"/>
      <c r="AM1119" s="18"/>
      <c r="AN1119" s="22"/>
    </row>
    <row r="1120" spans="15:40" s="15" customFormat="1" x14ac:dyDescent="0.3">
      <c r="O1120" s="18"/>
      <c r="P1120" s="51"/>
      <c r="Q1120" s="22"/>
      <c r="U1120" s="18"/>
      <c r="V1120" s="22"/>
      <c r="AA1120" s="18"/>
      <c r="AB1120" s="22"/>
      <c r="AF1120" s="18"/>
      <c r="AG1120" s="51"/>
      <c r="AH1120" s="51"/>
      <c r="AI1120" s="51"/>
      <c r="AJ1120" s="51"/>
      <c r="AK1120" s="51"/>
      <c r="AL1120" s="22"/>
      <c r="AM1120" s="18"/>
      <c r="AN1120" s="22"/>
    </row>
    <row r="1121" spans="15:40" s="15" customFormat="1" x14ac:dyDescent="0.3">
      <c r="O1121" s="18"/>
      <c r="P1121" s="51"/>
      <c r="Q1121" s="22"/>
      <c r="U1121" s="18"/>
      <c r="V1121" s="22"/>
      <c r="AA1121" s="18"/>
      <c r="AB1121" s="22"/>
      <c r="AF1121" s="18"/>
      <c r="AG1121" s="51"/>
      <c r="AH1121" s="51"/>
      <c r="AI1121" s="51"/>
      <c r="AJ1121" s="51"/>
      <c r="AK1121" s="51"/>
      <c r="AL1121" s="22"/>
      <c r="AM1121" s="18"/>
      <c r="AN1121" s="22"/>
    </row>
    <row r="1122" spans="15:40" s="15" customFormat="1" x14ac:dyDescent="0.3">
      <c r="O1122" s="18"/>
      <c r="P1122" s="51"/>
      <c r="Q1122" s="22"/>
      <c r="U1122" s="18"/>
      <c r="V1122" s="22"/>
      <c r="AA1122" s="18"/>
      <c r="AB1122" s="22"/>
      <c r="AF1122" s="18"/>
      <c r="AG1122" s="51"/>
      <c r="AH1122" s="51"/>
      <c r="AI1122" s="51"/>
      <c r="AJ1122" s="51"/>
      <c r="AK1122" s="51"/>
      <c r="AL1122" s="22"/>
      <c r="AM1122" s="18"/>
      <c r="AN1122" s="22"/>
    </row>
    <row r="1123" spans="15:40" s="15" customFormat="1" x14ac:dyDescent="0.3">
      <c r="O1123" s="18"/>
      <c r="P1123" s="51"/>
      <c r="Q1123" s="22"/>
      <c r="U1123" s="18"/>
      <c r="V1123" s="22"/>
      <c r="AA1123" s="18"/>
      <c r="AB1123" s="22"/>
      <c r="AF1123" s="18"/>
      <c r="AG1123" s="51"/>
      <c r="AH1123" s="51"/>
      <c r="AI1123" s="51"/>
      <c r="AJ1123" s="51"/>
      <c r="AK1123" s="51"/>
      <c r="AL1123" s="22"/>
      <c r="AM1123" s="18"/>
      <c r="AN1123" s="22"/>
    </row>
    <row r="1124" spans="15:40" s="15" customFormat="1" x14ac:dyDescent="0.3">
      <c r="O1124" s="18"/>
      <c r="P1124" s="51"/>
      <c r="Q1124" s="22"/>
      <c r="U1124" s="18"/>
      <c r="V1124" s="22"/>
      <c r="AA1124" s="18"/>
      <c r="AB1124" s="22"/>
      <c r="AF1124" s="18"/>
      <c r="AG1124" s="51"/>
      <c r="AH1124" s="51"/>
      <c r="AI1124" s="51"/>
      <c r="AJ1124" s="51"/>
      <c r="AK1124" s="51"/>
      <c r="AL1124" s="22"/>
      <c r="AM1124" s="18"/>
      <c r="AN1124" s="22"/>
    </row>
    <row r="1125" spans="15:40" s="15" customFormat="1" x14ac:dyDescent="0.3">
      <c r="O1125" s="18"/>
      <c r="P1125" s="51"/>
      <c r="Q1125" s="22"/>
      <c r="U1125" s="18"/>
      <c r="V1125" s="22"/>
      <c r="AA1125" s="18"/>
      <c r="AB1125" s="22"/>
      <c r="AF1125" s="18"/>
      <c r="AG1125" s="51"/>
      <c r="AH1125" s="51"/>
      <c r="AI1125" s="51"/>
      <c r="AJ1125" s="51"/>
      <c r="AK1125" s="51"/>
      <c r="AL1125" s="22"/>
      <c r="AM1125" s="18"/>
      <c r="AN1125" s="22"/>
    </row>
    <row r="1126" spans="15:40" s="15" customFormat="1" x14ac:dyDescent="0.3">
      <c r="O1126" s="18"/>
      <c r="P1126" s="51"/>
      <c r="Q1126" s="22"/>
      <c r="U1126" s="18"/>
      <c r="V1126" s="22"/>
      <c r="AA1126" s="18"/>
      <c r="AB1126" s="22"/>
      <c r="AF1126" s="18"/>
      <c r="AG1126" s="51"/>
      <c r="AH1126" s="51"/>
      <c r="AI1126" s="51"/>
      <c r="AJ1126" s="51"/>
      <c r="AK1126" s="51"/>
      <c r="AL1126" s="22"/>
      <c r="AM1126" s="18"/>
      <c r="AN1126" s="22"/>
    </row>
    <row r="1127" spans="15:40" s="15" customFormat="1" x14ac:dyDescent="0.3">
      <c r="O1127" s="18"/>
      <c r="P1127" s="51"/>
      <c r="Q1127" s="22"/>
      <c r="U1127" s="18"/>
      <c r="V1127" s="22"/>
      <c r="AA1127" s="18"/>
      <c r="AB1127" s="22"/>
      <c r="AF1127" s="18"/>
      <c r="AG1127" s="51"/>
      <c r="AH1127" s="51"/>
      <c r="AI1127" s="51"/>
      <c r="AJ1127" s="51"/>
      <c r="AK1127" s="51"/>
      <c r="AL1127" s="22"/>
      <c r="AM1127" s="18"/>
      <c r="AN1127" s="22"/>
    </row>
    <row r="1128" spans="15:40" s="15" customFormat="1" x14ac:dyDescent="0.3">
      <c r="O1128" s="18"/>
      <c r="P1128" s="51"/>
      <c r="Q1128" s="22"/>
      <c r="U1128" s="18"/>
      <c r="V1128" s="22"/>
      <c r="AA1128" s="18"/>
      <c r="AB1128" s="22"/>
      <c r="AF1128" s="18"/>
      <c r="AG1128" s="51"/>
      <c r="AH1128" s="51"/>
      <c r="AI1128" s="51"/>
      <c r="AJ1128" s="51"/>
      <c r="AK1128" s="51"/>
      <c r="AL1128" s="22"/>
      <c r="AM1128" s="18"/>
      <c r="AN1128" s="22"/>
    </row>
    <row r="1129" spans="15:40" s="15" customFormat="1" x14ac:dyDescent="0.3">
      <c r="O1129" s="18"/>
      <c r="P1129" s="51"/>
      <c r="Q1129" s="22"/>
      <c r="U1129" s="18"/>
      <c r="V1129" s="22"/>
      <c r="AA1129" s="18"/>
      <c r="AB1129" s="22"/>
      <c r="AF1129" s="18"/>
      <c r="AG1129" s="51"/>
      <c r="AH1129" s="51"/>
      <c r="AI1129" s="51"/>
      <c r="AJ1129" s="51"/>
      <c r="AK1129" s="51"/>
      <c r="AL1129" s="22"/>
      <c r="AM1129" s="18"/>
      <c r="AN1129" s="22"/>
    </row>
    <row r="1130" spans="15:40" s="15" customFormat="1" x14ac:dyDescent="0.3">
      <c r="O1130" s="18"/>
      <c r="P1130" s="51"/>
      <c r="Q1130" s="22"/>
      <c r="U1130" s="18"/>
      <c r="V1130" s="22"/>
      <c r="AA1130" s="18"/>
      <c r="AB1130" s="22"/>
      <c r="AF1130" s="18"/>
      <c r="AG1130" s="51"/>
      <c r="AH1130" s="51"/>
      <c r="AI1130" s="51"/>
      <c r="AJ1130" s="51"/>
      <c r="AK1130" s="51"/>
      <c r="AL1130" s="22"/>
      <c r="AM1130" s="18"/>
      <c r="AN1130" s="22"/>
    </row>
    <row r="1131" spans="15:40" s="15" customFormat="1" x14ac:dyDescent="0.3">
      <c r="O1131" s="18"/>
      <c r="P1131" s="51"/>
      <c r="Q1131" s="22"/>
      <c r="U1131" s="18"/>
      <c r="V1131" s="22"/>
      <c r="AA1131" s="18"/>
      <c r="AB1131" s="22"/>
      <c r="AF1131" s="18"/>
      <c r="AG1131" s="51"/>
      <c r="AH1131" s="51"/>
      <c r="AI1131" s="51"/>
      <c r="AJ1131" s="51"/>
      <c r="AK1131" s="51"/>
      <c r="AL1131" s="22"/>
      <c r="AM1131" s="18"/>
      <c r="AN1131" s="22"/>
    </row>
    <row r="1132" spans="15:40" s="15" customFormat="1" x14ac:dyDescent="0.3">
      <c r="O1132" s="18"/>
      <c r="P1132" s="51"/>
      <c r="Q1132" s="22"/>
      <c r="U1132" s="18"/>
      <c r="V1132" s="22"/>
      <c r="AA1132" s="18"/>
      <c r="AB1132" s="22"/>
      <c r="AF1132" s="18"/>
      <c r="AG1132" s="51"/>
      <c r="AH1132" s="51"/>
      <c r="AI1132" s="51"/>
      <c r="AJ1132" s="51"/>
      <c r="AK1132" s="51"/>
      <c r="AL1132" s="22"/>
      <c r="AM1132" s="18"/>
      <c r="AN1132" s="22"/>
    </row>
    <row r="1133" spans="15:40" s="15" customFormat="1" x14ac:dyDescent="0.3">
      <c r="O1133" s="18"/>
      <c r="P1133" s="51"/>
      <c r="Q1133" s="22"/>
      <c r="U1133" s="18"/>
      <c r="V1133" s="22"/>
      <c r="AA1133" s="18"/>
      <c r="AB1133" s="22"/>
      <c r="AF1133" s="18"/>
      <c r="AG1133" s="51"/>
      <c r="AH1133" s="51"/>
      <c r="AI1133" s="51"/>
      <c r="AJ1133" s="51"/>
      <c r="AK1133" s="51"/>
      <c r="AL1133" s="22"/>
      <c r="AM1133" s="18"/>
      <c r="AN1133" s="22"/>
    </row>
    <row r="1134" spans="15:40" s="15" customFormat="1" x14ac:dyDescent="0.3">
      <c r="O1134" s="18"/>
      <c r="P1134" s="51"/>
      <c r="Q1134" s="22"/>
      <c r="U1134" s="18"/>
      <c r="V1134" s="22"/>
      <c r="AA1134" s="18"/>
      <c r="AB1134" s="22"/>
      <c r="AF1134" s="18"/>
      <c r="AG1134" s="51"/>
      <c r="AH1134" s="51"/>
      <c r="AI1134" s="51"/>
      <c r="AJ1134" s="51"/>
      <c r="AK1134" s="51"/>
      <c r="AL1134" s="22"/>
      <c r="AM1134" s="18"/>
      <c r="AN1134" s="22"/>
    </row>
    <row r="1135" spans="15:40" s="15" customFormat="1" x14ac:dyDescent="0.3">
      <c r="O1135" s="18"/>
      <c r="P1135" s="51"/>
      <c r="Q1135" s="22"/>
      <c r="U1135" s="18"/>
      <c r="V1135" s="22"/>
      <c r="AA1135" s="18"/>
      <c r="AB1135" s="22"/>
      <c r="AF1135" s="18"/>
      <c r="AG1135" s="51"/>
      <c r="AH1135" s="51"/>
      <c r="AI1135" s="51"/>
      <c r="AJ1135" s="51"/>
      <c r="AK1135" s="51"/>
      <c r="AL1135" s="22"/>
      <c r="AM1135" s="18"/>
      <c r="AN1135" s="22"/>
    </row>
    <row r="1136" spans="15:40" s="15" customFormat="1" x14ac:dyDescent="0.3">
      <c r="O1136" s="18"/>
      <c r="P1136" s="51"/>
      <c r="Q1136" s="22"/>
      <c r="U1136" s="18"/>
      <c r="V1136" s="22"/>
      <c r="AA1136" s="18"/>
      <c r="AB1136" s="22"/>
      <c r="AF1136" s="18"/>
      <c r="AG1136" s="51"/>
      <c r="AH1136" s="51"/>
      <c r="AI1136" s="51"/>
      <c r="AJ1136" s="51"/>
      <c r="AK1136" s="51"/>
      <c r="AL1136" s="22"/>
      <c r="AM1136" s="18"/>
      <c r="AN1136" s="22"/>
    </row>
    <row r="1137" spans="15:40" s="15" customFormat="1" x14ac:dyDescent="0.3">
      <c r="O1137" s="18"/>
      <c r="P1137" s="51"/>
      <c r="Q1137" s="22"/>
      <c r="U1137" s="18"/>
      <c r="V1137" s="22"/>
      <c r="AA1137" s="18"/>
      <c r="AB1137" s="22"/>
      <c r="AF1137" s="18"/>
      <c r="AG1137" s="51"/>
      <c r="AH1137" s="51"/>
      <c r="AI1137" s="51"/>
      <c r="AJ1137" s="51"/>
      <c r="AK1137" s="51"/>
      <c r="AL1137" s="22"/>
      <c r="AM1137" s="18"/>
      <c r="AN1137" s="22"/>
    </row>
    <row r="1138" spans="15:40" s="15" customFormat="1" x14ac:dyDescent="0.3">
      <c r="O1138" s="18"/>
      <c r="P1138" s="51"/>
      <c r="Q1138" s="22"/>
      <c r="U1138" s="18"/>
      <c r="V1138" s="22"/>
      <c r="AA1138" s="18"/>
      <c r="AB1138" s="22"/>
      <c r="AF1138" s="18"/>
      <c r="AG1138" s="51"/>
      <c r="AH1138" s="51"/>
      <c r="AI1138" s="51"/>
      <c r="AJ1138" s="51"/>
      <c r="AK1138" s="51"/>
      <c r="AL1138" s="22"/>
      <c r="AM1138" s="18"/>
      <c r="AN1138" s="22"/>
    </row>
    <row r="1139" spans="15:40" s="15" customFormat="1" x14ac:dyDescent="0.3">
      <c r="O1139" s="18"/>
      <c r="P1139" s="51"/>
      <c r="Q1139" s="22"/>
      <c r="U1139" s="18"/>
      <c r="V1139" s="22"/>
      <c r="AA1139" s="18"/>
      <c r="AB1139" s="22"/>
      <c r="AF1139" s="18"/>
      <c r="AG1139" s="51"/>
      <c r="AH1139" s="51"/>
      <c r="AI1139" s="51"/>
      <c r="AJ1139" s="51"/>
      <c r="AK1139" s="51"/>
      <c r="AL1139" s="22"/>
      <c r="AM1139" s="18"/>
      <c r="AN1139" s="22"/>
    </row>
    <row r="1140" spans="15:40" s="15" customFormat="1" x14ac:dyDescent="0.3">
      <c r="O1140" s="18"/>
      <c r="P1140" s="51"/>
      <c r="Q1140" s="22"/>
      <c r="U1140" s="18"/>
      <c r="V1140" s="22"/>
      <c r="AA1140" s="18"/>
      <c r="AB1140" s="22"/>
      <c r="AF1140" s="18"/>
      <c r="AG1140" s="51"/>
      <c r="AH1140" s="51"/>
      <c r="AI1140" s="51"/>
      <c r="AJ1140" s="51"/>
      <c r="AK1140" s="51"/>
      <c r="AL1140" s="22"/>
      <c r="AM1140" s="18"/>
      <c r="AN1140" s="22"/>
    </row>
    <row r="1141" spans="15:40" s="15" customFormat="1" x14ac:dyDescent="0.3">
      <c r="O1141" s="18"/>
      <c r="P1141" s="51"/>
      <c r="Q1141" s="22"/>
      <c r="U1141" s="18"/>
      <c r="V1141" s="22"/>
      <c r="AA1141" s="18"/>
      <c r="AB1141" s="22"/>
      <c r="AF1141" s="18"/>
      <c r="AG1141" s="51"/>
      <c r="AH1141" s="51"/>
      <c r="AI1141" s="51"/>
      <c r="AJ1141" s="51"/>
      <c r="AK1141" s="51"/>
      <c r="AL1141" s="22"/>
      <c r="AM1141" s="18"/>
      <c r="AN1141" s="22"/>
    </row>
    <row r="1142" spans="15:40" s="15" customFormat="1" x14ac:dyDescent="0.3">
      <c r="O1142" s="18"/>
      <c r="P1142" s="51"/>
      <c r="Q1142" s="22"/>
      <c r="U1142" s="18"/>
      <c r="V1142" s="22"/>
      <c r="AA1142" s="18"/>
      <c r="AB1142" s="22"/>
      <c r="AF1142" s="18"/>
      <c r="AG1142" s="51"/>
      <c r="AH1142" s="51"/>
      <c r="AI1142" s="51"/>
      <c r="AJ1142" s="51"/>
      <c r="AK1142" s="51"/>
      <c r="AL1142" s="22"/>
      <c r="AM1142" s="18"/>
      <c r="AN1142" s="22"/>
    </row>
    <row r="1143" spans="15:40" s="15" customFormat="1" x14ac:dyDescent="0.3">
      <c r="O1143" s="18"/>
      <c r="P1143" s="51"/>
      <c r="Q1143" s="22"/>
      <c r="U1143" s="18"/>
      <c r="V1143" s="22"/>
      <c r="AA1143" s="18"/>
      <c r="AB1143" s="22"/>
      <c r="AF1143" s="18"/>
      <c r="AG1143" s="51"/>
      <c r="AH1143" s="51"/>
      <c r="AI1143" s="51"/>
      <c r="AJ1143" s="51"/>
      <c r="AK1143" s="51"/>
      <c r="AL1143" s="22"/>
      <c r="AM1143" s="18"/>
      <c r="AN1143" s="22"/>
    </row>
    <row r="1144" spans="15:40" s="15" customFormat="1" x14ac:dyDescent="0.3">
      <c r="O1144" s="18"/>
      <c r="P1144" s="51"/>
      <c r="Q1144" s="22"/>
      <c r="U1144" s="18"/>
      <c r="V1144" s="22"/>
      <c r="AA1144" s="18"/>
      <c r="AB1144" s="22"/>
      <c r="AF1144" s="18"/>
      <c r="AG1144" s="51"/>
      <c r="AH1144" s="51"/>
      <c r="AI1144" s="51"/>
      <c r="AJ1144" s="51"/>
      <c r="AK1144" s="51"/>
      <c r="AL1144" s="22"/>
      <c r="AM1144" s="18"/>
      <c r="AN1144" s="22"/>
    </row>
    <row r="1145" spans="15:40" s="15" customFormat="1" x14ac:dyDescent="0.3">
      <c r="O1145" s="18"/>
      <c r="P1145" s="51"/>
      <c r="Q1145" s="22"/>
      <c r="U1145" s="18"/>
      <c r="V1145" s="22"/>
      <c r="AA1145" s="18"/>
      <c r="AB1145" s="22"/>
      <c r="AF1145" s="18"/>
      <c r="AG1145" s="51"/>
      <c r="AH1145" s="51"/>
      <c r="AI1145" s="51"/>
      <c r="AJ1145" s="51"/>
      <c r="AK1145" s="51"/>
      <c r="AL1145" s="22"/>
      <c r="AM1145" s="18"/>
      <c r="AN1145" s="22"/>
    </row>
    <row r="1146" spans="15:40" s="15" customFormat="1" x14ac:dyDescent="0.3">
      <c r="O1146" s="18"/>
      <c r="P1146" s="51"/>
      <c r="Q1146" s="22"/>
      <c r="U1146" s="18"/>
      <c r="V1146" s="22"/>
      <c r="AA1146" s="18"/>
      <c r="AB1146" s="22"/>
      <c r="AF1146" s="18"/>
      <c r="AG1146" s="51"/>
      <c r="AH1146" s="51"/>
      <c r="AI1146" s="51"/>
      <c r="AJ1146" s="51"/>
      <c r="AK1146" s="51"/>
      <c r="AL1146" s="22"/>
      <c r="AM1146" s="18"/>
      <c r="AN1146" s="22"/>
    </row>
    <row r="1147" spans="15:40" s="15" customFormat="1" x14ac:dyDescent="0.3">
      <c r="O1147" s="18"/>
      <c r="P1147" s="51"/>
      <c r="Q1147" s="22"/>
      <c r="U1147" s="18"/>
      <c r="V1147" s="22"/>
      <c r="AA1147" s="18"/>
      <c r="AB1147" s="22"/>
      <c r="AF1147" s="18"/>
      <c r="AG1147" s="51"/>
      <c r="AH1147" s="51"/>
      <c r="AI1147" s="51"/>
      <c r="AJ1147" s="51"/>
      <c r="AK1147" s="51"/>
      <c r="AL1147" s="22"/>
      <c r="AM1147" s="18"/>
      <c r="AN1147" s="22"/>
    </row>
    <row r="1148" spans="15:40" s="15" customFormat="1" x14ac:dyDescent="0.3">
      <c r="O1148" s="18"/>
      <c r="P1148" s="51"/>
      <c r="Q1148" s="22"/>
      <c r="U1148" s="18"/>
      <c r="V1148" s="22"/>
      <c r="AA1148" s="18"/>
      <c r="AB1148" s="22"/>
      <c r="AF1148" s="18"/>
      <c r="AG1148" s="51"/>
      <c r="AH1148" s="51"/>
      <c r="AI1148" s="51"/>
      <c r="AJ1148" s="51"/>
      <c r="AK1148" s="51"/>
      <c r="AL1148" s="22"/>
      <c r="AM1148" s="18"/>
      <c r="AN1148" s="22"/>
    </row>
    <row r="1149" spans="15:40" s="15" customFormat="1" x14ac:dyDescent="0.3">
      <c r="O1149" s="18"/>
      <c r="P1149" s="51"/>
      <c r="Q1149" s="22"/>
      <c r="U1149" s="18"/>
      <c r="V1149" s="22"/>
      <c r="AA1149" s="18"/>
      <c r="AB1149" s="22"/>
      <c r="AF1149" s="18"/>
      <c r="AG1149" s="51"/>
      <c r="AH1149" s="51"/>
      <c r="AI1149" s="51"/>
      <c r="AJ1149" s="51"/>
      <c r="AK1149" s="51"/>
      <c r="AL1149" s="22"/>
      <c r="AM1149" s="18"/>
      <c r="AN1149" s="22"/>
    </row>
    <row r="1150" spans="15:40" s="15" customFormat="1" x14ac:dyDescent="0.3">
      <c r="O1150" s="18"/>
      <c r="P1150" s="51"/>
      <c r="Q1150" s="22"/>
      <c r="U1150" s="18"/>
      <c r="V1150" s="22"/>
      <c r="AA1150" s="18"/>
      <c r="AB1150" s="22"/>
      <c r="AF1150" s="18"/>
      <c r="AG1150" s="51"/>
      <c r="AH1150" s="51"/>
      <c r="AI1150" s="51"/>
      <c r="AJ1150" s="51"/>
      <c r="AK1150" s="51"/>
      <c r="AL1150" s="22"/>
      <c r="AM1150" s="18"/>
      <c r="AN1150" s="22"/>
    </row>
    <row r="1151" spans="15:40" s="15" customFormat="1" x14ac:dyDescent="0.3">
      <c r="O1151" s="18"/>
      <c r="P1151" s="51"/>
      <c r="Q1151" s="22"/>
      <c r="U1151" s="18"/>
      <c r="V1151" s="22"/>
      <c r="AA1151" s="18"/>
      <c r="AB1151" s="22"/>
      <c r="AF1151" s="18"/>
      <c r="AG1151" s="51"/>
      <c r="AH1151" s="51"/>
      <c r="AI1151" s="51"/>
      <c r="AJ1151" s="51"/>
      <c r="AK1151" s="51"/>
      <c r="AL1151" s="22"/>
      <c r="AM1151" s="18"/>
      <c r="AN1151" s="22"/>
    </row>
    <row r="1152" spans="15:40" s="15" customFormat="1" x14ac:dyDescent="0.3">
      <c r="O1152" s="18"/>
      <c r="P1152" s="51"/>
      <c r="Q1152" s="22"/>
      <c r="U1152" s="18"/>
      <c r="V1152" s="22"/>
      <c r="AA1152" s="18"/>
      <c r="AB1152" s="22"/>
      <c r="AF1152" s="18"/>
      <c r="AG1152" s="51"/>
      <c r="AH1152" s="51"/>
      <c r="AI1152" s="51"/>
      <c r="AJ1152" s="51"/>
      <c r="AK1152" s="51"/>
      <c r="AL1152" s="22"/>
      <c r="AM1152" s="18"/>
      <c r="AN1152" s="22"/>
    </row>
    <row r="1153" spans="15:40" s="15" customFormat="1" x14ac:dyDescent="0.3">
      <c r="O1153" s="18"/>
      <c r="P1153" s="51"/>
      <c r="Q1153" s="22"/>
      <c r="U1153" s="18"/>
      <c r="V1153" s="22"/>
      <c r="AA1153" s="18"/>
      <c r="AB1153" s="22"/>
      <c r="AF1153" s="18"/>
      <c r="AG1153" s="51"/>
      <c r="AH1153" s="51"/>
      <c r="AI1153" s="51"/>
      <c r="AJ1153" s="51"/>
      <c r="AK1153" s="51"/>
      <c r="AL1153" s="22"/>
      <c r="AM1153" s="18"/>
      <c r="AN1153" s="22"/>
    </row>
    <row r="1154" spans="15:40" s="15" customFormat="1" x14ac:dyDescent="0.3">
      <c r="O1154" s="18"/>
      <c r="P1154" s="51"/>
      <c r="Q1154" s="22"/>
      <c r="U1154" s="18"/>
      <c r="V1154" s="22"/>
      <c r="AA1154" s="18"/>
      <c r="AB1154" s="22"/>
      <c r="AF1154" s="18"/>
      <c r="AG1154" s="51"/>
      <c r="AH1154" s="51"/>
      <c r="AI1154" s="51"/>
      <c r="AJ1154" s="51"/>
      <c r="AK1154" s="51"/>
      <c r="AL1154" s="22"/>
      <c r="AM1154" s="18"/>
      <c r="AN1154" s="22"/>
    </row>
    <row r="1155" spans="15:40" s="15" customFormat="1" x14ac:dyDescent="0.3">
      <c r="O1155" s="18"/>
      <c r="P1155" s="51"/>
      <c r="Q1155" s="22"/>
      <c r="U1155" s="18"/>
      <c r="V1155" s="22"/>
      <c r="AA1155" s="18"/>
      <c r="AB1155" s="22"/>
      <c r="AF1155" s="18"/>
      <c r="AG1155" s="51"/>
      <c r="AH1155" s="51"/>
      <c r="AI1155" s="51"/>
      <c r="AJ1155" s="51"/>
      <c r="AK1155" s="51"/>
      <c r="AL1155" s="22"/>
      <c r="AM1155" s="18"/>
      <c r="AN1155" s="22"/>
    </row>
    <row r="1156" spans="15:40" s="15" customFormat="1" x14ac:dyDescent="0.3">
      <c r="O1156" s="18"/>
      <c r="P1156" s="51"/>
      <c r="Q1156" s="22"/>
      <c r="U1156" s="18"/>
      <c r="V1156" s="22"/>
      <c r="AA1156" s="18"/>
      <c r="AB1156" s="22"/>
      <c r="AF1156" s="18"/>
      <c r="AG1156" s="51"/>
      <c r="AH1156" s="51"/>
      <c r="AI1156" s="51"/>
      <c r="AJ1156" s="51"/>
      <c r="AK1156" s="51"/>
      <c r="AL1156" s="22"/>
      <c r="AM1156" s="18"/>
      <c r="AN1156" s="22"/>
    </row>
    <row r="1157" spans="15:40" s="15" customFormat="1" x14ac:dyDescent="0.3">
      <c r="O1157" s="18"/>
      <c r="P1157" s="51"/>
      <c r="Q1157" s="22"/>
      <c r="U1157" s="18"/>
      <c r="V1157" s="22"/>
      <c r="AA1157" s="18"/>
      <c r="AB1157" s="22"/>
      <c r="AF1157" s="18"/>
      <c r="AG1157" s="51"/>
      <c r="AH1157" s="51"/>
      <c r="AI1157" s="51"/>
      <c r="AJ1157" s="51"/>
      <c r="AK1157" s="51"/>
      <c r="AL1157" s="22"/>
      <c r="AM1157" s="18"/>
      <c r="AN1157" s="22"/>
    </row>
    <row r="1158" spans="15:40" s="15" customFormat="1" x14ac:dyDescent="0.3">
      <c r="O1158" s="18"/>
      <c r="P1158" s="51"/>
      <c r="Q1158" s="22"/>
      <c r="U1158" s="18"/>
      <c r="V1158" s="22"/>
      <c r="AA1158" s="18"/>
      <c r="AB1158" s="22"/>
      <c r="AF1158" s="18"/>
      <c r="AG1158" s="51"/>
      <c r="AH1158" s="51"/>
      <c r="AI1158" s="51"/>
      <c r="AJ1158" s="51"/>
      <c r="AK1158" s="51"/>
      <c r="AL1158" s="22"/>
      <c r="AM1158" s="18"/>
      <c r="AN1158" s="22"/>
    </row>
    <row r="1159" spans="15:40" s="15" customFormat="1" x14ac:dyDescent="0.3">
      <c r="O1159" s="18"/>
      <c r="P1159" s="51"/>
      <c r="Q1159" s="22"/>
      <c r="U1159" s="18"/>
      <c r="V1159" s="22"/>
      <c r="AA1159" s="18"/>
      <c r="AB1159" s="22"/>
      <c r="AF1159" s="18"/>
      <c r="AG1159" s="51"/>
      <c r="AH1159" s="51"/>
      <c r="AI1159" s="51"/>
      <c r="AJ1159" s="51"/>
      <c r="AK1159" s="51"/>
      <c r="AL1159" s="22"/>
      <c r="AM1159" s="18"/>
      <c r="AN1159" s="22"/>
    </row>
    <row r="1160" spans="15:40" s="15" customFormat="1" x14ac:dyDescent="0.3">
      <c r="O1160" s="18"/>
      <c r="P1160" s="51"/>
      <c r="Q1160" s="22"/>
      <c r="U1160" s="18"/>
      <c r="V1160" s="22"/>
      <c r="AA1160" s="18"/>
      <c r="AB1160" s="22"/>
      <c r="AF1160" s="18"/>
      <c r="AG1160" s="51"/>
      <c r="AH1160" s="51"/>
      <c r="AI1160" s="51"/>
      <c r="AJ1160" s="51"/>
      <c r="AK1160" s="51"/>
      <c r="AL1160" s="22"/>
      <c r="AM1160" s="18"/>
      <c r="AN1160" s="22"/>
    </row>
    <row r="1161" spans="15:40" s="15" customFormat="1" x14ac:dyDescent="0.3">
      <c r="O1161" s="18"/>
      <c r="P1161" s="51"/>
      <c r="Q1161" s="22"/>
      <c r="U1161" s="18"/>
      <c r="V1161" s="22"/>
      <c r="AA1161" s="18"/>
      <c r="AB1161" s="22"/>
      <c r="AF1161" s="18"/>
      <c r="AG1161" s="51"/>
      <c r="AH1161" s="51"/>
      <c r="AI1161" s="51"/>
      <c r="AJ1161" s="51"/>
      <c r="AK1161" s="51"/>
      <c r="AL1161" s="22"/>
      <c r="AM1161" s="18"/>
      <c r="AN1161" s="22"/>
    </row>
    <row r="1162" spans="15:40" s="15" customFormat="1" x14ac:dyDescent="0.3">
      <c r="O1162" s="18"/>
      <c r="P1162" s="51"/>
      <c r="Q1162" s="22"/>
      <c r="U1162" s="18"/>
      <c r="V1162" s="22"/>
      <c r="AA1162" s="18"/>
      <c r="AB1162" s="22"/>
      <c r="AF1162" s="18"/>
      <c r="AG1162" s="51"/>
      <c r="AH1162" s="51"/>
      <c r="AI1162" s="51"/>
      <c r="AJ1162" s="51"/>
      <c r="AK1162" s="51"/>
      <c r="AL1162" s="22"/>
      <c r="AM1162" s="18"/>
      <c r="AN1162" s="22"/>
    </row>
    <row r="1163" spans="15:40" s="15" customFormat="1" x14ac:dyDescent="0.3">
      <c r="O1163" s="18"/>
      <c r="P1163" s="51"/>
      <c r="Q1163" s="22"/>
      <c r="U1163" s="18"/>
      <c r="V1163" s="22"/>
      <c r="AA1163" s="18"/>
      <c r="AB1163" s="22"/>
      <c r="AF1163" s="18"/>
      <c r="AG1163" s="51"/>
      <c r="AH1163" s="51"/>
      <c r="AI1163" s="51"/>
      <c r="AJ1163" s="51"/>
      <c r="AK1163" s="51"/>
      <c r="AL1163" s="22"/>
      <c r="AM1163" s="18"/>
      <c r="AN1163" s="22"/>
    </row>
    <row r="1164" spans="15:40" s="15" customFormat="1" x14ac:dyDescent="0.3">
      <c r="O1164" s="18"/>
      <c r="P1164" s="51"/>
      <c r="Q1164" s="22"/>
      <c r="U1164" s="18"/>
      <c r="V1164" s="22"/>
      <c r="AA1164" s="18"/>
      <c r="AB1164" s="22"/>
      <c r="AF1164" s="18"/>
      <c r="AG1164" s="51"/>
      <c r="AH1164" s="51"/>
      <c r="AI1164" s="51"/>
      <c r="AJ1164" s="51"/>
      <c r="AK1164" s="51"/>
      <c r="AL1164" s="22"/>
      <c r="AM1164" s="18"/>
      <c r="AN1164" s="22"/>
    </row>
    <row r="1165" spans="15:40" s="15" customFormat="1" x14ac:dyDescent="0.3">
      <c r="O1165" s="18"/>
      <c r="P1165" s="51"/>
      <c r="Q1165" s="22"/>
      <c r="U1165" s="18"/>
      <c r="V1165" s="22"/>
      <c r="AA1165" s="18"/>
      <c r="AB1165" s="22"/>
      <c r="AF1165" s="18"/>
      <c r="AG1165" s="51"/>
      <c r="AH1165" s="51"/>
      <c r="AI1165" s="51"/>
      <c r="AJ1165" s="51"/>
      <c r="AK1165" s="51"/>
      <c r="AL1165" s="22"/>
      <c r="AM1165" s="18"/>
      <c r="AN1165" s="22"/>
    </row>
    <row r="1166" spans="15:40" s="15" customFormat="1" x14ac:dyDescent="0.3">
      <c r="O1166" s="18"/>
      <c r="P1166" s="51"/>
      <c r="Q1166" s="22"/>
      <c r="U1166" s="18"/>
      <c r="V1166" s="22"/>
      <c r="AA1166" s="18"/>
      <c r="AB1166" s="22"/>
      <c r="AF1166" s="18"/>
      <c r="AG1166" s="51"/>
      <c r="AH1166" s="51"/>
      <c r="AI1166" s="51"/>
      <c r="AJ1166" s="51"/>
      <c r="AK1166" s="51"/>
      <c r="AL1166" s="22"/>
      <c r="AM1166" s="18"/>
      <c r="AN1166" s="22"/>
    </row>
    <row r="1167" spans="15:40" s="15" customFormat="1" x14ac:dyDescent="0.3">
      <c r="O1167" s="18"/>
      <c r="P1167" s="51"/>
      <c r="Q1167" s="22"/>
      <c r="U1167" s="18"/>
      <c r="V1167" s="22"/>
      <c r="AA1167" s="18"/>
      <c r="AB1167" s="22"/>
      <c r="AF1167" s="18"/>
      <c r="AG1167" s="51"/>
      <c r="AH1167" s="51"/>
      <c r="AI1167" s="51"/>
      <c r="AJ1167" s="51"/>
      <c r="AK1167" s="51"/>
      <c r="AL1167" s="22"/>
      <c r="AM1167" s="18"/>
      <c r="AN1167" s="22"/>
    </row>
    <row r="1168" spans="15:40" s="15" customFormat="1" x14ac:dyDescent="0.3">
      <c r="O1168" s="18"/>
      <c r="P1168" s="51"/>
      <c r="Q1168" s="22"/>
      <c r="U1168" s="18"/>
      <c r="V1168" s="22"/>
      <c r="AA1168" s="18"/>
      <c r="AB1168" s="22"/>
      <c r="AF1168" s="18"/>
      <c r="AG1168" s="51"/>
      <c r="AH1168" s="51"/>
      <c r="AI1168" s="51"/>
      <c r="AJ1168" s="51"/>
      <c r="AK1168" s="51"/>
      <c r="AL1168" s="22"/>
      <c r="AM1168" s="18"/>
      <c r="AN1168" s="22"/>
    </row>
    <row r="1169" spans="15:40" s="15" customFormat="1" x14ac:dyDescent="0.3">
      <c r="O1169" s="18"/>
      <c r="P1169" s="51"/>
      <c r="Q1169" s="22"/>
      <c r="U1169" s="18"/>
      <c r="V1169" s="22"/>
      <c r="AA1169" s="18"/>
      <c r="AB1169" s="22"/>
      <c r="AF1169" s="18"/>
      <c r="AG1169" s="51"/>
      <c r="AH1169" s="51"/>
      <c r="AI1169" s="51"/>
      <c r="AJ1169" s="51"/>
      <c r="AK1169" s="51"/>
      <c r="AL1169" s="22"/>
      <c r="AM1169" s="18"/>
      <c r="AN1169" s="22"/>
    </row>
    <row r="1170" spans="15:40" s="15" customFormat="1" x14ac:dyDescent="0.3">
      <c r="O1170" s="18"/>
      <c r="P1170" s="51"/>
      <c r="Q1170" s="22"/>
      <c r="U1170" s="18"/>
      <c r="V1170" s="22"/>
      <c r="AA1170" s="18"/>
      <c r="AB1170" s="22"/>
      <c r="AF1170" s="18"/>
      <c r="AG1170" s="51"/>
      <c r="AH1170" s="51"/>
      <c r="AI1170" s="51"/>
      <c r="AJ1170" s="51"/>
      <c r="AK1170" s="51"/>
      <c r="AL1170" s="22"/>
      <c r="AM1170" s="18"/>
      <c r="AN1170" s="22"/>
    </row>
    <row r="1171" spans="15:40" s="15" customFormat="1" x14ac:dyDescent="0.3">
      <c r="O1171" s="18"/>
      <c r="P1171" s="51"/>
      <c r="Q1171" s="22"/>
      <c r="U1171" s="18"/>
      <c r="V1171" s="22"/>
      <c r="AA1171" s="18"/>
      <c r="AB1171" s="22"/>
      <c r="AF1171" s="18"/>
      <c r="AG1171" s="51"/>
      <c r="AH1171" s="51"/>
      <c r="AI1171" s="51"/>
      <c r="AJ1171" s="51"/>
      <c r="AK1171" s="51"/>
      <c r="AL1171" s="22"/>
      <c r="AM1171" s="18"/>
      <c r="AN1171" s="22"/>
    </row>
    <row r="1172" spans="15:40" s="15" customFormat="1" x14ac:dyDescent="0.3">
      <c r="O1172" s="18"/>
      <c r="P1172" s="51"/>
      <c r="Q1172" s="22"/>
      <c r="U1172" s="18"/>
      <c r="V1172" s="22"/>
      <c r="AA1172" s="18"/>
      <c r="AB1172" s="22"/>
      <c r="AF1172" s="18"/>
      <c r="AG1172" s="51"/>
      <c r="AH1172" s="51"/>
      <c r="AI1172" s="51"/>
      <c r="AJ1172" s="51"/>
      <c r="AK1172" s="51"/>
      <c r="AL1172" s="22"/>
      <c r="AM1172" s="18"/>
      <c r="AN1172" s="22"/>
    </row>
    <row r="1173" spans="15:40" s="15" customFormat="1" x14ac:dyDescent="0.3">
      <c r="O1173" s="18"/>
      <c r="P1173" s="51"/>
      <c r="Q1173" s="22"/>
      <c r="U1173" s="18"/>
      <c r="V1173" s="22"/>
      <c r="AA1173" s="18"/>
      <c r="AB1173" s="22"/>
      <c r="AF1173" s="18"/>
      <c r="AG1173" s="51"/>
      <c r="AH1173" s="51"/>
      <c r="AI1173" s="51"/>
      <c r="AJ1173" s="51"/>
      <c r="AK1173" s="51"/>
      <c r="AL1173" s="22"/>
      <c r="AM1173" s="18"/>
      <c r="AN1173" s="22"/>
    </row>
    <row r="1174" spans="15:40" s="15" customFormat="1" x14ac:dyDescent="0.3">
      <c r="O1174" s="18"/>
      <c r="P1174" s="51"/>
      <c r="Q1174" s="22"/>
      <c r="U1174" s="18"/>
      <c r="V1174" s="22"/>
      <c r="AA1174" s="18"/>
      <c r="AB1174" s="22"/>
      <c r="AF1174" s="18"/>
      <c r="AG1174" s="51"/>
      <c r="AH1174" s="51"/>
      <c r="AI1174" s="51"/>
      <c r="AJ1174" s="51"/>
      <c r="AK1174" s="51"/>
      <c r="AL1174" s="22"/>
      <c r="AM1174" s="18"/>
      <c r="AN1174" s="22"/>
    </row>
    <row r="1175" spans="15:40" s="15" customFormat="1" x14ac:dyDescent="0.3">
      <c r="O1175" s="18"/>
      <c r="P1175" s="51"/>
      <c r="Q1175" s="22"/>
      <c r="U1175" s="18"/>
      <c r="V1175" s="22"/>
      <c r="AA1175" s="18"/>
      <c r="AB1175" s="22"/>
      <c r="AF1175" s="18"/>
      <c r="AG1175" s="51"/>
      <c r="AH1175" s="51"/>
      <c r="AI1175" s="51"/>
      <c r="AJ1175" s="51"/>
      <c r="AK1175" s="51"/>
      <c r="AL1175" s="22"/>
      <c r="AM1175" s="18"/>
      <c r="AN1175" s="22"/>
    </row>
    <row r="1176" spans="15:40" s="15" customFormat="1" x14ac:dyDescent="0.3">
      <c r="O1176" s="18"/>
      <c r="P1176" s="51"/>
      <c r="Q1176" s="22"/>
      <c r="U1176" s="18"/>
      <c r="V1176" s="22"/>
      <c r="AA1176" s="18"/>
      <c r="AB1176" s="22"/>
      <c r="AF1176" s="18"/>
      <c r="AG1176" s="51"/>
      <c r="AH1176" s="51"/>
      <c r="AI1176" s="51"/>
      <c r="AJ1176" s="51"/>
      <c r="AK1176" s="51"/>
      <c r="AL1176" s="22"/>
      <c r="AM1176" s="18"/>
      <c r="AN1176" s="22"/>
    </row>
    <row r="1177" spans="15:40" s="15" customFormat="1" x14ac:dyDescent="0.3">
      <c r="O1177" s="18"/>
      <c r="P1177" s="51"/>
      <c r="Q1177" s="22"/>
      <c r="U1177" s="18"/>
      <c r="V1177" s="22"/>
      <c r="AA1177" s="18"/>
      <c r="AB1177" s="22"/>
      <c r="AF1177" s="18"/>
      <c r="AG1177" s="51"/>
      <c r="AH1177" s="51"/>
      <c r="AI1177" s="51"/>
      <c r="AJ1177" s="51"/>
      <c r="AK1177" s="51"/>
      <c r="AL1177" s="22"/>
      <c r="AM1177" s="18"/>
      <c r="AN1177" s="22"/>
    </row>
    <row r="1178" spans="15:40" s="15" customFormat="1" x14ac:dyDescent="0.3">
      <c r="O1178" s="18"/>
      <c r="P1178" s="51"/>
      <c r="Q1178" s="22"/>
      <c r="U1178" s="18"/>
      <c r="V1178" s="22"/>
      <c r="AA1178" s="18"/>
      <c r="AB1178" s="22"/>
      <c r="AF1178" s="18"/>
      <c r="AG1178" s="51"/>
      <c r="AH1178" s="51"/>
      <c r="AI1178" s="51"/>
      <c r="AJ1178" s="51"/>
      <c r="AK1178" s="51"/>
      <c r="AL1178" s="22"/>
      <c r="AM1178" s="18"/>
      <c r="AN1178" s="22"/>
    </row>
    <row r="1179" spans="15:40" s="15" customFormat="1" x14ac:dyDescent="0.3">
      <c r="O1179" s="18"/>
      <c r="P1179" s="51"/>
      <c r="Q1179" s="22"/>
      <c r="U1179" s="18"/>
      <c r="V1179" s="22"/>
      <c r="AA1179" s="18"/>
      <c r="AB1179" s="22"/>
      <c r="AF1179" s="18"/>
      <c r="AG1179" s="51"/>
      <c r="AH1179" s="51"/>
      <c r="AI1179" s="51"/>
      <c r="AJ1179" s="51"/>
      <c r="AK1179" s="51"/>
      <c r="AL1179" s="22"/>
      <c r="AM1179" s="18"/>
      <c r="AN1179" s="22"/>
    </row>
    <row r="1180" spans="15:40" s="15" customFormat="1" x14ac:dyDescent="0.3">
      <c r="O1180" s="18"/>
      <c r="P1180" s="51"/>
      <c r="Q1180" s="22"/>
      <c r="U1180" s="18"/>
      <c r="V1180" s="22"/>
      <c r="AA1180" s="18"/>
      <c r="AB1180" s="22"/>
      <c r="AF1180" s="18"/>
      <c r="AG1180" s="51"/>
      <c r="AH1180" s="51"/>
      <c r="AI1180" s="51"/>
      <c r="AJ1180" s="51"/>
      <c r="AK1180" s="51"/>
      <c r="AL1180" s="22"/>
      <c r="AM1180" s="18"/>
      <c r="AN1180" s="22"/>
    </row>
    <row r="1181" spans="15:40" s="15" customFormat="1" x14ac:dyDescent="0.3">
      <c r="O1181" s="18"/>
      <c r="P1181" s="51"/>
      <c r="Q1181" s="22"/>
      <c r="U1181" s="18"/>
      <c r="V1181" s="22"/>
      <c r="AA1181" s="18"/>
      <c r="AB1181" s="22"/>
      <c r="AF1181" s="18"/>
      <c r="AG1181" s="51"/>
      <c r="AH1181" s="51"/>
      <c r="AI1181" s="51"/>
      <c r="AJ1181" s="51"/>
      <c r="AK1181" s="51"/>
      <c r="AL1181" s="22"/>
      <c r="AM1181" s="18"/>
      <c r="AN1181" s="22"/>
    </row>
    <row r="1182" spans="15:40" s="15" customFormat="1" x14ac:dyDescent="0.3">
      <c r="O1182" s="18"/>
      <c r="P1182" s="51"/>
      <c r="Q1182" s="22"/>
      <c r="U1182" s="18"/>
      <c r="V1182" s="22"/>
      <c r="AA1182" s="18"/>
      <c r="AB1182" s="22"/>
      <c r="AF1182" s="18"/>
      <c r="AG1182" s="51"/>
      <c r="AH1182" s="51"/>
      <c r="AI1182" s="51"/>
      <c r="AJ1182" s="51"/>
      <c r="AK1182" s="51"/>
      <c r="AL1182" s="22"/>
      <c r="AM1182" s="18"/>
      <c r="AN1182" s="22"/>
    </row>
    <row r="1183" spans="15:40" s="15" customFormat="1" x14ac:dyDescent="0.3">
      <c r="O1183" s="18"/>
      <c r="P1183" s="51"/>
      <c r="Q1183" s="22"/>
      <c r="U1183" s="18"/>
      <c r="V1183" s="22"/>
      <c r="AA1183" s="18"/>
      <c r="AB1183" s="22"/>
      <c r="AF1183" s="18"/>
      <c r="AG1183" s="51"/>
      <c r="AH1183" s="51"/>
      <c r="AI1183" s="51"/>
      <c r="AJ1183" s="51"/>
      <c r="AK1183" s="51"/>
      <c r="AL1183" s="22"/>
      <c r="AM1183" s="18"/>
      <c r="AN1183" s="22"/>
    </row>
    <row r="1184" spans="15:40" s="15" customFormat="1" x14ac:dyDescent="0.3">
      <c r="O1184" s="18"/>
      <c r="P1184" s="51"/>
      <c r="Q1184" s="22"/>
      <c r="U1184" s="18"/>
      <c r="V1184" s="22"/>
      <c r="AA1184" s="18"/>
      <c r="AB1184" s="22"/>
      <c r="AF1184" s="18"/>
      <c r="AG1184" s="51"/>
      <c r="AH1184" s="51"/>
      <c r="AI1184" s="51"/>
      <c r="AJ1184" s="51"/>
      <c r="AK1184" s="51"/>
      <c r="AL1184" s="22"/>
      <c r="AM1184" s="18"/>
      <c r="AN1184" s="22"/>
    </row>
    <row r="1185" spans="15:40" s="15" customFormat="1" x14ac:dyDescent="0.3">
      <c r="O1185" s="18"/>
      <c r="P1185" s="51"/>
      <c r="Q1185" s="22"/>
      <c r="U1185" s="18"/>
      <c r="V1185" s="22"/>
      <c r="AA1185" s="18"/>
      <c r="AB1185" s="22"/>
      <c r="AF1185" s="18"/>
      <c r="AG1185" s="51"/>
      <c r="AH1185" s="51"/>
      <c r="AI1185" s="51"/>
      <c r="AJ1185" s="51"/>
      <c r="AK1185" s="51"/>
      <c r="AL1185" s="22"/>
      <c r="AM1185" s="18"/>
      <c r="AN1185" s="22"/>
    </row>
    <row r="1186" spans="15:40" s="15" customFormat="1" x14ac:dyDescent="0.3">
      <c r="O1186" s="18"/>
      <c r="P1186" s="51"/>
      <c r="Q1186" s="22"/>
      <c r="U1186" s="18"/>
      <c r="V1186" s="22"/>
      <c r="AA1186" s="18"/>
      <c r="AB1186" s="22"/>
      <c r="AF1186" s="18"/>
      <c r="AG1186" s="51"/>
      <c r="AH1186" s="51"/>
      <c r="AI1186" s="51"/>
      <c r="AJ1186" s="51"/>
      <c r="AK1186" s="51"/>
      <c r="AL1186" s="22"/>
      <c r="AM1186" s="18"/>
      <c r="AN1186" s="22"/>
    </row>
    <row r="1187" spans="15:40" s="15" customFormat="1" x14ac:dyDescent="0.3">
      <c r="O1187" s="18"/>
      <c r="P1187" s="51"/>
      <c r="Q1187" s="22"/>
      <c r="U1187" s="18"/>
      <c r="V1187" s="22"/>
      <c r="AA1187" s="18"/>
      <c r="AB1187" s="22"/>
      <c r="AF1187" s="18"/>
      <c r="AG1187" s="51"/>
      <c r="AH1187" s="51"/>
      <c r="AI1187" s="51"/>
      <c r="AJ1187" s="51"/>
      <c r="AK1187" s="51"/>
      <c r="AL1187" s="22"/>
      <c r="AM1187" s="18"/>
      <c r="AN1187" s="22"/>
    </row>
    <row r="1188" spans="15:40" s="15" customFormat="1" x14ac:dyDescent="0.3">
      <c r="O1188" s="18"/>
      <c r="P1188" s="51"/>
      <c r="Q1188" s="22"/>
      <c r="U1188" s="18"/>
      <c r="V1188" s="22"/>
      <c r="AA1188" s="18"/>
      <c r="AB1188" s="22"/>
      <c r="AF1188" s="18"/>
      <c r="AG1188" s="51"/>
      <c r="AH1188" s="51"/>
      <c r="AI1188" s="51"/>
      <c r="AJ1188" s="51"/>
      <c r="AK1188" s="51"/>
      <c r="AL1188" s="22"/>
      <c r="AM1188" s="18"/>
      <c r="AN1188" s="22"/>
    </row>
    <row r="1189" spans="15:40" s="15" customFormat="1" x14ac:dyDescent="0.3">
      <c r="O1189" s="18"/>
      <c r="P1189" s="51"/>
      <c r="Q1189" s="22"/>
      <c r="U1189" s="18"/>
      <c r="V1189" s="22"/>
      <c r="AA1189" s="18"/>
      <c r="AB1189" s="22"/>
      <c r="AF1189" s="18"/>
      <c r="AG1189" s="51"/>
      <c r="AH1189" s="51"/>
      <c r="AI1189" s="51"/>
      <c r="AJ1189" s="51"/>
      <c r="AK1189" s="51"/>
      <c r="AL1189" s="22"/>
      <c r="AM1189" s="18"/>
      <c r="AN1189" s="22"/>
    </row>
    <row r="1190" spans="15:40" s="15" customFormat="1" x14ac:dyDescent="0.3">
      <c r="O1190" s="18"/>
      <c r="P1190" s="51"/>
      <c r="Q1190" s="22"/>
      <c r="U1190" s="18"/>
      <c r="V1190" s="22"/>
      <c r="AA1190" s="18"/>
      <c r="AB1190" s="22"/>
      <c r="AF1190" s="18"/>
      <c r="AG1190" s="51"/>
      <c r="AH1190" s="51"/>
      <c r="AI1190" s="51"/>
      <c r="AJ1190" s="51"/>
      <c r="AK1190" s="51"/>
      <c r="AL1190" s="22"/>
      <c r="AM1190" s="18"/>
      <c r="AN1190" s="22"/>
    </row>
    <row r="1191" spans="15:40" s="15" customFormat="1" x14ac:dyDescent="0.3">
      <c r="O1191" s="18"/>
      <c r="P1191" s="51"/>
      <c r="Q1191" s="22"/>
      <c r="U1191" s="18"/>
      <c r="V1191" s="22"/>
      <c r="AA1191" s="18"/>
      <c r="AB1191" s="22"/>
      <c r="AF1191" s="18"/>
      <c r="AG1191" s="51"/>
      <c r="AH1191" s="51"/>
      <c r="AI1191" s="51"/>
      <c r="AJ1191" s="51"/>
      <c r="AK1191" s="51"/>
      <c r="AL1191" s="22"/>
      <c r="AM1191" s="18"/>
      <c r="AN1191" s="22"/>
    </row>
    <row r="1192" spans="15:40" s="15" customFormat="1" x14ac:dyDescent="0.3">
      <c r="O1192" s="18"/>
      <c r="P1192" s="51"/>
      <c r="Q1192" s="22"/>
      <c r="U1192" s="18"/>
      <c r="V1192" s="22"/>
      <c r="AA1192" s="18"/>
      <c r="AB1192" s="22"/>
      <c r="AF1192" s="18"/>
      <c r="AG1192" s="51"/>
      <c r="AH1192" s="51"/>
      <c r="AI1192" s="51"/>
      <c r="AJ1192" s="51"/>
      <c r="AK1192" s="51"/>
      <c r="AL1192" s="22"/>
      <c r="AM1192" s="18"/>
      <c r="AN1192" s="22"/>
    </row>
    <row r="1193" spans="15:40" s="15" customFormat="1" x14ac:dyDescent="0.3">
      <c r="O1193" s="18"/>
      <c r="P1193" s="51"/>
      <c r="Q1193" s="22"/>
      <c r="U1193" s="18"/>
      <c r="V1193" s="22"/>
      <c r="AA1193" s="18"/>
      <c r="AB1193" s="22"/>
      <c r="AF1193" s="18"/>
      <c r="AG1193" s="51"/>
      <c r="AH1193" s="51"/>
      <c r="AI1193" s="51"/>
      <c r="AJ1193" s="51"/>
      <c r="AK1193" s="51"/>
      <c r="AL1193" s="22"/>
      <c r="AM1193" s="18"/>
      <c r="AN1193" s="22"/>
    </row>
    <row r="1194" spans="15:40" s="15" customFormat="1" x14ac:dyDescent="0.3">
      <c r="O1194" s="18"/>
      <c r="P1194" s="51"/>
      <c r="Q1194" s="22"/>
      <c r="U1194" s="18"/>
      <c r="V1194" s="22"/>
      <c r="AA1194" s="18"/>
      <c r="AB1194" s="22"/>
      <c r="AF1194" s="18"/>
      <c r="AG1194" s="51"/>
      <c r="AH1194" s="51"/>
      <c r="AI1194" s="51"/>
      <c r="AJ1194" s="51"/>
      <c r="AK1194" s="51"/>
      <c r="AL1194" s="22"/>
      <c r="AM1194" s="18"/>
      <c r="AN1194" s="22"/>
    </row>
    <row r="1195" spans="15:40" s="15" customFormat="1" x14ac:dyDescent="0.3">
      <c r="O1195" s="18"/>
      <c r="P1195" s="51"/>
      <c r="Q1195" s="22"/>
      <c r="U1195" s="18"/>
      <c r="V1195" s="22"/>
      <c r="AA1195" s="18"/>
      <c r="AB1195" s="22"/>
      <c r="AF1195" s="18"/>
      <c r="AG1195" s="51"/>
      <c r="AH1195" s="51"/>
      <c r="AI1195" s="51"/>
      <c r="AJ1195" s="51"/>
      <c r="AK1195" s="51"/>
      <c r="AL1195" s="22"/>
      <c r="AM1195" s="18"/>
      <c r="AN1195" s="22"/>
    </row>
    <row r="1196" spans="15:40" s="15" customFormat="1" x14ac:dyDescent="0.3">
      <c r="O1196" s="18"/>
      <c r="P1196" s="51"/>
      <c r="Q1196" s="22"/>
      <c r="U1196" s="18"/>
      <c r="V1196" s="22"/>
      <c r="AA1196" s="18"/>
      <c r="AB1196" s="22"/>
      <c r="AF1196" s="18"/>
      <c r="AG1196" s="51"/>
      <c r="AH1196" s="51"/>
      <c r="AI1196" s="51"/>
      <c r="AJ1196" s="51"/>
      <c r="AK1196" s="51"/>
      <c r="AL1196" s="22"/>
      <c r="AM1196" s="18"/>
      <c r="AN1196" s="22"/>
    </row>
    <row r="1197" spans="15:40" s="15" customFormat="1" x14ac:dyDescent="0.3">
      <c r="O1197" s="18"/>
      <c r="P1197" s="51"/>
      <c r="Q1197" s="22"/>
      <c r="U1197" s="18"/>
      <c r="V1197" s="22"/>
      <c r="AA1197" s="18"/>
      <c r="AB1197" s="22"/>
      <c r="AF1197" s="18"/>
      <c r="AG1197" s="51"/>
      <c r="AH1197" s="51"/>
      <c r="AI1197" s="51"/>
      <c r="AJ1197" s="51"/>
      <c r="AK1197" s="51"/>
      <c r="AL1197" s="22"/>
      <c r="AM1197" s="18"/>
      <c r="AN1197" s="22"/>
    </row>
    <row r="1198" spans="15:40" s="15" customFormat="1" x14ac:dyDescent="0.3">
      <c r="O1198" s="18"/>
      <c r="P1198" s="51"/>
      <c r="Q1198" s="22"/>
      <c r="U1198" s="18"/>
      <c r="V1198" s="22"/>
      <c r="AA1198" s="18"/>
      <c r="AB1198" s="22"/>
      <c r="AF1198" s="18"/>
      <c r="AG1198" s="51"/>
      <c r="AH1198" s="51"/>
      <c r="AI1198" s="51"/>
      <c r="AJ1198" s="51"/>
      <c r="AK1198" s="51"/>
      <c r="AL1198" s="22"/>
      <c r="AM1198" s="18"/>
      <c r="AN1198" s="22"/>
    </row>
    <row r="1199" spans="15:40" s="15" customFormat="1" x14ac:dyDescent="0.3">
      <c r="O1199" s="18"/>
      <c r="P1199" s="51"/>
      <c r="Q1199" s="22"/>
      <c r="U1199" s="18"/>
      <c r="V1199" s="22"/>
      <c r="AA1199" s="18"/>
      <c r="AB1199" s="22"/>
      <c r="AF1199" s="18"/>
      <c r="AG1199" s="51"/>
      <c r="AH1199" s="51"/>
      <c r="AI1199" s="51"/>
      <c r="AJ1199" s="51"/>
      <c r="AK1199" s="51"/>
      <c r="AL1199" s="22"/>
      <c r="AM1199" s="18"/>
      <c r="AN1199" s="22"/>
    </row>
    <row r="1200" spans="15:40" s="15" customFormat="1" x14ac:dyDescent="0.3">
      <c r="O1200" s="18"/>
      <c r="P1200" s="51"/>
      <c r="Q1200" s="22"/>
      <c r="U1200" s="18"/>
      <c r="V1200" s="22"/>
      <c r="AA1200" s="18"/>
      <c r="AB1200" s="22"/>
      <c r="AF1200" s="18"/>
      <c r="AG1200" s="51"/>
      <c r="AH1200" s="51"/>
      <c r="AI1200" s="51"/>
      <c r="AJ1200" s="51"/>
      <c r="AK1200" s="51"/>
      <c r="AL1200" s="22"/>
      <c r="AM1200" s="18"/>
      <c r="AN1200" s="22"/>
    </row>
    <row r="1201" spans="15:40" s="15" customFormat="1" x14ac:dyDescent="0.3">
      <c r="O1201" s="18"/>
      <c r="P1201" s="51"/>
      <c r="Q1201" s="22"/>
      <c r="U1201" s="18"/>
      <c r="V1201" s="22"/>
      <c r="AA1201" s="18"/>
      <c r="AB1201" s="22"/>
      <c r="AF1201" s="18"/>
      <c r="AG1201" s="51"/>
      <c r="AH1201" s="51"/>
      <c r="AI1201" s="51"/>
      <c r="AJ1201" s="51"/>
      <c r="AK1201" s="51"/>
      <c r="AL1201" s="22"/>
      <c r="AM1201" s="18"/>
      <c r="AN1201" s="22"/>
    </row>
    <row r="1202" spans="15:40" s="15" customFormat="1" x14ac:dyDescent="0.3">
      <c r="O1202" s="18"/>
      <c r="P1202" s="51"/>
      <c r="Q1202" s="22"/>
      <c r="U1202" s="18"/>
      <c r="V1202" s="22"/>
      <c r="AA1202" s="18"/>
      <c r="AB1202" s="22"/>
      <c r="AF1202" s="18"/>
      <c r="AG1202" s="51"/>
      <c r="AH1202" s="51"/>
      <c r="AI1202" s="51"/>
      <c r="AJ1202" s="51"/>
      <c r="AK1202" s="51"/>
      <c r="AL1202" s="22"/>
      <c r="AM1202" s="18"/>
      <c r="AN1202" s="22"/>
    </row>
    <row r="1203" spans="15:40" s="15" customFormat="1" x14ac:dyDescent="0.3">
      <c r="O1203" s="18"/>
      <c r="P1203" s="51"/>
      <c r="Q1203" s="22"/>
      <c r="U1203" s="18"/>
      <c r="V1203" s="22"/>
      <c r="AA1203" s="18"/>
      <c r="AB1203" s="22"/>
      <c r="AF1203" s="18"/>
      <c r="AG1203" s="51"/>
      <c r="AH1203" s="51"/>
      <c r="AI1203" s="51"/>
      <c r="AJ1203" s="51"/>
      <c r="AK1203" s="51"/>
      <c r="AL1203" s="22"/>
      <c r="AM1203" s="18"/>
      <c r="AN1203" s="22"/>
    </row>
    <row r="1204" spans="15:40" s="15" customFormat="1" x14ac:dyDescent="0.3">
      <c r="O1204" s="18"/>
      <c r="P1204" s="51"/>
      <c r="Q1204" s="22"/>
      <c r="U1204" s="18"/>
      <c r="V1204" s="22"/>
      <c r="AA1204" s="18"/>
      <c r="AB1204" s="22"/>
      <c r="AF1204" s="18"/>
      <c r="AG1204" s="51"/>
      <c r="AH1204" s="51"/>
      <c r="AI1204" s="51"/>
      <c r="AJ1204" s="51"/>
      <c r="AK1204" s="51"/>
      <c r="AL1204" s="22"/>
      <c r="AM1204" s="18"/>
      <c r="AN1204" s="22"/>
    </row>
    <row r="1205" spans="15:40" s="15" customFormat="1" x14ac:dyDescent="0.3">
      <c r="O1205" s="18"/>
      <c r="P1205" s="51"/>
      <c r="Q1205" s="22"/>
      <c r="U1205" s="18"/>
      <c r="V1205" s="22"/>
      <c r="AA1205" s="18"/>
      <c r="AB1205" s="22"/>
      <c r="AF1205" s="18"/>
      <c r="AG1205" s="51"/>
      <c r="AH1205" s="51"/>
      <c r="AI1205" s="51"/>
      <c r="AJ1205" s="51"/>
      <c r="AK1205" s="51"/>
      <c r="AL1205" s="22"/>
      <c r="AM1205" s="18"/>
      <c r="AN1205" s="22"/>
    </row>
    <row r="1206" spans="15:40" s="15" customFormat="1" x14ac:dyDescent="0.3">
      <c r="O1206" s="18"/>
      <c r="P1206" s="51"/>
      <c r="Q1206" s="22"/>
      <c r="U1206" s="18"/>
      <c r="V1206" s="22"/>
      <c r="AA1206" s="18"/>
      <c r="AB1206" s="22"/>
      <c r="AF1206" s="18"/>
      <c r="AG1206" s="51"/>
      <c r="AH1206" s="51"/>
      <c r="AI1206" s="51"/>
      <c r="AJ1206" s="51"/>
      <c r="AK1206" s="51"/>
      <c r="AL1206" s="22"/>
      <c r="AM1206" s="18"/>
      <c r="AN1206" s="22"/>
    </row>
    <row r="1207" spans="15:40" s="15" customFormat="1" x14ac:dyDescent="0.3">
      <c r="O1207" s="18"/>
      <c r="P1207" s="51"/>
      <c r="Q1207" s="22"/>
      <c r="U1207" s="18"/>
      <c r="V1207" s="22"/>
      <c r="AA1207" s="18"/>
      <c r="AB1207" s="22"/>
      <c r="AF1207" s="18"/>
      <c r="AG1207" s="51"/>
      <c r="AH1207" s="51"/>
      <c r="AI1207" s="51"/>
      <c r="AJ1207" s="51"/>
      <c r="AK1207" s="51"/>
      <c r="AL1207" s="22"/>
      <c r="AM1207" s="18"/>
      <c r="AN1207" s="22"/>
    </row>
    <row r="1208" spans="15:40" s="15" customFormat="1" x14ac:dyDescent="0.3">
      <c r="O1208" s="18"/>
      <c r="P1208" s="51"/>
      <c r="Q1208" s="22"/>
      <c r="U1208" s="18"/>
      <c r="V1208" s="22"/>
      <c r="AA1208" s="18"/>
      <c r="AB1208" s="22"/>
      <c r="AF1208" s="18"/>
      <c r="AG1208" s="51"/>
      <c r="AH1208" s="51"/>
      <c r="AI1208" s="51"/>
      <c r="AJ1208" s="51"/>
      <c r="AK1208" s="51"/>
      <c r="AL1208" s="22"/>
      <c r="AM1208" s="18"/>
      <c r="AN1208" s="22"/>
    </row>
    <row r="1209" spans="15:40" s="15" customFormat="1" x14ac:dyDescent="0.3">
      <c r="O1209" s="18"/>
      <c r="P1209" s="51"/>
      <c r="Q1209" s="22"/>
      <c r="U1209" s="18"/>
      <c r="V1209" s="22"/>
      <c r="AA1209" s="18"/>
      <c r="AB1209" s="22"/>
      <c r="AF1209" s="18"/>
      <c r="AG1209" s="51"/>
      <c r="AH1209" s="51"/>
      <c r="AI1209" s="51"/>
      <c r="AJ1209" s="51"/>
      <c r="AK1209" s="51"/>
      <c r="AL1209" s="22"/>
      <c r="AM1209" s="18"/>
      <c r="AN1209" s="22"/>
    </row>
    <row r="1210" spans="15:40" s="15" customFormat="1" x14ac:dyDescent="0.3">
      <c r="O1210" s="18"/>
      <c r="P1210" s="51"/>
      <c r="Q1210" s="22"/>
      <c r="U1210" s="18"/>
      <c r="V1210" s="22"/>
      <c r="AA1210" s="18"/>
      <c r="AB1210" s="22"/>
      <c r="AF1210" s="18"/>
      <c r="AG1210" s="51"/>
      <c r="AH1210" s="51"/>
      <c r="AI1210" s="51"/>
      <c r="AJ1210" s="51"/>
      <c r="AK1210" s="51"/>
      <c r="AL1210" s="22"/>
      <c r="AM1210" s="18"/>
      <c r="AN1210" s="22"/>
    </row>
    <row r="1211" spans="15:40" s="15" customFormat="1" x14ac:dyDescent="0.3">
      <c r="O1211" s="18"/>
      <c r="P1211" s="51"/>
      <c r="Q1211" s="22"/>
      <c r="U1211" s="18"/>
      <c r="V1211" s="22"/>
      <c r="AA1211" s="18"/>
      <c r="AB1211" s="22"/>
      <c r="AF1211" s="18"/>
      <c r="AG1211" s="51"/>
      <c r="AH1211" s="51"/>
      <c r="AI1211" s="51"/>
      <c r="AJ1211" s="51"/>
      <c r="AK1211" s="51"/>
      <c r="AL1211" s="22"/>
      <c r="AM1211" s="18"/>
      <c r="AN1211" s="22"/>
    </row>
    <row r="1212" spans="15:40" s="15" customFormat="1" x14ac:dyDescent="0.3">
      <c r="O1212" s="18"/>
      <c r="P1212" s="51"/>
      <c r="Q1212" s="22"/>
      <c r="U1212" s="18"/>
      <c r="V1212" s="22"/>
      <c r="AA1212" s="18"/>
      <c r="AB1212" s="22"/>
      <c r="AF1212" s="18"/>
      <c r="AG1212" s="51"/>
      <c r="AH1212" s="51"/>
      <c r="AI1212" s="51"/>
      <c r="AJ1212" s="51"/>
      <c r="AK1212" s="51"/>
      <c r="AL1212" s="22"/>
      <c r="AM1212" s="18"/>
      <c r="AN1212" s="22"/>
    </row>
    <row r="1213" spans="15:40" s="15" customFormat="1" x14ac:dyDescent="0.3">
      <c r="O1213" s="18"/>
      <c r="P1213" s="51"/>
      <c r="Q1213" s="22"/>
      <c r="U1213" s="18"/>
      <c r="V1213" s="22"/>
      <c r="AA1213" s="18"/>
      <c r="AB1213" s="22"/>
      <c r="AF1213" s="18"/>
      <c r="AG1213" s="51"/>
      <c r="AH1213" s="51"/>
      <c r="AI1213" s="51"/>
      <c r="AJ1213" s="51"/>
      <c r="AK1213" s="51"/>
      <c r="AL1213" s="22"/>
      <c r="AM1213" s="18"/>
      <c r="AN1213" s="22"/>
    </row>
    <row r="1214" spans="15:40" s="15" customFormat="1" x14ac:dyDescent="0.3">
      <c r="O1214" s="18"/>
      <c r="P1214" s="51"/>
      <c r="Q1214" s="22"/>
      <c r="U1214" s="18"/>
      <c r="V1214" s="22"/>
      <c r="AA1214" s="18"/>
      <c r="AB1214" s="22"/>
      <c r="AF1214" s="18"/>
      <c r="AG1214" s="51"/>
      <c r="AH1214" s="51"/>
      <c r="AI1214" s="51"/>
      <c r="AJ1214" s="51"/>
      <c r="AK1214" s="51"/>
      <c r="AL1214" s="22"/>
      <c r="AM1214" s="18"/>
      <c r="AN1214" s="22"/>
    </row>
    <row r="1215" spans="15:40" s="15" customFormat="1" x14ac:dyDescent="0.3">
      <c r="O1215" s="18"/>
      <c r="P1215" s="51"/>
      <c r="Q1215" s="22"/>
      <c r="U1215" s="18"/>
      <c r="V1215" s="22"/>
      <c r="AA1215" s="18"/>
      <c r="AB1215" s="22"/>
      <c r="AF1215" s="18"/>
      <c r="AG1215" s="51"/>
      <c r="AH1215" s="51"/>
      <c r="AI1215" s="51"/>
      <c r="AJ1215" s="51"/>
      <c r="AK1215" s="51"/>
      <c r="AL1215" s="22"/>
      <c r="AM1215" s="18"/>
      <c r="AN1215" s="22"/>
    </row>
    <row r="1216" spans="15:40" s="15" customFormat="1" x14ac:dyDescent="0.3">
      <c r="O1216" s="18"/>
      <c r="P1216" s="51"/>
      <c r="Q1216" s="22"/>
      <c r="U1216" s="18"/>
      <c r="V1216" s="22"/>
      <c r="AA1216" s="18"/>
      <c r="AB1216" s="22"/>
      <c r="AF1216" s="18"/>
      <c r="AG1216" s="51"/>
      <c r="AH1216" s="51"/>
      <c r="AI1216" s="51"/>
      <c r="AJ1216" s="51"/>
      <c r="AK1216" s="51"/>
      <c r="AL1216" s="22"/>
      <c r="AM1216" s="18"/>
      <c r="AN1216" s="22"/>
    </row>
    <row r="1217" spans="15:40" s="15" customFormat="1" x14ac:dyDescent="0.3">
      <c r="O1217" s="18"/>
      <c r="P1217" s="51"/>
      <c r="Q1217" s="22"/>
      <c r="U1217" s="18"/>
      <c r="V1217" s="22"/>
      <c r="AA1217" s="18"/>
      <c r="AB1217" s="22"/>
      <c r="AF1217" s="18"/>
      <c r="AG1217" s="51"/>
      <c r="AH1217" s="51"/>
      <c r="AI1217" s="51"/>
      <c r="AJ1217" s="51"/>
      <c r="AK1217" s="51"/>
      <c r="AL1217" s="22"/>
      <c r="AM1217" s="18"/>
      <c r="AN1217" s="22"/>
    </row>
    <row r="1218" spans="15:40" s="15" customFormat="1" x14ac:dyDescent="0.3">
      <c r="O1218" s="18"/>
      <c r="P1218" s="51"/>
      <c r="Q1218" s="22"/>
      <c r="U1218" s="18"/>
      <c r="V1218" s="22"/>
      <c r="AA1218" s="18"/>
      <c r="AB1218" s="22"/>
      <c r="AF1218" s="18"/>
      <c r="AG1218" s="51"/>
      <c r="AH1218" s="51"/>
      <c r="AI1218" s="51"/>
      <c r="AJ1218" s="51"/>
      <c r="AK1218" s="51"/>
      <c r="AL1218" s="22"/>
      <c r="AM1218" s="18"/>
      <c r="AN1218" s="22"/>
    </row>
    <row r="1219" spans="15:40" s="15" customFormat="1" x14ac:dyDescent="0.3">
      <c r="O1219" s="18"/>
      <c r="P1219" s="51"/>
      <c r="Q1219" s="22"/>
      <c r="U1219" s="18"/>
      <c r="V1219" s="22"/>
      <c r="AA1219" s="18"/>
      <c r="AB1219" s="22"/>
      <c r="AF1219" s="18"/>
      <c r="AG1219" s="51"/>
      <c r="AH1219" s="51"/>
      <c r="AI1219" s="51"/>
      <c r="AJ1219" s="51"/>
      <c r="AK1219" s="51"/>
      <c r="AL1219" s="22"/>
      <c r="AM1219" s="18"/>
      <c r="AN1219" s="22"/>
    </row>
    <row r="1220" spans="15:40" s="15" customFormat="1" x14ac:dyDescent="0.3">
      <c r="O1220" s="18"/>
      <c r="P1220" s="51"/>
      <c r="Q1220" s="22"/>
      <c r="U1220" s="18"/>
      <c r="V1220" s="22"/>
      <c r="AA1220" s="18"/>
      <c r="AB1220" s="22"/>
      <c r="AF1220" s="18"/>
      <c r="AG1220" s="51"/>
      <c r="AH1220" s="51"/>
      <c r="AI1220" s="51"/>
      <c r="AJ1220" s="51"/>
      <c r="AK1220" s="51"/>
      <c r="AL1220" s="22"/>
      <c r="AM1220" s="18"/>
      <c r="AN1220" s="22"/>
    </row>
    <row r="1221" spans="15:40" s="15" customFormat="1" x14ac:dyDescent="0.3">
      <c r="O1221" s="18"/>
      <c r="P1221" s="51"/>
      <c r="Q1221" s="22"/>
      <c r="U1221" s="18"/>
      <c r="V1221" s="22"/>
      <c r="AA1221" s="18"/>
      <c r="AB1221" s="22"/>
      <c r="AF1221" s="18"/>
      <c r="AG1221" s="51"/>
      <c r="AH1221" s="51"/>
      <c r="AI1221" s="51"/>
      <c r="AJ1221" s="51"/>
      <c r="AK1221" s="51"/>
      <c r="AL1221" s="22"/>
      <c r="AM1221" s="18"/>
      <c r="AN1221" s="22"/>
    </row>
    <row r="1222" spans="15:40" s="15" customFormat="1" x14ac:dyDescent="0.3">
      <c r="O1222" s="18"/>
      <c r="P1222" s="51"/>
      <c r="Q1222" s="22"/>
      <c r="U1222" s="18"/>
      <c r="V1222" s="22"/>
      <c r="AA1222" s="18"/>
      <c r="AB1222" s="22"/>
      <c r="AF1222" s="18"/>
      <c r="AG1222" s="51"/>
      <c r="AH1222" s="51"/>
      <c r="AI1222" s="51"/>
      <c r="AJ1222" s="51"/>
      <c r="AK1222" s="51"/>
      <c r="AL1222" s="22"/>
      <c r="AM1222" s="18"/>
      <c r="AN1222" s="22"/>
    </row>
    <row r="1223" spans="15:40" s="15" customFormat="1" x14ac:dyDescent="0.3">
      <c r="O1223" s="18"/>
      <c r="P1223" s="51"/>
      <c r="Q1223" s="22"/>
      <c r="U1223" s="18"/>
      <c r="V1223" s="22"/>
      <c r="AA1223" s="18"/>
      <c r="AB1223" s="22"/>
      <c r="AF1223" s="18"/>
      <c r="AG1223" s="51"/>
      <c r="AH1223" s="51"/>
      <c r="AI1223" s="51"/>
      <c r="AJ1223" s="51"/>
      <c r="AK1223" s="51"/>
      <c r="AL1223" s="22"/>
      <c r="AM1223" s="18"/>
      <c r="AN1223" s="22"/>
    </row>
    <row r="1224" spans="15:40" s="15" customFormat="1" x14ac:dyDescent="0.3">
      <c r="O1224" s="18"/>
      <c r="P1224" s="51"/>
      <c r="Q1224" s="22"/>
      <c r="U1224" s="18"/>
      <c r="V1224" s="22"/>
      <c r="AA1224" s="18"/>
      <c r="AB1224" s="22"/>
      <c r="AF1224" s="18"/>
      <c r="AG1224" s="51"/>
      <c r="AH1224" s="51"/>
      <c r="AI1224" s="51"/>
      <c r="AJ1224" s="51"/>
      <c r="AK1224" s="51"/>
      <c r="AL1224" s="22"/>
      <c r="AM1224" s="18"/>
      <c r="AN1224" s="22"/>
    </row>
    <row r="1225" spans="15:40" s="15" customFormat="1" x14ac:dyDescent="0.3">
      <c r="O1225" s="18"/>
      <c r="P1225" s="51"/>
      <c r="Q1225" s="22"/>
      <c r="U1225" s="18"/>
      <c r="V1225" s="22"/>
      <c r="AA1225" s="18"/>
      <c r="AB1225" s="22"/>
      <c r="AF1225" s="18"/>
      <c r="AG1225" s="51"/>
      <c r="AH1225" s="51"/>
      <c r="AI1225" s="51"/>
      <c r="AJ1225" s="51"/>
      <c r="AK1225" s="51"/>
      <c r="AL1225" s="22"/>
      <c r="AM1225" s="18"/>
      <c r="AN1225" s="22"/>
    </row>
    <row r="1226" spans="15:40" s="15" customFormat="1" x14ac:dyDescent="0.3">
      <c r="O1226" s="18"/>
      <c r="P1226" s="51"/>
      <c r="Q1226" s="22"/>
      <c r="U1226" s="18"/>
      <c r="V1226" s="22"/>
      <c r="AA1226" s="18"/>
      <c r="AB1226" s="22"/>
      <c r="AF1226" s="18"/>
      <c r="AG1226" s="51"/>
      <c r="AH1226" s="51"/>
      <c r="AI1226" s="51"/>
      <c r="AJ1226" s="51"/>
      <c r="AK1226" s="51"/>
      <c r="AL1226" s="22"/>
      <c r="AM1226" s="18"/>
      <c r="AN1226" s="22"/>
    </row>
    <row r="1227" spans="15:40" s="15" customFormat="1" x14ac:dyDescent="0.3">
      <c r="O1227" s="18"/>
      <c r="P1227" s="51"/>
      <c r="Q1227" s="22"/>
      <c r="U1227" s="18"/>
      <c r="V1227" s="22"/>
      <c r="AA1227" s="18"/>
      <c r="AB1227" s="22"/>
      <c r="AF1227" s="18"/>
      <c r="AG1227" s="51"/>
      <c r="AH1227" s="51"/>
      <c r="AI1227" s="51"/>
      <c r="AJ1227" s="51"/>
      <c r="AK1227" s="51"/>
      <c r="AL1227" s="22"/>
      <c r="AM1227" s="18"/>
      <c r="AN1227" s="22"/>
    </row>
    <row r="1228" spans="15:40" s="15" customFormat="1" x14ac:dyDescent="0.3">
      <c r="O1228" s="18"/>
      <c r="P1228" s="51"/>
      <c r="Q1228" s="22"/>
      <c r="U1228" s="18"/>
      <c r="V1228" s="22"/>
      <c r="AA1228" s="18"/>
      <c r="AB1228" s="22"/>
      <c r="AF1228" s="18"/>
      <c r="AG1228" s="51"/>
      <c r="AH1228" s="51"/>
      <c r="AI1228" s="51"/>
      <c r="AJ1228" s="51"/>
      <c r="AK1228" s="51"/>
      <c r="AL1228" s="22"/>
      <c r="AM1228" s="18"/>
      <c r="AN1228" s="22"/>
    </row>
    <row r="1229" spans="15:40" s="15" customFormat="1" x14ac:dyDescent="0.3">
      <c r="O1229" s="18"/>
      <c r="P1229" s="51"/>
      <c r="Q1229" s="22"/>
      <c r="U1229" s="18"/>
      <c r="V1229" s="22"/>
      <c r="AA1229" s="18"/>
      <c r="AB1229" s="22"/>
      <c r="AF1229" s="18"/>
      <c r="AG1229" s="51"/>
      <c r="AH1229" s="51"/>
      <c r="AI1229" s="51"/>
      <c r="AJ1229" s="51"/>
      <c r="AK1229" s="51"/>
      <c r="AL1229" s="22"/>
      <c r="AM1229" s="18"/>
      <c r="AN1229" s="22"/>
    </row>
    <row r="1230" spans="15:40" s="15" customFormat="1" x14ac:dyDescent="0.3">
      <c r="O1230" s="18"/>
      <c r="P1230" s="51"/>
      <c r="Q1230" s="22"/>
      <c r="U1230" s="18"/>
      <c r="V1230" s="22"/>
      <c r="AA1230" s="18"/>
      <c r="AB1230" s="22"/>
      <c r="AF1230" s="18"/>
      <c r="AG1230" s="51"/>
      <c r="AH1230" s="51"/>
      <c r="AI1230" s="51"/>
      <c r="AJ1230" s="51"/>
      <c r="AK1230" s="51"/>
      <c r="AL1230" s="22"/>
      <c r="AM1230" s="18"/>
      <c r="AN1230" s="22"/>
    </row>
    <row r="1231" spans="15:40" s="15" customFormat="1" x14ac:dyDescent="0.3">
      <c r="O1231" s="18"/>
      <c r="P1231" s="51"/>
      <c r="Q1231" s="22"/>
      <c r="U1231" s="18"/>
      <c r="V1231" s="22"/>
      <c r="AA1231" s="18"/>
      <c r="AB1231" s="22"/>
      <c r="AF1231" s="18"/>
      <c r="AG1231" s="51"/>
      <c r="AH1231" s="51"/>
      <c r="AI1231" s="51"/>
      <c r="AJ1231" s="51"/>
      <c r="AK1231" s="51"/>
      <c r="AL1231" s="22"/>
      <c r="AM1231" s="18"/>
      <c r="AN1231" s="22"/>
    </row>
    <row r="1232" spans="15:40" s="15" customFormat="1" x14ac:dyDescent="0.3">
      <c r="O1232" s="18"/>
      <c r="P1232" s="51"/>
      <c r="Q1232" s="22"/>
      <c r="U1232" s="18"/>
      <c r="V1232" s="22"/>
      <c r="AA1232" s="18"/>
      <c r="AB1232" s="22"/>
      <c r="AF1232" s="18"/>
      <c r="AG1232" s="51"/>
      <c r="AH1232" s="51"/>
      <c r="AI1232" s="51"/>
      <c r="AJ1232" s="51"/>
      <c r="AK1232" s="51"/>
      <c r="AL1232" s="22"/>
      <c r="AM1232" s="18"/>
      <c r="AN1232" s="22"/>
    </row>
    <row r="1233" spans="15:40" s="15" customFormat="1" x14ac:dyDescent="0.3">
      <c r="O1233" s="18"/>
      <c r="P1233" s="51"/>
      <c r="Q1233" s="22"/>
      <c r="U1233" s="18"/>
      <c r="V1233" s="22"/>
      <c r="AA1233" s="18"/>
      <c r="AB1233" s="22"/>
      <c r="AF1233" s="18"/>
      <c r="AG1233" s="51"/>
      <c r="AH1233" s="51"/>
      <c r="AI1233" s="51"/>
      <c r="AJ1233" s="51"/>
      <c r="AK1233" s="51"/>
      <c r="AL1233" s="22"/>
      <c r="AM1233" s="18"/>
      <c r="AN1233" s="22"/>
    </row>
    <row r="1234" spans="15:40" s="15" customFormat="1" x14ac:dyDescent="0.3">
      <c r="O1234" s="18"/>
      <c r="P1234" s="51"/>
      <c r="Q1234" s="22"/>
      <c r="U1234" s="18"/>
      <c r="V1234" s="22"/>
      <c r="AA1234" s="18"/>
      <c r="AB1234" s="22"/>
      <c r="AF1234" s="18"/>
      <c r="AG1234" s="51"/>
      <c r="AH1234" s="51"/>
      <c r="AI1234" s="51"/>
      <c r="AJ1234" s="51"/>
      <c r="AK1234" s="51"/>
      <c r="AL1234" s="22"/>
      <c r="AM1234" s="18"/>
      <c r="AN1234" s="22"/>
    </row>
    <row r="1235" spans="15:40" s="15" customFormat="1" x14ac:dyDescent="0.3">
      <c r="O1235" s="18"/>
      <c r="P1235" s="51"/>
      <c r="Q1235" s="22"/>
      <c r="U1235" s="18"/>
      <c r="V1235" s="22"/>
      <c r="AA1235" s="18"/>
      <c r="AB1235" s="22"/>
      <c r="AF1235" s="18"/>
      <c r="AG1235" s="51"/>
      <c r="AH1235" s="51"/>
      <c r="AI1235" s="51"/>
      <c r="AJ1235" s="51"/>
      <c r="AK1235" s="51"/>
      <c r="AL1235" s="22"/>
      <c r="AM1235" s="18"/>
      <c r="AN1235" s="22"/>
    </row>
    <row r="1236" spans="15:40" s="15" customFormat="1" x14ac:dyDescent="0.3">
      <c r="O1236" s="18"/>
      <c r="P1236" s="51"/>
      <c r="Q1236" s="22"/>
      <c r="U1236" s="18"/>
      <c r="V1236" s="22"/>
      <c r="AA1236" s="18"/>
      <c r="AB1236" s="22"/>
      <c r="AF1236" s="18"/>
      <c r="AG1236" s="51"/>
      <c r="AH1236" s="51"/>
      <c r="AI1236" s="51"/>
      <c r="AJ1236" s="51"/>
      <c r="AK1236" s="51"/>
      <c r="AL1236" s="22"/>
      <c r="AM1236" s="18"/>
      <c r="AN1236" s="22"/>
    </row>
    <row r="1237" spans="15:40" s="15" customFormat="1" x14ac:dyDescent="0.3">
      <c r="O1237" s="18"/>
      <c r="P1237" s="51"/>
      <c r="Q1237" s="22"/>
      <c r="U1237" s="18"/>
      <c r="V1237" s="22"/>
      <c r="AA1237" s="18"/>
      <c r="AB1237" s="22"/>
      <c r="AF1237" s="18"/>
      <c r="AG1237" s="51"/>
      <c r="AH1237" s="51"/>
      <c r="AI1237" s="51"/>
      <c r="AJ1237" s="51"/>
      <c r="AK1237" s="51"/>
      <c r="AL1237" s="22"/>
      <c r="AM1237" s="18"/>
      <c r="AN1237" s="22"/>
    </row>
    <row r="1238" spans="15:40" s="15" customFormat="1" x14ac:dyDescent="0.3">
      <c r="O1238" s="18"/>
      <c r="P1238" s="51"/>
      <c r="Q1238" s="22"/>
      <c r="U1238" s="18"/>
      <c r="V1238" s="22"/>
      <c r="AA1238" s="18"/>
      <c r="AB1238" s="22"/>
      <c r="AF1238" s="18"/>
      <c r="AG1238" s="51"/>
      <c r="AH1238" s="51"/>
      <c r="AI1238" s="51"/>
      <c r="AJ1238" s="51"/>
      <c r="AK1238" s="51"/>
      <c r="AL1238" s="22"/>
      <c r="AM1238" s="18"/>
      <c r="AN1238" s="22"/>
    </row>
    <row r="1239" spans="15:40" s="15" customFormat="1" x14ac:dyDescent="0.3">
      <c r="O1239" s="18"/>
      <c r="P1239" s="51"/>
      <c r="Q1239" s="22"/>
      <c r="U1239" s="18"/>
      <c r="V1239" s="22"/>
      <c r="AA1239" s="18"/>
      <c r="AB1239" s="22"/>
      <c r="AF1239" s="18"/>
      <c r="AG1239" s="51"/>
      <c r="AH1239" s="51"/>
      <c r="AI1239" s="51"/>
      <c r="AJ1239" s="51"/>
      <c r="AK1239" s="51"/>
      <c r="AL1239" s="22"/>
      <c r="AM1239" s="18"/>
      <c r="AN1239" s="22"/>
    </row>
    <row r="1240" spans="15:40" s="15" customFormat="1" x14ac:dyDescent="0.3">
      <c r="O1240" s="18"/>
      <c r="P1240" s="51"/>
      <c r="Q1240" s="22"/>
      <c r="U1240" s="18"/>
      <c r="V1240" s="22"/>
      <c r="AA1240" s="18"/>
      <c r="AB1240" s="22"/>
      <c r="AF1240" s="18"/>
      <c r="AG1240" s="51"/>
      <c r="AH1240" s="51"/>
      <c r="AI1240" s="51"/>
      <c r="AJ1240" s="51"/>
      <c r="AK1240" s="51"/>
      <c r="AL1240" s="22"/>
      <c r="AM1240" s="18"/>
      <c r="AN1240" s="22"/>
    </row>
    <row r="1241" spans="15:40" s="15" customFormat="1" x14ac:dyDescent="0.3">
      <c r="O1241" s="18"/>
      <c r="P1241" s="51"/>
      <c r="Q1241" s="22"/>
      <c r="U1241" s="18"/>
      <c r="V1241" s="22"/>
      <c r="AA1241" s="18"/>
      <c r="AB1241" s="22"/>
      <c r="AF1241" s="18"/>
      <c r="AG1241" s="51"/>
      <c r="AH1241" s="51"/>
      <c r="AI1241" s="51"/>
      <c r="AJ1241" s="51"/>
      <c r="AK1241" s="51"/>
      <c r="AL1241" s="22"/>
      <c r="AM1241" s="18"/>
      <c r="AN1241" s="22"/>
    </row>
    <row r="1242" spans="15:40" s="15" customFormat="1" x14ac:dyDescent="0.3">
      <c r="O1242" s="18"/>
      <c r="P1242" s="51"/>
      <c r="Q1242" s="22"/>
      <c r="U1242" s="18"/>
      <c r="V1242" s="22"/>
      <c r="AA1242" s="18"/>
      <c r="AB1242" s="22"/>
      <c r="AF1242" s="18"/>
      <c r="AG1242" s="51"/>
      <c r="AH1242" s="51"/>
      <c r="AI1242" s="51"/>
      <c r="AJ1242" s="51"/>
      <c r="AK1242" s="51"/>
      <c r="AL1242" s="22"/>
      <c r="AM1242" s="18"/>
      <c r="AN1242" s="22"/>
    </row>
    <row r="1243" spans="15:40" s="15" customFormat="1" x14ac:dyDescent="0.3">
      <c r="O1243" s="18"/>
      <c r="P1243" s="51"/>
      <c r="Q1243" s="22"/>
      <c r="U1243" s="18"/>
      <c r="V1243" s="22"/>
      <c r="AA1243" s="18"/>
      <c r="AB1243" s="22"/>
      <c r="AF1243" s="18"/>
      <c r="AG1243" s="51"/>
      <c r="AH1243" s="51"/>
      <c r="AI1243" s="51"/>
      <c r="AJ1243" s="51"/>
      <c r="AK1243" s="51"/>
      <c r="AL1243" s="22"/>
      <c r="AM1243" s="18"/>
      <c r="AN1243" s="22"/>
    </row>
    <row r="1244" spans="15:40" s="15" customFormat="1" x14ac:dyDescent="0.3">
      <c r="O1244" s="18"/>
      <c r="P1244" s="51"/>
      <c r="Q1244" s="22"/>
      <c r="U1244" s="18"/>
      <c r="V1244" s="22"/>
      <c r="AA1244" s="18"/>
      <c r="AB1244" s="22"/>
      <c r="AF1244" s="18"/>
      <c r="AG1244" s="51"/>
      <c r="AH1244" s="51"/>
      <c r="AI1244" s="51"/>
      <c r="AJ1244" s="51"/>
      <c r="AK1244" s="51"/>
      <c r="AL1244" s="22"/>
      <c r="AM1244" s="18"/>
      <c r="AN1244" s="22"/>
    </row>
    <row r="1245" spans="15:40" s="15" customFormat="1" x14ac:dyDescent="0.3">
      <c r="O1245" s="18"/>
      <c r="P1245" s="51"/>
      <c r="Q1245" s="22"/>
      <c r="U1245" s="18"/>
      <c r="V1245" s="22"/>
      <c r="AA1245" s="18"/>
      <c r="AB1245" s="22"/>
      <c r="AF1245" s="18"/>
      <c r="AG1245" s="51"/>
      <c r="AH1245" s="51"/>
      <c r="AI1245" s="51"/>
      <c r="AJ1245" s="51"/>
      <c r="AK1245" s="51"/>
      <c r="AL1245" s="22"/>
      <c r="AM1245" s="18"/>
      <c r="AN1245" s="22"/>
    </row>
    <row r="1246" spans="15:40" s="15" customFormat="1" x14ac:dyDescent="0.3">
      <c r="O1246" s="18"/>
      <c r="P1246" s="51"/>
      <c r="Q1246" s="22"/>
      <c r="U1246" s="18"/>
      <c r="V1246" s="22"/>
      <c r="AA1246" s="18"/>
      <c r="AB1246" s="22"/>
      <c r="AF1246" s="18"/>
      <c r="AG1246" s="51"/>
      <c r="AH1246" s="51"/>
      <c r="AI1246" s="51"/>
      <c r="AJ1246" s="51"/>
      <c r="AK1246" s="51"/>
      <c r="AL1246" s="22"/>
      <c r="AM1246" s="18"/>
      <c r="AN1246" s="22"/>
    </row>
    <row r="1247" spans="15:40" s="15" customFormat="1" x14ac:dyDescent="0.3">
      <c r="O1247" s="18"/>
      <c r="P1247" s="51"/>
      <c r="Q1247" s="22"/>
      <c r="U1247" s="18"/>
      <c r="V1247" s="22"/>
      <c r="AA1247" s="18"/>
      <c r="AB1247" s="22"/>
      <c r="AF1247" s="18"/>
      <c r="AG1247" s="51"/>
      <c r="AH1247" s="51"/>
      <c r="AI1247" s="51"/>
      <c r="AJ1247" s="51"/>
      <c r="AK1247" s="51"/>
      <c r="AL1247" s="22"/>
      <c r="AM1247" s="18"/>
      <c r="AN1247" s="22"/>
    </row>
    <row r="1248" spans="15:40" s="15" customFormat="1" x14ac:dyDescent="0.3">
      <c r="O1248" s="18"/>
      <c r="P1248" s="51"/>
      <c r="Q1248" s="22"/>
      <c r="U1248" s="18"/>
      <c r="V1248" s="22"/>
      <c r="AA1248" s="18"/>
      <c r="AB1248" s="22"/>
      <c r="AF1248" s="18"/>
      <c r="AG1248" s="51"/>
      <c r="AH1248" s="51"/>
      <c r="AI1248" s="51"/>
      <c r="AJ1248" s="51"/>
      <c r="AK1248" s="51"/>
      <c r="AL1248" s="22"/>
      <c r="AM1248" s="18"/>
      <c r="AN1248" s="22"/>
    </row>
    <row r="1249" spans="15:40" s="15" customFormat="1" x14ac:dyDescent="0.3">
      <c r="O1249" s="18"/>
      <c r="P1249" s="51"/>
      <c r="Q1249" s="22"/>
      <c r="U1249" s="18"/>
      <c r="V1249" s="22"/>
      <c r="AA1249" s="18"/>
      <c r="AB1249" s="22"/>
      <c r="AF1249" s="18"/>
      <c r="AG1249" s="51"/>
      <c r="AH1249" s="51"/>
      <c r="AI1249" s="51"/>
      <c r="AJ1249" s="51"/>
      <c r="AK1249" s="51"/>
      <c r="AL1249" s="22"/>
      <c r="AM1249" s="18"/>
      <c r="AN1249" s="22"/>
    </row>
    <row r="1250" spans="15:40" s="15" customFormat="1" x14ac:dyDescent="0.3">
      <c r="O1250" s="18"/>
      <c r="P1250" s="51"/>
      <c r="Q1250" s="22"/>
      <c r="U1250" s="18"/>
      <c r="V1250" s="22"/>
      <c r="AA1250" s="18"/>
      <c r="AB1250" s="22"/>
      <c r="AF1250" s="18"/>
      <c r="AG1250" s="51"/>
      <c r="AH1250" s="51"/>
      <c r="AI1250" s="51"/>
      <c r="AJ1250" s="51"/>
      <c r="AK1250" s="51"/>
      <c r="AL1250" s="22"/>
      <c r="AM1250" s="18"/>
      <c r="AN1250" s="22"/>
    </row>
    <row r="1251" spans="15:40" s="15" customFormat="1" x14ac:dyDescent="0.3">
      <c r="O1251" s="18"/>
      <c r="P1251" s="51"/>
      <c r="Q1251" s="22"/>
      <c r="U1251" s="18"/>
      <c r="V1251" s="22"/>
      <c r="AA1251" s="18"/>
      <c r="AB1251" s="22"/>
      <c r="AF1251" s="18"/>
      <c r="AG1251" s="51"/>
      <c r="AH1251" s="51"/>
      <c r="AI1251" s="51"/>
      <c r="AJ1251" s="51"/>
      <c r="AK1251" s="51"/>
      <c r="AL1251" s="22"/>
      <c r="AM1251" s="18"/>
      <c r="AN1251" s="22"/>
    </row>
    <row r="1252" spans="15:40" s="15" customFormat="1" x14ac:dyDescent="0.3">
      <c r="O1252" s="18"/>
      <c r="P1252" s="51"/>
      <c r="Q1252" s="22"/>
      <c r="U1252" s="18"/>
      <c r="V1252" s="22"/>
      <c r="AA1252" s="18"/>
      <c r="AB1252" s="22"/>
      <c r="AF1252" s="18"/>
      <c r="AG1252" s="51"/>
      <c r="AH1252" s="51"/>
      <c r="AI1252" s="51"/>
      <c r="AJ1252" s="51"/>
      <c r="AK1252" s="51"/>
      <c r="AL1252" s="22"/>
      <c r="AM1252" s="18"/>
      <c r="AN1252" s="22"/>
    </row>
    <row r="1253" spans="15:40" s="15" customFormat="1" x14ac:dyDescent="0.3">
      <c r="O1253" s="18"/>
      <c r="P1253" s="51"/>
      <c r="Q1253" s="22"/>
      <c r="U1253" s="18"/>
      <c r="V1253" s="22"/>
      <c r="AA1253" s="18"/>
      <c r="AB1253" s="22"/>
      <c r="AF1253" s="18"/>
      <c r="AG1253" s="51"/>
      <c r="AH1253" s="51"/>
      <c r="AI1253" s="51"/>
      <c r="AJ1253" s="51"/>
      <c r="AK1253" s="51"/>
      <c r="AL1253" s="22"/>
      <c r="AM1253" s="18"/>
      <c r="AN1253" s="22"/>
    </row>
    <row r="1254" spans="15:40" s="15" customFormat="1" x14ac:dyDescent="0.3">
      <c r="O1254" s="18"/>
      <c r="P1254" s="51"/>
      <c r="Q1254" s="22"/>
      <c r="U1254" s="18"/>
      <c r="V1254" s="22"/>
      <c r="AA1254" s="18"/>
      <c r="AB1254" s="22"/>
      <c r="AF1254" s="18"/>
      <c r="AG1254" s="51"/>
      <c r="AH1254" s="51"/>
      <c r="AI1254" s="51"/>
      <c r="AJ1254" s="51"/>
      <c r="AK1254" s="51"/>
      <c r="AL1254" s="22"/>
      <c r="AM1254" s="18"/>
      <c r="AN1254" s="22"/>
    </row>
    <row r="1255" spans="15:40" s="15" customFormat="1" x14ac:dyDescent="0.3">
      <c r="O1255" s="18"/>
      <c r="P1255" s="51"/>
      <c r="Q1255" s="22"/>
      <c r="U1255" s="18"/>
      <c r="V1255" s="22"/>
      <c r="AA1255" s="18"/>
      <c r="AB1255" s="22"/>
      <c r="AF1255" s="18"/>
      <c r="AG1255" s="51"/>
      <c r="AH1255" s="51"/>
      <c r="AI1255" s="51"/>
      <c r="AJ1255" s="51"/>
      <c r="AK1255" s="51"/>
      <c r="AL1255" s="22"/>
      <c r="AM1255" s="18"/>
      <c r="AN1255" s="22"/>
    </row>
    <row r="1256" spans="15:40" s="15" customFormat="1" x14ac:dyDescent="0.3">
      <c r="O1256" s="18"/>
      <c r="P1256" s="51"/>
      <c r="Q1256" s="22"/>
      <c r="U1256" s="18"/>
      <c r="V1256" s="22"/>
      <c r="AA1256" s="18"/>
      <c r="AB1256" s="22"/>
      <c r="AF1256" s="18"/>
      <c r="AG1256" s="51"/>
      <c r="AH1256" s="51"/>
      <c r="AI1256" s="51"/>
      <c r="AJ1256" s="51"/>
      <c r="AK1256" s="51"/>
      <c r="AL1256" s="22"/>
      <c r="AM1256" s="18"/>
      <c r="AN1256" s="22"/>
    </row>
    <row r="1257" spans="15:40" s="15" customFormat="1" x14ac:dyDescent="0.3">
      <c r="O1257" s="18"/>
      <c r="P1257" s="51"/>
      <c r="Q1257" s="22"/>
      <c r="U1257" s="18"/>
      <c r="V1257" s="22"/>
      <c r="AA1257" s="18"/>
      <c r="AB1257" s="22"/>
      <c r="AF1257" s="18"/>
      <c r="AG1257" s="51"/>
      <c r="AH1257" s="51"/>
      <c r="AI1257" s="51"/>
      <c r="AJ1257" s="51"/>
      <c r="AK1257" s="51"/>
      <c r="AL1257" s="22"/>
      <c r="AM1257" s="18"/>
      <c r="AN1257" s="22"/>
    </row>
    <row r="1258" spans="15:40" s="15" customFormat="1" x14ac:dyDescent="0.3">
      <c r="O1258" s="18"/>
      <c r="P1258" s="51"/>
      <c r="Q1258" s="22"/>
      <c r="U1258" s="18"/>
      <c r="V1258" s="22"/>
      <c r="AA1258" s="18"/>
      <c r="AB1258" s="22"/>
      <c r="AF1258" s="18"/>
      <c r="AG1258" s="51"/>
      <c r="AH1258" s="51"/>
      <c r="AI1258" s="51"/>
      <c r="AJ1258" s="51"/>
      <c r="AK1258" s="51"/>
      <c r="AL1258" s="22"/>
      <c r="AM1258" s="18"/>
      <c r="AN1258" s="22"/>
    </row>
    <row r="1259" spans="15:40" s="15" customFormat="1" x14ac:dyDescent="0.3">
      <c r="O1259" s="18"/>
      <c r="P1259" s="51"/>
      <c r="Q1259" s="22"/>
      <c r="U1259" s="18"/>
      <c r="V1259" s="22"/>
      <c r="AA1259" s="18"/>
      <c r="AB1259" s="22"/>
      <c r="AF1259" s="18"/>
      <c r="AG1259" s="51"/>
      <c r="AH1259" s="51"/>
      <c r="AI1259" s="51"/>
      <c r="AJ1259" s="51"/>
      <c r="AK1259" s="51"/>
      <c r="AL1259" s="22"/>
      <c r="AM1259" s="18"/>
      <c r="AN1259" s="22"/>
    </row>
    <row r="1260" spans="15:40" s="15" customFormat="1" x14ac:dyDescent="0.3">
      <c r="O1260" s="18"/>
      <c r="P1260" s="51"/>
      <c r="Q1260" s="22"/>
      <c r="U1260" s="18"/>
      <c r="V1260" s="22"/>
      <c r="AA1260" s="18"/>
      <c r="AB1260" s="22"/>
      <c r="AF1260" s="18"/>
      <c r="AG1260" s="51"/>
      <c r="AH1260" s="51"/>
      <c r="AI1260" s="51"/>
      <c r="AJ1260" s="51"/>
      <c r="AK1260" s="51"/>
      <c r="AL1260" s="22"/>
      <c r="AM1260" s="18"/>
      <c r="AN1260" s="22"/>
    </row>
    <row r="1261" spans="15:40" s="15" customFormat="1" x14ac:dyDescent="0.3">
      <c r="O1261" s="18"/>
      <c r="P1261" s="51"/>
      <c r="Q1261" s="22"/>
      <c r="U1261" s="18"/>
      <c r="V1261" s="22"/>
      <c r="AA1261" s="18"/>
      <c r="AB1261" s="22"/>
      <c r="AF1261" s="18"/>
      <c r="AG1261" s="51"/>
      <c r="AH1261" s="51"/>
      <c r="AI1261" s="51"/>
      <c r="AJ1261" s="51"/>
      <c r="AK1261" s="51"/>
      <c r="AL1261" s="22"/>
      <c r="AM1261" s="18"/>
      <c r="AN1261" s="22"/>
    </row>
    <row r="1262" spans="15:40" s="15" customFormat="1" x14ac:dyDescent="0.3">
      <c r="O1262" s="18"/>
      <c r="P1262" s="51"/>
      <c r="Q1262" s="22"/>
      <c r="U1262" s="18"/>
      <c r="V1262" s="22"/>
      <c r="AA1262" s="18"/>
      <c r="AB1262" s="22"/>
      <c r="AF1262" s="18"/>
      <c r="AG1262" s="51"/>
      <c r="AH1262" s="51"/>
      <c r="AI1262" s="51"/>
      <c r="AJ1262" s="51"/>
      <c r="AK1262" s="51"/>
      <c r="AL1262" s="22"/>
      <c r="AM1262" s="18"/>
      <c r="AN1262" s="22"/>
    </row>
    <row r="1263" spans="15:40" s="15" customFormat="1" x14ac:dyDescent="0.3">
      <c r="O1263" s="18"/>
      <c r="P1263" s="51"/>
      <c r="Q1263" s="22"/>
      <c r="U1263" s="18"/>
      <c r="V1263" s="22"/>
      <c r="AA1263" s="18"/>
      <c r="AB1263" s="22"/>
      <c r="AF1263" s="18"/>
      <c r="AG1263" s="51"/>
      <c r="AH1263" s="51"/>
      <c r="AI1263" s="51"/>
      <c r="AJ1263" s="51"/>
      <c r="AK1263" s="51"/>
      <c r="AL1263" s="22"/>
      <c r="AM1263" s="18"/>
      <c r="AN1263" s="22"/>
    </row>
    <row r="1264" spans="15:40" s="15" customFormat="1" x14ac:dyDescent="0.3">
      <c r="O1264" s="18"/>
      <c r="P1264" s="51"/>
      <c r="Q1264" s="22"/>
      <c r="U1264" s="18"/>
      <c r="V1264" s="22"/>
      <c r="AA1264" s="18"/>
      <c r="AB1264" s="22"/>
      <c r="AF1264" s="18"/>
      <c r="AG1264" s="51"/>
      <c r="AH1264" s="51"/>
      <c r="AI1264" s="51"/>
      <c r="AJ1264" s="51"/>
      <c r="AK1264" s="51"/>
      <c r="AL1264" s="22"/>
      <c r="AM1264" s="18"/>
      <c r="AN1264" s="22"/>
    </row>
    <row r="1265" spans="15:40" s="15" customFormat="1" x14ac:dyDescent="0.3">
      <c r="O1265" s="18"/>
      <c r="P1265" s="51"/>
      <c r="Q1265" s="22"/>
      <c r="U1265" s="18"/>
      <c r="V1265" s="22"/>
      <c r="AA1265" s="18"/>
      <c r="AB1265" s="22"/>
      <c r="AF1265" s="18"/>
      <c r="AG1265" s="51"/>
      <c r="AH1265" s="51"/>
      <c r="AI1265" s="51"/>
      <c r="AJ1265" s="51"/>
      <c r="AK1265" s="51"/>
      <c r="AL1265" s="22"/>
      <c r="AM1265" s="18"/>
      <c r="AN1265" s="22"/>
    </row>
    <row r="1266" spans="15:40" s="15" customFormat="1" x14ac:dyDescent="0.3">
      <c r="O1266" s="18"/>
      <c r="P1266" s="51"/>
      <c r="Q1266" s="22"/>
      <c r="U1266" s="18"/>
      <c r="V1266" s="22"/>
      <c r="AA1266" s="18"/>
      <c r="AB1266" s="22"/>
      <c r="AF1266" s="18"/>
      <c r="AG1266" s="51"/>
      <c r="AH1266" s="51"/>
      <c r="AI1266" s="51"/>
      <c r="AJ1266" s="51"/>
      <c r="AK1266" s="51"/>
      <c r="AL1266" s="22"/>
      <c r="AM1266" s="18"/>
      <c r="AN1266" s="22"/>
    </row>
    <row r="1267" spans="15:40" s="15" customFormat="1" x14ac:dyDescent="0.3">
      <c r="O1267" s="18"/>
      <c r="P1267" s="51"/>
      <c r="Q1267" s="22"/>
      <c r="U1267" s="18"/>
      <c r="V1267" s="22"/>
      <c r="AA1267" s="18"/>
      <c r="AB1267" s="22"/>
      <c r="AF1267" s="18"/>
      <c r="AG1267" s="51"/>
      <c r="AH1267" s="51"/>
      <c r="AI1267" s="51"/>
      <c r="AJ1267" s="51"/>
      <c r="AK1267" s="51"/>
      <c r="AL1267" s="22"/>
      <c r="AM1267" s="18"/>
      <c r="AN1267" s="22"/>
    </row>
    <row r="1268" spans="15:40" s="15" customFormat="1" x14ac:dyDescent="0.3">
      <c r="O1268" s="18"/>
      <c r="P1268" s="51"/>
      <c r="Q1268" s="22"/>
      <c r="U1268" s="18"/>
      <c r="V1268" s="22"/>
      <c r="AA1268" s="18"/>
      <c r="AB1268" s="22"/>
      <c r="AF1268" s="18"/>
      <c r="AG1268" s="51"/>
      <c r="AH1268" s="51"/>
      <c r="AI1268" s="51"/>
      <c r="AJ1268" s="51"/>
      <c r="AK1268" s="51"/>
      <c r="AL1268" s="22"/>
      <c r="AM1268" s="18"/>
      <c r="AN1268" s="22"/>
    </row>
    <row r="1269" spans="15:40" s="15" customFormat="1" x14ac:dyDescent="0.3">
      <c r="O1269" s="18"/>
      <c r="P1269" s="51"/>
      <c r="Q1269" s="22"/>
      <c r="U1269" s="18"/>
      <c r="V1269" s="22"/>
      <c r="AA1269" s="18"/>
      <c r="AB1269" s="22"/>
      <c r="AF1269" s="18"/>
      <c r="AG1269" s="51"/>
      <c r="AH1269" s="51"/>
      <c r="AI1269" s="51"/>
      <c r="AJ1269" s="51"/>
      <c r="AK1269" s="51"/>
      <c r="AL1269" s="22"/>
      <c r="AM1269" s="18"/>
      <c r="AN1269" s="22"/>
    </row>
    <row r="1270" spans="15:40" s="15" customFormat="1" x14ac:dyDescent="0.3">
      <c r="O1270" s="18"/>
      <c r="P1270" s="51"/>
      <c r="Q1270" s="22"/>
      <c r="U1270" s="18"/>
      <c r="V1270" s="22"/>
      <c r="AA1270" s="18"/>
      <c r="AB1270" s="22"/>
      <c r="AF1270" s="18"/>
      <c r="AG1270" s="51"/>
      <c r="AH1270" s="51"/>
      <c r="AI1270" s="51"/>
      <c r="AJ1270" s="51"/>
      <c r="AK1270" s="51"/>
      <c r="AL1270" s="22"/>
      <c r="AM1270" s="18"/>
      <c r="AN1270" s="22"/>
    </row>
    <row r="1271" spans="15:40" s="15" customFormat="1" x14ac:dyDescent="0.3">
      <c r="O1271" s="18"/>
      <c r="P1271" s="51"/>
      <c r="Q1271" s="22"/>
      <c r="U1271" s="18"/>
      <c r="V1271" s="22"/>
      <c r="AA1271" s="18"/>
      <c r="AB1271" s="22"/>
      <c r="AF1271" s="18"/>
      <c r="AG1271" s="51"/>
      <c r="AH1271" s="51"/>
      <c r="AI1271" s="51"/>
      <c r="AJ1271" s="51"/>
      <c r="AK1271" s="51"/>
      <c r="AL1271" s="22"/>
      <c r="AM1271" s="18"/>
      <c r="AN1271" s="22"/>
    </row>
    <row r="1272" spans="15:40" s="15" customFormat="1" x14ac:dyDescent="0.3">
      <c r="O1272" s="18"/>
      <c r="P1272" s="51"/>
      <c r="Q1272" s="22"/>
      <c r="U1272" s="18"/>
      <c r="V1272" s="22"/>
      <c r="AA1272" s="18"/>
      <c r="AB1272" s="22"/>
      <c r="AF1272" s="18"/>
      <c r="AG1272" s="51"/>
      <c r="AH1272" s="51"/>
      <c r="AI1272" s="51"/>
      <c r="AJ1272" s="51"/>
      <c r="AK1272" s="51"/>
      <c r="AL1272" s="22"/>
      <c r="AM1272" s="18"/>
      <c r="AN1272" s="22"/>
    </row>
    <row r="1273" spans="15:40" s="15" customFormat="1" x14ac:dyDescent="0.3">
      <c r="O1273" s="18"/>
      <c r="P1273" s="51"/>
      <c r="Q1273" s="22"/>
      <c r="U1273" s="18"/>
      <c r="V1273" s="22"/>
      <c r="AA1273" s="18"/>
      <c r="AB1273" s="22"/>
      <c r="AF1273" s="18"/>
      <c r="AG1273" s="51"/>
      <c r="AH1273" s="51"/>
      <c r="AI1273" s="51"/>
      <c r="AJ1273" s="51"/>
      <c r="AK1273" s="51"/>
      <c r="AL1273" s="22"/>
      <c r="AM1273" s="18"/>
      <c r="AN1273" s="22"/>
    </row>
    <row r="1274" spans="15:40" s="15" customFormat="1" x14ac:dyDescent="0.3">
      <c r="O1274" s="18"/>
      <c r="P1274" s="51"/>
      <c r="Q1274" s="22"/>
      <c r="U1274" s="18"/>
      <c r="V1274" s="22"/>
      <c r="AA1274" s="18"/>
      <c r="AB1274" s="22"/>
      <c r="AF1274" s="18"/>
      <c r="AG1274" s="51"/>
      <c r="AH1274" s="51"/>
      <c r="AI1274" s="51"/>
      <c r="AJ1274" s="51"/>
      <c r="AK1274" s="51"/>
      <c r="AL1274" s="22"/>
      <c r="AM1274" s="18"/>
      <c r="AN1274" s="22"/>
    </row>
    <row r="1275" spans="15:40" s="15" customFormat="1" x14ac:dyDescent="0.3">
      <c r="O1275" s="18"/>
      <c r="P1275" s="51"/>
      <c r="Q1275" s="22"/>
      <c r="U1275" s="18"/>
      <c r="V1275" s="22"/>
      <c r="AA1275" s="18"/>
      <c r="AB1275" s="22"/>
      <c r="AF1275" s="18"/>
      <c r="AG1275" s="51"/>
      <c r="AH1275" s="51"/>
      <c r="AI1275" s="51"/>
      <c r="AJ1275" s="51"/>
      <c r="AK1275" s="51"/>
      <c r="AL1275" s="22"/>
      <c r="AM1275" s="18"/>
      <c r="AN1275" s="22"/>
    </row>
    <row r="1276" spans="15:40" s="15" customFormat="1" x14ac:dyDescent="0.3">
      <c r="O1276" s="18"/>
      <c r="P1276" s="51"/>
      <c r="Q1276" s="22"/>
      <c r="U1276" s="18"/>
      <c r="V1276" s="22"/>
      <c r="AA1276" s="18"/>
      <c r="AB1276" s="22"/>
      <c r="AF1276" s="18"/>
      <c r="AG1276" s="51"/>
      <c r="AH1276" s="51"/>
      <c r="AI1276" s="51"/>
      <c r="AJ1276" s="51"/>
      <c r="AK1276" s="51"/>
      <c r="AL1276" s="22"/>
      <c r="AM1276" s="18"/>
      <c r="AN1276" s="22"/>
    </row>
    <row r="1277" spans="15:40" s="15" customFormat="1" x14ac:dyDescent="0.3">
      <c r="O1277" s="18"/>
      <c r="P1277" s="51"/>
      <c r="Q1277" s="22"/>
      <c r="U1277" s="18"/>
      <c r="V1277" s="22"/>
      <c r="AA1277" s="18"/>
      <c r="AB1277" s="22"/>
      <c r="AF1277" s="18"/>
      <c r="AG1277" s="51"/>
      <c r="AH1277" s="51"/>
      <c r="AI1277" s="51"/>
      <c r="AJ1277" s="51"/>
      <c r="AK1277" s="51"/>
      <c r="AL1277" s="22"/>
      <c r="AM1277" s="18"/>
      <c r="AN1277" s="22"/>
    </row>
    <row r="1278" spans="15:40" s="15" customFormat="1" x14ac:dyDescent="0.3">
      <c r="O1278" s="18"/>
      <c r="P1278" s="51"/>
      <c r="Q1278" s="22"/>
      <c r="U1278" s="18"/>
      <c r="V1278" s="22"/>
      <c r="AA1278" s="18"/>
      <c r="AB1278" s="22"/>
      <c r="AF1278" s="18"/>
      <c r="AG1278" s="51"/>
      <c r="AH1278" s="51"/>
      <c r="AI1278" s="51"/>
      <c r="AJ1278" s="51"/>
      <c r="AK1278" s="51"/>
      <c r="AL1278" s="22"/>
      <c r="AM1278" s="18"/>
      <c r="AN1278" s="22"/>
    </row>
    <row r="1279" spans="15:40" s="15" customFormat="1" x14ac:dyDescent="0.3">
      <c r="O1279" s="18"/>
      <c r="P1279" s="51"/>
      <c r="Q1279" s="22"/>
      <c r="U1279" s="18"/>
      <c r="V1279" s="22"/>
      <c r="AA1279" s="18"/>
      <c r="AB1279" s="22"/>
      <c r="AF1279" s="18"/>
      <c r="AG1279" s="51"/>
      <c r="AH1279" s="51"/>
      <c r="AI1279" s="51"/>
      <c r="AJ1279" s="51"/>
      <c r="AK1279" s="51"/>
      <c r="AL1279" s="22"/>
      <c r="AM1279" s="18"/>
      <c r="AN1279" s="22"/>
    </row>
    <row r="1280" spans="15:40" s="15" customFormat="1" x14ac:dyDescent="0.3">
      <c r="O1280" s="18"/>
      <c r="P1280" s="51"/>
      <c r="Q1280" s="22"/>
      <c r="U1280" s="18"/>
      <c r="V1280" s="22"/>
      <c r="AA1280" s="18"/>
      <c r="AB1280" s="22"/>
      <c r="AF1280" s="18"/>
      <c r="AG1280" s="51"/>
      <c r="AH1280" s="51"/>
      <c r="AI1280" s="51"/>
      <c r="AJ1280" s="51"/>
      <c r="AK1280" s="51"/>
      <c r="AL1280" s="22"/>
      <c r="AM1280" s="18"/>
      <c r="AN1280" s="22"/>
    </row>
    <row r="1281" spans="15:40" s="15" customFormat="1" x14ac:dyDescent="0.3">
      <c r="O1281" s="18"/>
      <c r="P1281" s="51"/>
      <c r="Q1281" s="22"/>
      <c r="U1281" s="18"/>
      <c r="V1281" s="22"/>
      <c r="AA1281" s="18"/>
      <c r="AB1281" s="22"/>
      <c r="AF1281" s="18"/>
      <c r="AG1281" s="51"/>
      <c r="AH1281" s="51"/>
      <c r="AI1281" s="51"/>
      <c r="AJ1281" s="51"/>
      <c r="AK1281" s="51"/>
      <c r="AL1281" s="22"/>
      <c r="AM1281" s="18"/>
      <c r="AN1281" s="22"/>
    </row>
    <row r="1282" spans="15:40" s="15" customFormat="1" x14ac:dyDescent="0.3">
      <c r="O1282" s="18"/>
      <c r="P1282" s="51"/>
      <c r="Q1282" s="22"/>
      <c r="U1282" s="18"/>
      <c r="V1282" s="22"/>
      <c r="AA1282" s="18"/>
      <c r="AB1282" s="22"/>
      <c r="AF1282" s="18"/>
      <c r="AG1282" s="51"/>
      <c r="AH1282" s="51"/>
      <c r="AI1282" s="51"/>
      <c r="AJ1282" s="51"/>
      <c r="AK1282" s="51"/>
      <c r="AL1282" s="22"/>
      <c r="AM1282" s="18"/>
      <c r="AN1282" s="22"/>
    </row>
    <row r="1283" spans="15:40" s="15" customFormat="1" x14ac:dyDescent="0.3">
      <c r="O1283" s="18"/>
      <c r="P1283" s="51"/>
      <c r="Q1283" s="22"/>
      <c r="U1283" s="18"/>
      <c r="V1283" s="22"/>
      <c r="AA1283" s="18"/>
      <c r="AB1283" s="22"/>
      <c r="AF1283" s="18"/>
      <c r="AG1283" s="51"/>
      <c r="AH1283" s="51"/>
      <c r="AI1283" s="51"/>
      <c r="AJ1283" s="51"/>
      <c r="AK1283" s="51"/>
      <c r="AL1283" s="22"/>
      <c r="AM1283" s="18"/>
      <c r="AN1283" s="22"/>
    </row>
    <row r="1284" spans="15:40" s="15" customFormat="1" x14ac:dyDescent="0.3">
      <c r="O1284" s="18"/>
      <c r="P1284" s="51"/>
      <c r="Q1284" s="22"/>
      <c r="U1284" s="18"/>
      <c r="V1284" s="22"/>
      <c r="AA1284" s="18"/>
      <c r="AB1284" s="22"/>
      <c r="AF1284" s="18"/>
      <c r="AG1284" s="51"/>
      <c r="AH1284" s="51"/>
      <c r="AI1284" s="51"/>
      <c r="AJ1284" s="51"/>
      <c r="AK1284" s="51"/>
      <c r="AL1284" s="22"/>
      <c r="AM1284" s="18"/>
      <c r="AN1284" s="22"/>
    </row>
    <row r="1285" spans="15:40" s="15" customFormat="1" x14ac:dyDescent="0.3">
      <c r="O1285" s="18"/>
      <c r="P1285" s="51"/>
      <c r="Q1285" s="22"/>
      <c r="U1285" s="18"/>
      <c r="V1285" s="22"/>
      <c r="AA1285" s="18"/>
      <c r="AB1285" s="22"/>
      <c r="AF1285" s="18"/>
      <c r="AG1285" s="51"/>
      <c r="AH1285" s="51"/>
      <c r="AI1285" s="51"/>
      <c r="AJ1285" s="51"/>
      <c r="AK1285" s="51"/>
      <c r="AL1285" s="22"/>
      <c r="AM1285" s="18"/>
      <c r="AN1285" s="22"/>
    </row>
    <row r="1286" spans="15:40" s="15" customFormat="1" x14ac:dyDescent="0.3">
      <c r="O1286" s="18"/>
      <c r="P1286" s="51"/>
      <c r="Q1286" s="22"/>
      <c r="U1286" s="18"/>
      <c r="V1286" s="22"/>
      <c r="AA1286" s="18"/>
      <c r="AB1286" s="22"/>
      <c r="AF1286" s="18"/>
      <c r="AG1286" s="51"/>
      <c r="AH1286" s="51"/>
      <c r="AI1286" s="51"/>
      <c r="AJ1286" s="51"/>
      <c r="AK1286" s="51"/>
      <c r="AL1286" s="22"/>
      <c r="AM1286" s="18"/>
      <c r="AN1286" s="22"/>
    </row>
    <row r="1287" spans="15:40" s="15" customFormat="1" x14ac:dyDescent="0.3">
      <c r="O1287" s="18"/>
      <c r="P1287" s="51"/>
      <c r="Q1287" s="22"/>
      <c r="U1287" s="18"/>
      <c r="V1287" s="22"/>
      <c r="AA1287" s="18"/>
      <c r="AB1287" s="22"/>
      <c r="AF1287" s="18"/>
      <c r="AG1287" s="51"/>
      <c r="AH1287" s="51"/>
      <c r="AI1287" s="51"/>
      <c r="AJ1287" s="51"/>
      <c r="AK1287" s="51"/>
      <c r="AL1287" s="22"/>
      <c r="AM1287" s="18"/>
      <c r="AN1287" s="22"/>
    </row>
    <row r="1288" spans="15:40" s="15" customFormat="1" x14ac:dyDescent="0.3">
      <c r="O1288" s="18"/>
      <c r="P1288" s="51"/>
      <c r="Q1288" s="22"/>
      <c r="U1288" s="18"/>
      <c r="V1288" s="22"/>
      <c r="AA1288" s="18"/>
      <c r="AB1288" s="22"/>
      <c r="AF1288" s="18"/>
      <c r="AG1288" s="51"/>
      <c r="AH1288" s="51"/>
      <c r="AI1288" s="51"/>
      <c r="AJ1288" s="51"/>
      <c r="AK1288" s="51"/>
      <c r="AL1288" s="22"/>
      <c r="AM1288" s="18"/>
      <c r="AN1288" s="22"/>
    </row>
    <row r="1289" spans="15:40" s="15" customFormat="1" x14ac:dyDescent="0.3">
      <c r="O1289" s="18"/>
      <c r="P1289" s="51"/>
      <c r="Q1289" s="22"/>
      <c r="U1289" s="18"/>
      <c r="V1289" s="22"/>
      <c r="AA1289" s="18"/>
      <c r="AB1289" s="22"/>
      <c r="AF1289" s="18"/>
      <c r="AG1289" s="51"/>
      <c r="AH1289" s="51"/>
      <c r="AI1289" s="51"/>
      <c r="AJ1289" s="51"/>
      <c r="AK1289" s="51"/>
      <c r="AL1289" s="22"/>
      <c r="AM1289" s="18"/>
      <c r="AN1289" s="22"/>
    </row>
    <row r="1290" spans="15:40" s="15" customFormat="1" x14ac:dyDescent="0.3">
      <c r="O1290" s="18"/>
      <c r="P1290" s="51"/>
      <c r="Q1290" s="22"/>
      <c r="U1290" s="18"/>
      <c r="V1290" s="22"/>
      <c r="AA1290" s="18"/>
      <c r="AB1290" s="22"/>
      <c r="AF1290" s="18"/>
      <c r="AG1290" s="51"/>
      <c r="AH1290" s="51"/>
      <c r="AI1290" s="51"/>
      <c r="AJ1290" s="51"/>
      <c r="AK1290" s="51"/>
      <c r="AL1290" s="22"/>
      <c r="AM1290" s="18"/>
      <c r="AN1290" s="22"/>
    </row>
    <row r="1291" spans="15:40" s="15" customFormat="1" x14ac:dyDescent="0.3">
      <c r="O1291" s="18"/>
      <c r="P1291" s="51"/>
      <c r="Q1291" s="22"/>
      <c r="U1291" s="18"/>
      <c r="V1291" s="22"/>
      <c r="AA1291" s="18"/>
      <c r="AB1291" s="22"/>
      <c r="AF1291" s="18"/>
      <c r="AG1291" s="51"/>
      <c r="AH1291" s="51"/>
      <c r="AI1291" s="51"/>
      <c r="AJ1291" s="51"/>
      <c r="AK1291" s="51"/>
      <c r="AL1291" s="22"/>
      <c r="AM1291" s="18"/>
      <c r="AN1291" s="22"/>
    </row>
    <row r="1292" spans="15:40" s="15" customFormat="1" x14ac:dyDescent="0.3">
      <c r="O1292" s="18"/>
      <c r="P1292" s="51"/>
      <c r="Q1292" s="22"/>
      <c r="U1292" s="18"/>
      <c r="V1292" s="22"/>
      <c r="AA1292" s="18"/>
      <c r="AB1292" s="22"/>
      <c r="AF1292" s="18"/>
      <c r="AG1292" s="51"/>
      <c r="AH1292" s="51"/>
      <c r="AI1292" s="51"/>
      <c r="AJ1292" s="51"/>
      <c r="AK1292" s="51"/>
      <c r="AL1292" s="22"/>
      <c r="AM1292" s="18"/>
      <c r="AN1292" s="22"/>
    </row>
    <row r="1293" spans="15:40" s="15" customFormat="1" x14ac:dyDescent="0.3">
      <c r="O1293" s="18"/>
      <c r="P1293" s="51"/>
      <c r="Q1293" s="22"/>
      <c r="U1293" s="18"/>
      <c r="V1293" s="22"/>
      <c r="AA1293" s="18"/>
      <c r="AB1293" s="22"/>
      <c r="AF1293" s="18"/>
      <c r="AG1293" s="51"/>
      <c r="AH1293" s="51"/>
      <c r="AI1293" s="51"/>
      <c r="AJ1293" s="51"/>
      <c r="AK1293" s="51"/>
      <c r="AL1293" s="22"/>
      <c r="AM1293" s="18"/>
      <c r="AN1293" s="22"/>
    </row>
    <row r="1294" spans="15:40" s="15" customFormat="1" x14ac:dyDescent="0.3">
      <c r="O1294" s="18"/>
      <c r="P1294" s="51"/>
      <c r="Q1294" s="22"/>
      <c r="U1294" s="18"/>
      <c r="V1294" s="22"/>
      <c r="AA1294" s="18"/>
      <c r="AB1294" s="22"/>
      <c r="AF1294" s="18"/>
      <c r="AG1294" s="51"/>
      <c r="AH1294" s="51"/>
      <c r="AI1294" s="51"/>
      <c r="AJ1294" s="51"/>
      <c r="AK1294" s="51"/>
      <c r="AL1294" s="22"/>
      <c r="AM1294" s="18"/>
      <c r="AN1294" s="22"/>
    </row>
    <row r="1295" spans="15:40" s="15" customFormat="1" x14ac:dyDescent="0.3">
      <c r="O1295" s="18"/>
      <c r="P1295" s="51"/>
      <c r="Q1295" s="22"/>
      <c r="U1295" s="18"/>
      <c r="V1295" s="22"/>
      <c r="AA1295" s="18"/>
      <c r="AB1295" s="22"/>
      <c r="AF1295" s="18"/>
      <c r="AG1295" s="51"/>
      <c r="AH1295" s="51"/>
      <c r="AI1295" s="51"/>
      <c r="AJ1295" s="51"/>
      <c r="AK1295" s="51"/>
      <c r="AL1295" s="22"/>
      <c r="AM1295" s="18"/>
      <c r="AN1295" s="22"/>
    </row>
    <row r="1296" spans="15:40" s="15" customFormat="1" x14ac:dyDescent="0.3">
      <c r="O1296" s="18"/>
      <c r="P1296" s="51"/>
      <c r="Q1296" s="22"/>
      <c r="U1296" s="18"/>
      <c r="V1296" s="22"/>
      <c r="AA1296" s="18"/>
      <c r="AB1296" s="22"/>
      <c r="AF1296" s="18"/>
      <c r="AG1296" s="51"/>
      <c r="AH1296" s="51"/>
      <c r="AI1296" s="51"/>
      <c r="AJ1296" s="51"/>
      <c r="AK1296" s="51"/>
      <c r="AL1296" s="22"/>
      <c r="AM1296" s="18"/>
      <c r="AN1296" s="22"/>
    </row>
    <row r="1297" spans="15:40" s="15" customFormat="1" x14ac:dyDescent="0.3">
      <c r="O1297" s="18"/>
      <c r="P1297" s="51"/>
      <c r="Q1297" s="22"/>
      <c r="U1297" s="18"/>
      <c r="V1297" s="22"/>
      <c r="AA1297" s="18"/>
      <c r="AB1297" s="22"/>
      <c r="AF1297" s="18"/>
      <c r="AG1297" s="51"/>
      <c r="AH1297" s="51"/>
      <c r="AI1297" s="51"/>
      <c r="AJ1297" s="51"/>
      <c r="AK1297" s="51"/>
      <c r="AL1297" s="22"/>
      <c r="AM1297" s="18"/>
      <c r="AN1297" s="22"/>
    </row>
    <row r="1298" spans="15:40" s="15" customFormat="1" x14ac:dyDescent="0.3">
      <c r="O1298" s="18"/>
      <c r="P1298" s="51"/>
      <c r="Q1298" s="22"/>
      <c r="U1298" s="18"/>
      <c r="V1298" s="22"/>
      <c r="AA1298" s="18"/>
      <c r="AB1298" s="22"/>
      <c r="AF1298" s="18"/>
      <c r="AG1298" s="51"/>
      <c r="AH1298" s="51"/>
      <c r="AI1298" s="51"/>
      <c r="AJ1298" s="51"/>
      <c r="AK1298" s="51"/>
      <c r="AL1298" s="22"/>
      <c r="AM1298" s="18"/>
      <c r="AN1298" s="22"/>
    </row>
    <row r="1299" spans="15:40" s="15" customFormat="1" x14ac:dyDescent="0.3">
      <c r="O1299" s="18"/>
      <c r="P1299" s="51"/>
      <c r="Q1299" s="22"/>
      <c r="U1299" s="18"/>
      <c r="V1299" s="22"/>
      <c r="AA1299" s="18"/>
      <c r="AB1299" s="22"/>
      <c r="AF1299" s="18"/>
      <c r="AG1299" s="51"/>
      <c r="AH1299" s="51"/>
      <c r="AI1299" s="51"/>
      <c r="AJ1299" s="51"/>
      <c r="AK1299" s="51"/>
      <c r="AL1299" s="22"/>
      <c r="AM1299" s="18"/>
      <c r="AN1299" s="22"/>
    </row>
    <row r="1300" spans="15:40" s="15" customFormat="1" x14ac:dyDescent="0.3">
      <c r="O1300" s="18"/>
      <c r="P1300" s="51"/>
      <c r="Q1300" s="22"/>
      <c r="U1300" s="18"/>
      <c r="V1300" s="22"/>
      <c r="AA1300" s="18"/>
      <c r="AB1300" s="22"/>
      <c r="AF1300" s="18"/>
      <c r="AG1300" s="51"/>
      <c r="AH1300" s="51"/>
      <c r="AI1300" s="51"/>
      <c r="AJ1300" s="51"/>
      <c r="AK1300" s="51"/>
      <c r="AL1300" s="22"/>
      <c r="AM1300" s="18"/>
      <c r="AN1300" s="22"/>
    </row>
    <row r="1301" spans="15:40" s="15" customFormat="1" x14ac:dyDescent="0.3">
      <c r="O1301" s="18"/>
      <c r="P1301" s="51"/>
      <c r="Q1301" s="22"/>
      <c r="U1301" s="18"/>
      <c r="V1301" s="22"/>
      <c r="AA1301" s="18"/>
      <c r="AB1301" s="22"/>
      <c r="AF1301" s="18"/>
      <c r="AG1301" s="51"/>
      <c r="AH1301" s="51"/>
      <c r="AI1301" s="51"/>
      <c r="AJ1301" s="51"/>
      <c r="AK1301" s="51"/>
      <c r="AL1301" s="22"/>
      <c r="AM1301" s="18"/>
      <c r="AN1301" s="22"/>
    </row>
    <row r="1302" spans="15:40" s="15" customFormat="1" x14ac:dyDescent="0.3">
      <c r="O1302" s="18"/>
      <c r="P1302" s="51"/>
      <c r="Q1302" s="22"/>
      <c r="U1302" s="18"/>
      <c r="V1302" s="22"/>
      <c r="AA1302" s="18"/>
      <c r="AB1302" s="22"/>
      <c r="AF1302" s="18"/>
      <c r="AG1302" s="51"/>
      <c r="AH1302" s="51"/>
      <c r="AI1302" s="51"/>
      <c r="AJ1302" s="51"/>
      <c r="AK1302" s="51"/>
      <c r="AL1302" s="22"/>
      <c r="AM1302" s="18"/>
      <c r="AN1302" s="22"/>
    </row>
    <row r="1303" spans="15:40" s="15" customFormat="1" x14ac:dyDescent="0.3">
      <c r="O1303" s="18"/>
      <c r="P1303" s="51"/>
      <c r="Q1303" s="22"/>
      <c r="U1303" s="18"/>
      <c r="V1303" s="22"/>
      <c r="AA1303" s="18"/>
      <c r="AB1303" s="22"/>
      <c r="AF1303" s="18"/>
      <c r="AG1303" s="51"/>
      <c r="AH1303" s="51"/>
      <c r="AI1303" s="51"/>
      <c r="AJ1303" s="51"/>
      <c r="AK1303" s="51"/>
      <c r="AL1303" s="22"/>
      <c r="AM1303" s="18"/>
      <c r="AN1303" s="22"/>
    </row>
    <row r="1304" spans="15:40" s="15" customFormat="1" x14ac:dyDescent="0.3">
      <c r="O1304" s="18"/>
      <c r="P1304" s="51"/>
      <c r="Q1304" s="22"/>
      <c r="U1304" s="18"/>
      <c r="V1304" s="22"/>
      <c r="AA1304" s="18"/>
      <c r="AB1304" s="22"/>
      <c r="AF1304" s="18"/>
      <c r="AG1304" s="51"/>
      <c r="AH1304" s="51"/>
      <c r="AI1304" s="51"/>
      <c r="AJ1304" s="51"/>
      <c r="AK1304" s="51"/>
      <c r="AL1304" s="22"/>
      <c r="AM1304" s="18"/>
      <c r="AN1304" s="22"/>
    </row>
    <row r="1305" spans="15:40" s="15" customFormat="1" x14ac:dyDescent="0.3">
      <c r="O1305" s="18"/>
      <c r="P1305" s="51"/>
      <c r="Q1305" s="22"/>
      <c r="U1305" s="18"/>
      <c r="V1305" s="22"/>
      <c r="AA1305" s="18"/>
      <c r="AB1305" s="22"/>
      <c r="AF1305" s="18"/>
      <c r="AG1305" s="51"/>
      <c r="AH1305" s="51"/>
      <c r="AI1305" s="51"/>
      <c r="AJ1305" s="51"/>
      <c r="AK1305" s="51"/>
      <c r="AL1305" s="22"/>
      <c r="AM1305" s="18"/>
      <c r="AN1305" s="22"/>
    </row>
    <row r="1306" spans="15:40" s="15" customFormat="1" x14ac:dyDescent="0.3">
      <c r="O1306" s="18"/>
      <c r="P1306" s="51"/>
      <c r="Q1306" s="22"/>
      <c r="U1306" s="18"/>
      <c r="V1306" s="22"/>
      <c r="AA1306" s="18"/>
      <c r="AB1306" s="22"/>
      <c r="AF1306" s="18"/>
      <c r="AG1306" s="51"/>
      <c r="AH1306" s="51"/>
      <c r="AI1306" s="51"/>
      <c r="AJ1306" s="51"/>
      <c r="AK1306" s="51"/>
      <c r="AL1306" s="22"/>
      <c r="AM1306" s="18"/>
      <c r="AN1306" s="22"/>
    </row>
    <row r="1307" spans="15:40" s="15" customFormat="1" x14ac:dyDescent="0.3">
      <c r="O1307" s="18"/>
      <c r="P1307" s="51"/>
      <c r="Q1307" s="22"/>
      <c r="U1307" s="18"/>
      <c r="V1307" s="22"/>
      <c r="AA1307" s="18"/>
      <c r="AB1307" s="22"/>
      <c r="AF1307" s="18"/>
      <c r="AG1307" s="51"/>
      <c r="AH1307" s="51"/>
      <c r="AI1307" s="51"/>
      <c r="AJ1307" s="51"/>
      <c r="AK1307" s="51"/>
      <c r="AL1307" s="22"/>
      <c r="AM1307" s="18"/>
      <c r="AN1307" s="22"/>
    </row>
    <row r="1308" spans="15:40" s="15" customFormat="1" x14ac:dyDescent="0.3">
      <c r="O1308" s="18"/>
      <c r="P1308" s="51"/>
      <c r="Q1308" s="22"/>
      <c r="U1308" s="18"/>
      <c r="V1308" s="22"/>
      <c r="AA1308" s="18"/>
      <c r="AB1308" s="22"/>
      <c r="AF1308" s="18"/>
      <c r="AG1308" s="51"/>
      <c r="AH1308" s="51"/>
      <c r="AI1308" s="51"/>
      <c r="AJ1308" s="51"/>
      <c r="AK1308" s="51"/>
      <c r="AL1308" s="22"/>
      <c r="AM1308" s="18"/>
      <c r="AN1308" s="22"/>
    </row>
    <row r="1309" spans="15:40" s="15" customFormat="1" x14ac:dyDescent="0.3">
      <c r="O1309" s="18"/>
      <c r="P1309" s="51"/>
      <c r="Q1309" s="22"/>
      <c r="U1309" s="18"/>
      <c r="V1309" s="22"/>
      <c r="AA1309" s="18"/>
      <c r="AB1309" s="22"/>
      <c r="AF1309" s="18"/>
      <c r="AG1309" s="51"/>
      <c r="AH1309" s="51"/>
      <c r="AI1309" s="51"/>
      <c r="AJ1309" s="51"/>
      <c r="AK1309" s="51"/>
      <c r="AL1309" s="22"/>
      <c r="AM1309" s="18"/>
      <c r="AN1309" s="22"/>
    </row>
    <row r="1310" spans="15:40" s="15" customFormat="1" x14ac:dyDescent="0.3">
      <c r="O1310" s="18"/>
      <c r="P1310" s="51"/>
      <c r="Q1310" s="22"/>
      <c r="U1310" s="18"/>
      <c r="V1310" s="22"/>
      <c r="AA1310" s="18"/>
      <c r="AB1310" s="22"/>
      <c r="AF1310" s="18"/>
      <c r="AG1310" s="51"/>
      <c r="AH1310" s="51"/>
      <c r="AI1310" s="51"/>
      <c r="AJ1310" s="51"/>
      <c r="AK1310" s="51"/>
      <c r="AL1310" s="22"/>
      <c r="AM1310" s="18"/>
      <c r="AN1310" s="22"/>
    </row>
    <row r="1311" spans="15:40" s="15" customFormat="1" x14ac:dyDescent="0.3">
      <c r="O1311" s="18"/>
      <c r="P1311" s="51"/>
      <c r="Q1311" s="22"/>
      <c r="U1311" s="18"/>
      <c r="V1311" s="22"/>
      <c r="AA1311" s="18"/>
      <c r="AB1311" s="22"/>
      <c r="AF1311" s="18"/>
      <c r="AG1311" s="51"/>
      <c r="AH1311" s="51"/>
      <c r="AI1311" s="51"/>
      <c r="AJ1311" s="51"/>
      <c r="AK1311" s="51"/>
      <c r="AL1311" s="22"/>
      <c r="AM1311" s="18"/>
      <c r="AN1311" s="22"/>
    </row>
    <row r="1312" spans="15:40" s="15" customFormat="1" x14ac:dyDescent="0.3">
      <c r="O1312" s="18"/>
      <c r="P1312" s="51"/>
      <c r="Q1312" s="22"/>
      <c r="U1312" s="18"/>
      <c r="V1312" s="22"/>
      <c r="AA1312" s="18"/>
      <c r="AB1312" s="22"/>
      <c r="AF1312" s="18"/>
      <c r="AG1312" s="51"/>
      <c r="AH1312" s="51"/>
      <c r="AI1312" s="51"/>
      <c r="AJ1312" s="51"/>
      <c r="AK1312" s="51"/>
      <c r="AL1312" s="22"/>
      <c r="AM1312" s="18"/>
      <c r="AN1312" s="22"/>
    </row>
    <row r="1313" spans="15:40" s="15" customFormat="1" x14ac:dyDescent="0.3">
      <c r="O1313" s="18"/>
      <c r="P1313" s="51"/>
      <c r="Q1313" s="22"/>
      <c r="U1313" s="18"/>
      <c r="V1313" s="22"/>
      <c r="AA1313" s="18"/>
      <c r="AB1313" s="22"/>
      <c r="AF1313" s="18"/>
      <c r="AG1313" s="51"/>
      <c r="AH1313" s="51"/>
      <c r="AI1313" s="51"/>
      <c r="AJ1313" s="51"/>
      <c r="AK1313" s="51"/>
      <c r="AL1313" s="22"/>
      <c r="AM1313" s="18"/>
      <c r="AN1313" s="22"/>
    </row>
    <row r="1314" spans="15:40" s="15" customFormat="1" x14ac:dyDescent="0.3">
      <c r="O1314" s="18"/>
      <c r="P1314" s="51"/>
      <c r="Q1314" s="22"/>
      <c r="U1314" s="18"/>
      <c r="V1314" s="22"/>
      <c r="AA1314" s="18"/>
      <c r="AB1314" s="22"/>
      <c r="AF1314" s="18"/>
      <c r="AG1314" s="51"/>
      <c r="AH1314" s="51"/>
      <c r="AI1314" s="51"/>
      <c r="AJ1314" s="51"/>
      <c r="AK1314" s="51"/>
      <c r="AL1314" s="22"/>
      <c r="AM1314" s="18"/>
      <c r="AN1314" s="22"/>
    </row>
    <row r="1315" spans="15:40" s="15" customFormat="1" x14ac:dyDescent="0.3">
      <c r="O1315" s="18"/>
      <c r="P1315" s="51"/>
      <c r="Q1315" s="22"/>
      <c r="U1315" s="18"/>
      <c r="V1315" s="22"/>
      <c r="AA1315" s="18"/>
      <c r="AB1315" s="22"/>
      <c r="AF1315" s="18"/>
      <c r="AG1315" s="51"/>
      <c r="AH1315" s="51"/>
      <c r="AI1315" s="51"/>
      <c r="AJ1315" s="51"/>
      <c r="AK1315" s="51"/>
      <c r="AL1315" s="22"/>
      <c r="AM1315" s="18"/>
      <c r="AN1315" s="22"/>
    </row>
    <row r="1316" spans="15:40" s="15" customFormat="1" x14ac:dyDescent="0.3">
      <c r="O1316" s="18"/>
      <c r="P1316" s="51"/>
      <c r="Q1316" s="22"/>
      <c r="U1316" s="18"/>
      <c r="V1316" s="22"/>
      <c r="AA1316" s="18"/>
      <c r="AB1316" s="22"/>
      <c r="AF1316" s="18"/>
      <c r="AG1316" s="51"/>
      <c r="AH1316" s="51"/>
      <c r="AI1316" s="51"/>
      <c r="AJ1316" s="51"/>
      <c r="AK1316" s="51"/>
      <c r="AL1316" s="22"/>
      <c r="AM1316" s="18"/>
      <c r="AN1316" s="22"/>
    </row>
    <row r="1317" spans="15:40" s="15" customFormat="1" x14ac:dyDescent="0.3">
      <c r="O1317" s="18"/>
      <c r="P1317" s="51"/>
      <c r="Q1317" s="22"/>
      <c r="U1317" s="18"/>
      <c r="V1317" s="22"/>
      <c r="AA1317" s="18"/>
      <c r="AB1317" s="22"/>
      <c r="AF1317" s="18"/>
      <c r="AG1317" s="51"/>
      <c r="AH1317" s="51"/>
      <c r="AI1317" s="51"/>
      <c r="AJ1317" s="51"/>
      <c r="AK1317" s="51"/>
      <c r="AL1317" s="22"/>
      <c r="AM1317" s="18"/>
      <c r="AN1317" s="22"/>
    </row>
    <row r="1318" spans="15:40" s="15" customFormat="1" x14ac:dyDescent="0.3">
      <c r="O1318" s="18"/>
      <c r="P1318" s="51"/>
      <c r="Q1318" s="22"/>
      <c r="U1318" s="18"/>
      <c r="V1318" s="22"/>
      <c r="AA1318" s="18"/>
      <c r="AB1318" s="22"/>
      <c r="AF1318" s="18"/>
      <c r="AG1318" s="51"/>
      <c r="AH1318" s="51"/>
      <c r="AI1318" s="51"/>
      <c r="AJ1318" s="51"/>
      <c r="AK1318" s="51"/>
      <c r="AL1318" s="22"/>
      <c r="AM1318" s="18"/>
      <c r="AN1318" s="22"/>
    </row>
    <row r="1319" spans="15:40" s="15" customFormat="1" x14ac:dyDescent="0.3">
      <c r="O1319" s="18"/>
      <c r="P1319" s="51"/>
      <c r="Q1319" s="22"/>
      <c r="U1319" s="18"/>
      <c r="V1319" s="22"/>
      <c r="AA1319" s="18"/>
      <c r="AB1319" s="22"/>
      <c r="AF1319" s="18"/>
      <c r="AG1319" s="51"/>
      <c r="AH1319" s="51"/>
      <c r="AI1319" s="51"/>
      <c r="AJ1319" s="51"/>
      <c r="AK1319" s="51"/>
      <c r="AL1319" s="22"/>
      <c r="AM1319" s="18"/>
      <c r="AN1319" s="22"/>
    </row>
    <row r="1320" spans="15:40" s="15" customFormat="1" x14ac:dyDescent="0.3">
      <c r="O1320" s="18"/>
      <c r="P1320" s="51"/>
      <c r="Q1320" s="22"/>
      <c r="U1320" s="18"/>
      <c r="V1320" s="22"/>
      <c r="AA1320" s="18"/>
      <c r="AB1320" s="22"/>
      <c r="AF1320" s="18"/>
      <c r="AG1320" s="51"/>
      <c r="AH1320" s="51"/>
      <c r="AI1320" s="51"/>
      <c r="AJ1320" s="51"/>
      <c r="AK1320" s="51"/>
      <c r="AL1320" s="22"/>
      <c r="AM1320" s="18"/>
      <c r="AN1320" s="22"/>
    </row>
    <row r="1321" spans="15:40" s="15" customFormat="1" x14ac:dyDescent="0.3">
      <c r="O1321" s="18"/>
      <c r="P1321" s="51"/>
      <c r="Q1321" s="22"/>
      <c r="U1321" s="18"/>
      <c r="V1321" s="22"/>
      <c r="AA1321" s="18"/>
      <c r="AB1321" s="22"/>
      <c r="AF1321" s="18"/>
      <c r="AG1321" s="51"/>
      <c r="AH1321" s="51"/>
      <c r="AI1321" s="51"/>
      <c r="AJ1321" s="51"/>
      <c r="AK1321" s="51"/>
      <c r="AL1321" s="22"/>
      <c r="AM1321" s="18"/>
      <c r="AN1321" s="22"/>
    </row>
    <row r="1322" spans="15:40" s="15" customFormat="1" x14ac:dyDescent="0.3">
      <c r="O1322" s="18"/>
      <c r="P1322" s="51"/>
      <c r="Q1322" s="22"/>
      <c r="U1322" s="18"/>
      <c r="V1322" s="22"/>
      <c r="AA1322" s="18"/>
      <c r="AB1322" s="22"/>
      <c r="AF1322" s="18"/>
      <c r="AG1322" s="51"/>
      <c r="AH1322" s="51"/>
      <c r="AI1322" s="51"/>
      <c r="AJ1322" s="51"/>
      <c r="AK1322" s="51"/>
      <c r="AL1322" s="22"/>
      <c r="AM1322" s="18"/>
      <c r="AN1322" s="22"/>
    </row>
    <row r="1323" spans="15:40" s="15" customFormat="1" x14ac:dyDescent="0.3">
      <c r="O1323" s="18"/>
      <c r="P1323" s="51"/>
      <c r="Q1323" s="22"/>
      <c r="U1323" s="18"/>
      <c r="V1323" s="22"/>
      <c r="AA1323" s="18"/>
      <c r="AB1323" s="22"/>
      <c r="AF1323" s="18"/>
      <c r="AG1323" s="51"/>
      <c r="AH1323" s="51"/>
      <c r="AI1323" s="51"/>
      <c r="AJ1323" s="51"/>
      <c r="AK1323" s="51"/>
      <c r="AL1323" s="22"/>
      <c r="AM1323" s="18"/>
      <c r="AN1323" s="22"/>
    </row>
    <row r="1324" spans="15:40" s="15" customFormat="1" x14ac:dyDescent="0.3">
      <c r="O1324" s="18"/>
      <c r="P1324" s="51"/>
      <c r="Q1324" s="22"/>
      <c r="U1324" s="18"/>
      <c r="V1324" s="22"/>
      <c r="AA1324" s="18"/>
      <c r="AB1324" s="22"/>
      <c r="AF1324" s="18"/>
      <c r="AG1324" s="51"/>
      <c r="AH1324" s="51"/>
      <c r="AI1324" s="51"/>
      <c r="AJ1324" s="51"/>
      <c r="AK1324" s="51"/>
      <c r="AL1324" s="22"/>
      <c r="AM1324" s="18"/>
      <c r="AN1324" s="22"/>
    </row>
    <row r="1325" spans="15:40" s="15" customFormat="1" x14ac:dyDescent="0.3">
      <c r="O1325" s="18"/>
      <c r="P1325" s="51"/>
      <c r="Q1325" s="22"/>
      <c r="U1325" s="18"/>
      <c r="V1325" s="22"/>
      <c r="AA1325" s="18"/>
      <c r="AB1325" s="22"/>
      <c r="AF1325" s="18"/>
      <c r="AG1325" s="51"/>
      <c r="AH1325" s="51"/>
      <c r="AI1325" s="51"/>
      <c r="AJ1325" s="51"/>
      <c r="AK1325" s="51"/>
      <c r="AL1325" s="22"/>
      <c r="AM1325" s="18"/>
      <c r="AN1325" s="22"/>
    </row>
    <row r="1326" spans="15:40" s="15" customFormat="1" x14ac:dyDescent="0.3">
      <c r="O1326" s="18"/>
      <c r="P1326" s="51"/>
      <c r="Q1326" s="22"/>
      <c r="U1326" s="18"/>
      <c r="V1326" s="22"/>
      <c r="AA1326" s="18"/>
      <c r="AB1326" s="22"/>
      <c r="AF1326" s="18"/>
      <c r="AG1326" s="51"/>
      <c r="AH1326" s="51"/>
      <c r="AI1326" s="51"/>
      <c r="AJ1326" s="51"/>
      <c r="AK1326" s="51"/>
      <c r="AL1326" s="22"/>
      <c r="AM1326" s="18"/>
      <c r="AN1326" s="22"/>
    </row>
    <row r="1327" spans="15:40" s="15" customFormat="1" x14ac:dyDescent="0.3">
      <c r="O1327" s="18"/>
      <c r="P1327" s="51"/>
      <c r="Q1327" s="22"/>
      <c r="U1327" s="18"/>
      <c r="V1327" s="22"/>
      <c r="AA1327" s="18"/>
      <c r="AB1327" s="22"/>
      <c r="AF1327" s="18"/>
      <c r="AG1327" s="51"/>
      <c r="AH1327" s="51"/>
      <c r="AI1327" s="51"/>
      <c r="AJ1327" s="51"/>
      <c r="AK1327" s="51"/>
      <c r="AL1327" s="22"/>
      <c r="AM1327" s="18"/>
      <c r="AN1327" s="22"/>
    </row>
    <row r="1328" spans="15:40" s="15" customFormat="1" x14ac:dyDescent="0.3">
      <c r="O1328" s="18"/>
      <c r="P1328" s="51"/>
      <c r="Q1328" s="22"/>
      <c r="U1328" s="18"/>
      <c r="V1328" s="22"/>
      <c r="AA1328" s="18"/>
      <c r="AB1328" s="22"/>
      <c r="AF1328" s="18"/>
      <c r="AG1328" s="51"/>
      <c r="AH1328" s="51"/>
      <c r="AI1328" s="51"/>
      <c r="AJ1328" s="51"/>
      <c r="AK1328" s="51"/>
      <c r="AL1328" s="22"/>
      <c r="AM1328" s="18"/>
      <c r="AN1328" s="22"/>
    </row>
    <row r="1329" spans="15:40" s="15" customFormat="1" x14ac:dyDescent="0.3">
      <c r="O1329" s="18"/>
      <c r="P1329" s="51"/>
      <c r="Q1329" s="22"/>
      <c r="U1329" s="18"/>
      <c r="V1329" s="22"/>
      <c r="AA1329" s="18"/>
      <c r="AB1329" s="22"/>
      <c r="AF1329" s="18"/>
      <c r="AG1329" s="51"/>
      <c r="AH1329" s="51"/>
      <c r="AI1329" s="51"/>
      <c r="AJ1329" s="51"/>
      <c r="AK1329" s="51"/>
      <c r="AL1329" s="22"/>
      <c r="AM1329" s="18"/>
      <c r="AN1329" s="22"/>
    </row>
    <row r="1330" spans="15:40" s="15" customFormat="1" x14ac:dyDescent="0.3">
      <c r="O1330" s="18"/>
      <c r="P1330" s="51"/>
      <c r="Q1330" s="22"/>
      <c r="U1330" s="18"/>
      <c r="V1330" s="22"/>
      <c r="AA1330" s="18"/>
      <c r="AB1330" s="22"/>
      <c r="AF1330" s="18"/>
      <c r="AG1330" s="51"/>
      <c r="AH1330" s="51"/>
      <c r="AI1330" s="51"/>
      <c r="AJ1330" s="51"/>
      <c r="AK1330" s="51"/>
      <c r="AL1330" s="22"/>
      <c r="AM1330" s="18"/>
      <c r="AN1330" s="22"/>
    </row>
    <row r="1331" spans="15:40" s="15" customFormat="1" x14ac:dyDescent="0.3">
      <c r="O1331" s="18"/>
      <c r="P1331" s="51"/>
      <c r="Q1331" s="22"/>
      <c r="U1331" s="18"/>
      <c r="V1331" s="22"/>
      <c r="AA1331" s="18"/>
      <c r="AB1331" s="22"/>
      <c r="AF1331" s="18"/>
      <c r="AG1331" s="51"/>
      <c r="AH1331" s="51"/>
      <c r="AI1331" s="51"/>
      <c r="AJ1331" s="51"/>
      <c r="AK1331" s="51"/>
      <c r="AL1331" s="22"/>
      <c r="AM1331" s="18"/>
      <c r="AN1331" s="22"/>
    </row>
    <row r="1332" spans="15:40" s="15" customFormat="1" x14ac:dyDescent="0.3">
      <c r="O1332" s="18"/>
      <c r="P1332" s="51"/>
      <c r="Q1332" s="22"/>
      <c r="U1332" s="18"/>
      <c r="V1332" s="22"/>
      <c r="AA1332" s="18"/>
      <c r="AB1332" s="22"/>
      <c r="AF1332" s="18"/>
      <c r="AG1332" s="51"/>
      <c r="AH1332" s="51"/>
      <c r="AI1332" s="51"/>
      <c r="AJ1332" s="51"/>
      <c r="AK1332" s="51"/>
      <c r="AL1332" s="22"/>
      <c r="AM1332" s="18"/>
      <c r="AN1332" s="22"/>
    </row>
    <row r="1333" spans="15:40" s="15" customFormat="1" x14ac:dyDescent="0.3">
      <c r="O1333" s="18"/>
      <c r="P1333" s="51"/>
      <c r="Q1333" s="22"/>
      <c r="U1333" s="18"/>
      <c r="V1333" s="22"/>
      <c r="AA1333" s="18"/>
      <c r="AB1333" s="22"/>
      <c r="AF1333" s="18"/>
      <c r="AG1333" s="51"/>
      <c r="AH1333" s="51"/>
      <c r="AI1333" s="51"/>
      <c r="AJ1333" s="51"/>
      <c r="AK1333" s="51"/>
      <c r="AL1333" s="22"/>
      <c r="AM1333" s="18"/>
      <c r="AN1333" s="22"/>
    </row>
    <row r="1334" spans="15:40" s="15" customFormat="1" x14ac:dyDescent="0.3">
      <c r="O1334" s="18"/>
      <c r="P1334" s="51"/>
      <c r="Q1334" s="22"/>
      <c r="U1334" s="18"/>
      <c r="V1334" s="22"/>
      <c r="AA1334" s="18"/>
      <c r="AB1334" s="22"/>
      <c r="AF1334" s="18"/>
      <c r="AG1334" s="51"/>
      <c r="AH1334" s="51"/>
      <c r="AI1334" s="51"/>
      <c r="AJ1334" s="51"/>
      <c r="AK1334" s="51"/>
      <c r="AL1334" s="22"/>
      <c r="AM1334" s="18"/>
      <c r="AN1334" s="22"/>
    </row>
    <row r="1335" spans="15:40" s="15" customFormat="1" x14ac:dyDescent="0.3">
      <c r="O1335" s="18"/>
      <c r="P1335" s="51"/>
      <c r="Q1335" s="22"/>
      <c r="U1335" s="18"/>
      <c r="V1335" s="22"/>
      <c r="AA1335" s="18"/>
      <c r="AB1335" s="22"/>
      <c r="AF1335" s="18"/>
      <c r="AG1335" s="51"/>
      <c r="AH1335" s="51"/>
      <c r="AI1335" s="51"/>
      <c r="AJ1335" s="51"/>
      <c r="AK1335" s="51"/>
      <c r="AL1335" s="22"/>
      <c r="AM1335" s="18"/>
      <c r="AN1335" s="22"/>
    </row>
    <row r="1336" spans="15:40" s="15" customFormat="1" x14ac:dyDescent="0.3">
      <c r="O1336" s="18"/>
      <c r="P1336" s="51"/>
      <c r="Q1336" s="22"/>
      <c r="U1336" s="18"/>
      <c r="V1336" s="22"/>
      <c r="AA1336" s="18"/>
      <c r="AB1336" s="22"/>
      <c r="AF1336" s="18"/>
      <c r="AG1336" s="51"/>
      <c r="AH1336" s="51"/>
      <c r="AI1336" s="51"/>
      <c r="AJ1336" s="51"/>
      <c r="AK1336" s="51"/>
      <c r="AL1336" s="22"/>
      <c r="AM1336" s="18"/>
      <c r="AN1336" s="22"/>
    </row>
    <row r="1337" spans="15:40" s="15" customFormat="1" x14ac:dyDescent="0.3">
      <c r="O1337" s="18"/>
      <c r="P1337" s="51"/>
      <c r="Q1337" s="22"/>
      <c r="U1337" s="18"/>
      <c r="V1337" s="22"/>
      <c r="AA1337" s="18"/>
      <c r="AB1337" s="22"/>
      <c r="AF1337" s="18"/>
      <c r="AG1337" s="51"/>
      <c r="AH1337" s="51"/>
      <c r="AI1337" s="51"/>
      <c r="AJ1337" s="51"/>
      <c r="AK1337" s="51"/>
      <c r="AL1337" s="22"/>
      <c r="AM1337" s="18"/>
      <c r="AN1337" s="22"/>
    </row>
    <row r="1338" spans="15:40" s="15" customFormat="1" x14ac:dyDescent="0.3">
      <c r="O1338" s="18"/>
      <c r="P1338" s="51"/>
      <c r="Q1338" s="22"/>
      <c r="U1338" s="18"/>
      <c r="V1338" s="22"/>
      <c r="AA1338" s="18"/>
      <c r="AB1338" s="22"/>
      <c r="AF1338" s="18"/>
      <c r="AG1338" s="51"/>
      <c r="AH1338" s="51"/>
      <c r="AI1338" s="51"/>
      <c r="AJ1338" s="51"/>
      <c r="AK1338" s="51"/>
      <c r="AL1338" s="22"/>
      <c r="AM1338" s="18"/>
      <c r="AN1338" s="22"/>
    </row>
    <row r="1339" spans="15:40" s="15" customFormat="1" x14ac:dyDescent="0.3">
      <c r="O1339" s="18"/>
      <c r="P1339" s="51"/>
      <c r="Q1339" s="22"/>
      <c r="U1339" s="18"/>
      <c r="V1339" s="22"/>
      <c r="AA1339" s="18"/>
      <c r="AB1339" s="22"/>
      <c r="AF1339" s="18"/>
      <c r="AG1339" s="51"/>
      <c r="AH1339" s="51"/>
      <c r="AI1339" s="51"/>
      <c r="AJ1339" s="51"/>
      <c r="AK1339" s="51"/>
      <c r="AL1339" s="22"/>
      <c r="AM1339" s="18"/>
      <c r="AN1339" s="22"/>
    </row>
    <row r="1340" spans="15:40" s="15" customFormat="1" x14ac:dyDescent="0.3">
      <c r="O1340" s="18"/>
      <c r="P1340" s="51"/>
      <c r="Q1340" s="22"/>
      <c r="U1340" s="18"/>
      <c r="V1340" s="22"/>
      <c r="AA1340" s="18"/>
      <c r="AB1340" s="22"/>
      <c r="AF1340" s="18"/>
      <c r="AG1340" s="51"/>
      <c r="AH1340" s="51"/>
      <c r="AI1340" s="51"/>
      <c r="AJ1340" s="51"/>
      <c r="AK1340" s="51"/>
      <c r="AL1340" s="22"/>
      <c r="AM1340" s="18"/>
      <c r="AN1340" s="22"/>
    </row>
    <row r="1341" spans="15:40" s="15" customFormat="1" x14ac:dyDescent="0.3">
      <c r="O1341" s="18"/>
      <c r="P1341" s="51"/>
      <c r="Q1341" s="22"/>
      <c r="U1341" s="18"/>
      <c r="V1341" s="22"/>
      <c r="AA1341" s="18"/>
      <c r="AB1341" s="22"/>
      <c r="AF1341" s="18"/>
      <c r="AG1341" s="51"/>
      <c r="AH1341" s="51"/>
      <c r="AI1341" s="51"/>
      <c r="AJ1341" s="51"/>
      <c r="AK1341" s="51"/>
      <c r="AL1341" s="22"/>
      <c r="AM1341" s="18"/>
      <c r="AN1341" s="22"/>
    </row>
    <row r="1342" spans="15:40" s="15" customFormat="1" x14ac:dyDescent="0.3">
      <c r="O1342" s="18"/>
      <c r="P1342" s="51"/>
      <c r="Q1342" s="22"/>
      <c r="U1342" s="18"/>
      <c r="V1342" s="22"/>
      <c r="AA1342" s="18"/>
      <c r="AB1342" s="22"/>
      <c r="AF1342" s="18"/>
      <c r="AG1342" s="51"/>
      <c r="AH1342" s="51"/>
      <c r="AI1342" s="51"/>
      <c r="AJ1342" s="51"/>
      <c r="AK1342" s="51"/>
      <c r="AL1342" s="22"/>
      <c r="AM1342" s="18"/>
      <c r="AN1342" s="22"/>
    </row>
    <row r="1343" spans="15:40" s="15" customFormat="1" x14ac:dyDescent="0.3">
      <c r="O1343" s="18"/>
      <c r="P1343" s="51"/>
      <c r="Q1343" s="22"/>
      <c r="U1343" s="18"/>
      <c r="V1343" s="22"/>
      <c r="AA1343" s="18"/>
      <c r="AB1343" s="22"/>
      <c r="AF1343" s="18"/>
      <c r="AG1343" s="51"/>
      <c r="AH1343" s="51"/>
      <c r="AI1343" s="51"/>
      <c r="AJ1343" s="51"/>
      <c r="AK1343" s="51"/>
      <c r="AL1343" s="22"/>
      <c r="AM1343" s="18"/>
      <c r="AN1343" s="22"/>
    </row>
    <row r="1344" spans="15:40" s="15" customFormat="1" x14ac:dyDescent="0.3">
      <c r="O1344" s="18"/>
      <c r="P1344" s="51"/>
      <c r="Q1344" s="22"/>
      <c r="U1344" s="18"/>
      <c r="V1344" s="22"/>
      <c r="AA1344" s="18"/>
      <c r="AB1344" s="22"/>
      <c r="AF1344" s="18"/>
      <c r="AG1344" s="51"/>
      <c r="AH1344" s="51"/>
      <c r="AI1344" s="51"/>
      <c r="AJ1344" s="51"/>
      <c r="AK1344" s="51"/>
      <c r="AL1344" s="22"/>
      <c r="AM1344" s="18"/>
      <c r="AN1344" s="22"/>
    </row>
    <row r="1345" spans="15:40" s="15" customFormat="1" x14ac:dyDescent="0.3">
      <c r="O1345" s="18"/>
      <c r="P1345" s="51"/>
      <c r="Q1345" s="22"/>
      <c r="U1345" s="18"/>
      <c r="V1345" s="22"/>
      <c r="AA1345" s="18"/>
      <c r="AB1345" s="22"/>
      <c r="AF1345" s="18"/>
      <c r="AG1345" s="51"/>
      <c r="AH1345" s="51"/>
      <c r="AI1345" s="51"/>
      <c r="AJ1345" s="51"/>
      <c r="AK1345" s="51"/>
      <c r="AL1345" s="22"/>
      <c r="AM1345" s="18"/>
      <c r="AN1345" s="22"/>
    </row>
    <row r="1346" spans="15:40" s="15" customFormat="1" x14ac:dyDescent="0.3">
      <c r="O1346" s="18"/>
      <c r="P1346" s="51"/>
      <c r="Q1346" s="22"/>
      <c r="U1346" s="18"/>
      <c r="V1346" s="22"/>
      <c r="AA1346" s="18"/>
      <c r="AB1346" s="22"/>
      <c r="AF1346" s="18"/>
      <c r="AG1346" s="51"/>
      <c r="AH1346" s="51"/>
      <c r="AI1346" s="51"/>
      <c r="AJ1346" s="51"/>
      <c r="AK1346" s="51"/>
      <c r="AL1346" s="22"/>
      <c r="AM1346" s="18"/>
      <c r="AN1346" s="22"/>
    </row>
    <row r="1347" spans="15:40" s="15" customFormat="1" x14ac:dyDescent="0.3">
      <c r="O1347" s="18"/>
      <c r="P1347" s="51"/>
      <c r="Q1347" s="22"/>
      <c r="U1347" s="18"/>
      <c r="V1347" s="22"/>
      <c r="AA1347" s="18"/>
      <c r="AB1347" s="22"/>
      <c r="AF1347" s="18"/>
      <c r="AG1347" s="51"/>
      <c r="AH1347" s="51"/>
      <c r="AI1347" s="51"/>
      <c r="AJ1347" s="51"/>
      <c r="AK1347" s="51"/>
      <c r="AL1347" s="22"/>
      <c r="AM1347" s="18"/>
      <c r="AN1347" s="22"/>
    </row>
    <row r="1348" spans="15:40" s="15" customFormat="1" x14ac:dyDescent="0.3">
      <c r="O1348" s="18"/>
      <c r="P1348" s="51"/>
      <c r="Q1348" s="22"/>
      <c r="U1348" s="18"/>
      <c r="V1348" s="22"/>
      <c r="AA1348" s="18"/>
      <c r="AB1348" s="22"/>
      <c r="AF1348" s="18"/>
      <c r="AG1348" s="51"/>
      <c r="AH1348" s="51"/>
      <c r="AI1348" s="51"/>
      <c r="AJ1348" s="51"/>
      <c r="AK1348" s="51"/>
      <c r="AL1348" s="22"/>
      <c r="AM1348" s="18"/>
      <c r="AN1348" s="22"/>
    </row>
    <row r="1349" spans="15:40" s="15" customFormat="1" x14ac:dyDescent="0.3">
      <c r="O1349" s="18"/>
      <c r="P1349" s="51"/>
      <c r="Q1349" s="22"/>
      <c r="U1349" s="18"/>
      <c r="V1349" s="22"/>
      <c r="AA1349" s="18"/>
      <c r="AB1349" s="22"/>
      <c r="AF1349" s="18"/>
      <c r="AG1349" s="51"/>
      <c r="AH1349" s="51"/>
      <c r="AI1349" s="51"/>
      <c r="AJ1349" s="51"/>
      <c r="AK1349" s="51"/>
      <c r="AL1349" s="22"/>
      <c r="AM1349" s="18"/>
      <c r="AN1349" s="22"/>
    </row>
    <row r="1350" spans="15:40" s="15" customFormat="1" x14ac:dyDescent="0.3">
      <c r="O1350" s="18"/>
      <c r="P1350" s="51"/>
      <c r="Q1350" s="22"/>
      <c r="U1350" s="18"/>
      <c r="V1350" s="22"/>
      <c r="AA1350" s="18"/>
      <c r="AB1350" s="22"/>
      <c r="AF1350" s="18"/>
      <c r="AG1350" s="51"/>
      <c r="AH1350" s="51"/>
      <c r="AI1350" s="51"/>
      <c r="AJ1350" s="51"/>
      <c r="AK1350" s="51"/>
      <c r="AL1350" s="22"/>
      <c r="AM1350" s="18"/>
      <c r="AN1350" s="22"/>
    </row>
    <row r="1351" spans="15:40" s="15" customFormat="1" x14ac:dyDescent="0.3">
      <c r="O1351" s="18"/>
      <c r="P1351" s="51"/>
      <c r="Q1351" s="22"/>
      <c r="U1351" s="18"/>
      <c r="V1351" s="22"/>
      <c r="AA1351" s="18"/>
      <c r="AB1351" s="22"/>
      <c r="AF1351" s="18"/>
      <c r="AG1351" s="51"/>
      <c r="AH1351" s="51"/>
      <c r="AI1351" s="51"/>
      <c r="AJ1351" s="51"/>
      <c r="AK1351" s="51"/>
      <c r="AL1351" s="22"/>
      <c r="AM1351" s="18"/>
      <c r="AN1351" s="22"/>
    </row>
    <row r="1352" spans="15:40" s="15" customFormat="1" x14ac:dyDescent="0.3">
      <c r="O1352" s="18"/>
      <c r="P1352" s="51"/>
      <c r="Q1352" s="22"/>
      <c r="U1352" s="18"/>
      <c r="V1352" s="22"/>
      <c r="AA1352" s="18"/>
      <c r="AB1352" s="22"/>
      <c r="AF1352" s="18"/>
      <c r="AG1352" s="51"/>
      <c r="AH1352" s="51"/>
      <c r="AI1352" s="51"/>
      <c r="AJ1352" s="51"/>
      <c r="AK1352" s="51"/>
      <c r="AL1352" s="22"/>
      <c r="AM1352" s="18"/>
      <c r="AN1352" s="22"/>
    </row>
    <row r="1353" spans="15:40" s="15" customFormat="1" x14ac:dyDescent="0.3">
      <c r="O1353" s="18"/>
      <c r="P1353" s="51"/>
      <c r="Q1353" s="22"/>
      <c r="U1353" s="18"/>
      <c r="V1353" s="22"/>
      <c r="AA1353" s="18"/>
      <c r="AB1353" s="22"/>
      <c r="AF1353" s="18"/>
      <c r="AG1353" s="51"/>
      <c r="AH1353" s="51"/>
      <c r="AI1353" s="51"/>
      <c r="AJ1353" s="51"/>
      <c r="AK1353" s="51"/>
      <c r="AL1353" s="22"/>
      <c r="AM1353" s="18"/>
      <c r="AN1353" s="22"/>
    </row>
    <row r="1354" spans="15:40" s="15" customFormat="1" x14ac:dyDescent="0.3">
      <c r="O1354" s="18"/>
      <c r="P1354" s="51"/>
      <c r="Q1354" s="22"/>
      <c r="U1354" s="18"/>
      <c r="V1354" s="22"/>
      <c r="AA1354" s="18"/>
      <c r="AB1354" s="22"/>
      <c r="AF1354" s="18"/>
      <c r="AG1354" s="51"/>
      <c r="AH1354" s="51"/>
      <c r="AI1354" s="51"/>
      <c r="AJ1354" s="51"/>
      <c r="AK1354" s="51"/>
      <c r="AL1354" s="22"/>
      <c r="AM1354" s="18"/>
      <c r="AN1354" s="22"/>
    </row>
    <row r="1355" spans="15:40" s="15" customFormat="1" x14ac:dyDescent="0.3">
      <c r="O1355" s="18"/>
      <c r="P1355" s="51"/>
      <c r="Q1355" s="22"/>
      <c r="U1355" s="18"/>
      <c r="V1355" s="22"/>
      <c r="AA1355" s="18"/>
      <c r="AB1355" s="22"/>
      <c r="AF1355" s="18"/>
      <c r="AG1355" s="51"/>
      <c r="AH1355" s="51"/>
      <c r="AI1355" s="51"/>
      <c r="AJ1355" s="51"/>
      <c r="AK1355" s="51"/>
      <c r="AL1355" s="22"/>
      <c r="AM1355" s="18"/>
      <c r="AN1355" s="22"/>
    </row>
    <row r="1356" spans="15:40" s="15" customFormat="1" x14ac:dyDescent="0.3">
      <c r="O1356" s="18"/>
      <c r="P1356" s="51"/>
      <c r="Q1356" s="22"/>
      <c r="U1356" s="18"/>
      <c r="V1356" s="22"/>
      <c r="AA1356" s="18"/>
      <c r="AB1356" s="22"/>
      <c r="AF1356" s="18"/>
      <c r="AG1356" s="51"/>
      <c r="AH1356" s="51"/>
      <c r="AI1356" s="51"/>
      <c r="AJ1356" s="51"/>
      <c r="AK1356" s="51"/>
      <c r="AL1356" s="22"/>
      <c r="AM1356" s="18"/>
      <c r="AN1356" s="22"/>
    </row>
    <row r="1357" spans="15:40" s="15" customFormat="1" x14ac:dyDescent="0.3">
      <c r="O1357" s="18"/>
      <c r="P1357" s="51"/>
      <c r="Q1357" s="22"/>
      <c r="U1357" s="18"/>
      <c r="V1357" s="22"/>
      <c r="AA1357" s="18"/>
      <c r="AB1357" s="22"/>
      <c r="AF1357" s="18"/>
      <c r="AG1357" s="51"/>
      <c r="AH1357" s="51"/>
      <c r="AI1357" s="51"/>
      <c r="AJ1357" s="51"/>
      <c r="AK1357" s="51"/>
      <c r="AL1357" s="22"/>
      <c r="AM1357" s="18"/>
      <c r="AN1357" s="22"/>
    </row>
    <row r="1358" spans="15:40" s="15" customFormat="1" x14ac:dyDescent="0.3">
      <c r="O1358" s="18"/>
      <c r="P1358" s="51"/>
      <c r="Q1358" s="22"/>
      <c r="U1358" s="18"/>
      <c r="V1358" s="22"/>
      <c r="AA1358" s="18"/>
      <c r="AB1358" s="22"/>
      <c r="AF1358" s="18"/>
      <c r="AG1358" s="51"/>
      <c r="AH1358" s="51"/>
      <c r="AI1358" s="51"/>
      <c r="AJ1358" s="51"/>
      <c r="AK1358" s="51"/>
      <c r="AL1358" s="22"/>
      <c r="AM1358" s="18"/>
      <c r="AN1358" s="22"/>
    </row>
    <row r="1359" spans="15:40" s="15" customFormat="1" x14ac:dyDescent="0.3">
      <c r="O1359" s="18"/>
      <c r="P1359" s="51"/>
      <c r="Q1359" s="22"/>
      <c r="U1359" s="18"/>
      <c r="V1359" s="22"/>
      <c r="AA1359" s="18"/>
      <c r="AB1359" s="22"/>
      <c r="AF1359" s="18"/>
      <c r="AG1359" s="51"/>
      <c r="AH1359" s="51"/>
      <c r="AI1359" s="51"/>
      <c r="AJ1359" s="51"/>
      <c r="AK1359" s="51"/>
      <c r="AL1359" s="22"/>
      <c r="AM1359" s="18"/>
      <c r="AN1359" s="22"/>
    </row>
    <row r="1360" spans="15:40" s="15" customFormat="1" x14ac:dyDescent="0.3">
      <c r="O1360" s="18"/>
      <c r="P1360" s="51"/>
      <c r="Q1360" s="22"/>
      <c r="U1360" s="18"/>
      <c r="V1360" s="22"/>
      <c r="AA1360" s="18"/>
      <c r="AB1360" s="22"/>
      <c r="AF1360" s="18"/>
      <c r="AG1360" s="51"/>
      <c r="AH1360" s="51"/>
      <c r="AI1360" s="51"/>
      <c r="AJ1360" s="51"/>
      <c r="AK1360" s="51"/>
      <c r="AL1360" s="22"/>
      <c r="AM1360" s="18"/>
      <c r="AN1360" s="22"/>
    </row>
    <row r="1361" spans="15:40" s="15" customFormat="1" x14ac:dyDescent="0.3">
      <c r="O1361" s="18"/>
      <c r="P1361" s="51"/>
      <c r="Q1361" s="22"/>
      <c r="U1361" s="18"/>
      <c r="V1361" s="22"/>
      <c r="AA1361" s="18"/>
      <c r="AB1361" s="22"/>
      <c r="AF1361" s="18"/>
      <c r="AG1361" s="51"/>
      <c r="AH1361" s="51"/>
      <c r="AI1361" s="51"/>
      <c r="AJ1361" s="51"/>
      <c r="AK1361" s="51"/>
      <c r="AL1361" s="22"/>
      <c r="AM1361" s="18"/>
      <c r="AN1361" s="22"/>
    </row>
    <row r="1362" spans="15:40" s="15" customFormat="1" x14ac:dyDescent="0.3">
      <c r="O1362" s="18"/>
      <c r="P1362" s="51"/>
      <c r="Q1362" s="22"/>
      <c r="U1362" s="18"/>
      <c r="V1362" s="22"/>
      <c r="AA1362" s="18"/>
      <c r="AB1362" s="22"/>
      <c r="AF1362" s="18"/>
      <c r="AG1362" s="51"/>
      <c r="AH1362" s="51"/>
      <c r="AI1362" s="51"/>
      <c r="AJ1362" s="51"/>
      <c r="AK1362" s="51"/>
      <c r="AL1362" s="22"/>
      <c r="AM1362" s="18"/>
      <c r="AN1362" s="22"/>
    </row>
    <row r="1363" spans="15:40" s="15" customFormat="1" x14ac:dyDescent="0.3">
      <c r="O1363" s="18"/>
      <c r="P1363" s="51"/>
      <c r="Q1363" s="22"/>
      <c r="U1363" s="18"/>
      <c r="V1363" s="22"/>
      <c r="AA1363" s="18"/>
      <c r="AB1363" s="22"/>
      <c r="AF1363" s="18"/>
      <c r="AG1363" s="51"/>
      <c r="AH1363" s="51"/>
      <c r="AI1363" s="51"/>
      <c r="AJ1363" s="51"/>
      <c r="AK1363" s="51"/>
      <c r="AL1363" s="22"/>
      <c r="AM1363" s="18"/>
      <c r="AN1363" s="22"/>
    </row>
    <row r="1364" spans="15:40" s="15" customFormat="1" x14ac:dyDescent="0.3">
      <c r="O1364" s="18"/>
      <c r="P1364" s="51"/>
      <c r="Q1364" s="22"/>
      <c r="U1364" s="18"/>
      <c r="V1364" s="22"/>
      <c r="AA1364" s="18"/>
      <c r="AB1364" s="22"/>
      <c r="AF1364" s="18"/>
      <c r="AG1364" s="51"/>
      <c r="AH1364" s="51"/>
      <c r="AI1364" s="51"/>
      <c r="AJ1364" s="51"/>
      <c r="AK1364" s="51"/>
      <c r="AL1364" s="22"/>
      <c r="AM1364" s="18"/>
      <c r="AN1364" s="22"/>
    </row>
    <row r="1365" spans="15:40" s="15" customFormat="1" x14ac:dyDescent="0.3">
      <c r="O1365" s="18"/>
      <c r="P1365" s="51"/>
      <c r="Q1365" s="22"/>
      <c r="U1365" s="18"/>
      <c r="V1365" s="22"/>
      <c r="AA1365" s="18"/>
      <c r="AB1365" s="22"/>
      <c r="AF1365" s="18"/>
      <c r="AG1365" s="51"/>
      <c r="AH1365" s="51"/>
      <c r="AI1365" s="51"/>
      <c r="AJ1365" s="51"/>
      <c r="AK1365" s="51"/>
      <c r="AL1365" s="22"/>
      <c r="AM1365" s="18"/>
      <c r="AN1365" s="22"/>
    </row>
    <row r="1366" spans="15:40" s="15" customFormat="1" x14ac:dyDescent="0.3">
      <c r="O1366" s="18"/>
      <c r="P1366" s="51"/>
      <c r="Q1366" s="22"/>
      <c r="U1366" s="18"/>
      <c r="V1366" s="22"/>
      <c r="AA1366" s="18"/>
      <c r="AB1366" s="22"/>
      <c r="AF1366" s="18"/>
      <c r="AG1366" s="51"/>
      <c r="AH1366" s="51"/>
      <c r="AI1366" s="51"/>
      <c r="AJ1366" s="51"/>
      <c r="AK1366" s="51"/>
      <c r="AL1366" s="22"/>
      <c r="AM1366" s="18"/>
      <c r="AN1366" s="22"/>
    </row>
    <row r="1367" spans="15:40" s="15" customFormat="1" x14ac:dyDescent="0.3">
      <c r="O1367" s="18"/>
      <c r="P1367" s="51"/>
      <c r="Q1367" s="22"/>
      <c r="U1367" s="18"/>
      <c r="V1367" s="22"/>
      <c r="AA1367" s="18"/>
      <c r="AB1367" s="22"/>
      <c r="AF1367" s="18"/>
      <c r="AG1367" s="51"/>
      <c r="AH1367" s="51"/>
      <c r="AI1367" s="51"/>
      <c r="AJ1367" s="51"/>
      <c r="AK1367" s="51"/>
      <c r="AL1367" s="22"/>
      <c r="AM1367" s="18"/>
      <c r="AN1367" s="22"/>
    </row>
    <row r="1368" spans="15:40" s="15" customFormat="1" x14ac:dyDescent="0.3">
      <c r="O1368" s="18"/>
      <c r="P1368" s="51"/>
      <c r="Q1368" s="22"/>
      <c r="U1368" s="18"/>
      <c r="V1368" s="22"/>
      <c r="AA1368" s="18"/>
      <c r="AB1368" s="22"/>
      <c r="AF1368" s="18"/>
      <c r="AG1368" s="51"/>
      <c r="AH1368" s="51"/>
      <c r="AI1368" s="51"/>
      <c r="AJ1368" s="51"/>
      <c r="AK1368" s="51"/>
      <c r="AL1368" s="22"/>
      <c r="AM1368" s="18"/>
      <c r="AN1368" s="22"/>
    </row>
    <row r="1369" spans="15:40" s="15" customFormat="1" x14ac:dyDescent="0.3">
      <c r="O1369" s="18"/>
      <c r="P1369" s="51"/>
      <c r="Q1369" s="22"/>
      <c r="U1369" s="18"/>
      <c r="V1369" s="22"/>
      <c r="AA1369" s="18"/>
      <c r="AB1369" s="22"/>
      <c r="AF1369" s="18"/>
      <c r="AG1369" s="51"/>
      <c r="AH1369" s="51"/>
      <c r="AI1369" s="51"/>
      <c r="AJ1369" s="51"/>
      <c r="AK1369" s="51"/>
      <c r="AL1369" s="22"/>
      <c r="AM1369" s="18"/>
      <c r="AN1369" s="22"/>
    </row>
    <row r="1370" spans="15:40" s="15" customFormat="1" x14ac:dyDescent="0.3">
      <c r="O1370" s="18"/>
      <c r="P1370" s="51"/>
      <c r="Q1370" s="22"/>
      <c r="U1370" s="18"/>
      <c r="V1370" s="22"/>
      <c r="AA1370" s="18"/>
      <c r="AB1370" s="22"/>
      <c r="AF1370" s="18"/>
      <c r="AG1370" s="51"/>
      <c r="AH1370" s="51"/>
      <c r="AI1370" s="51"/>
      <c r="AJ1370" s="51"/>
      <c r="AK1370" s="51"/>
      <c r="AL1370" s="22"/>
      <c r="AM1370" s="18"/>
      <c r="AN1370" s="22"/>
    </row>
    <row r="1371" spans="15:40" s="15" customFormat="1" x14ac:dyDescent="0.3">
      <c r="O1371" s="18"/>
      <c r="P1371" s="51"/>
      <c r="Q1371" s="22"/>
      <c r="U1371" s="18"/>
      <c r="V1371" s="22"/>
      <c r="AA1371" s="18"/>
      <c r="AB1371" s="22"/>
      <c r="AF1371" s="18"/>
      <c r="AG1371" s="51"/>
      <c r="AH1371" s="51"/>
      <c r="AI1371" s="51"/>
      <c r="AJ1371" s="51"/>
      <c r="AK1371" s="51"/>
      <c r="AL1371" s="22"/>
      <c r="AM1371" s="18"/>
      <c r="AN1371" s="22"/>
    </row>
    <row r="1372" spans="15:40" s="15" customFormat="1" x14ac:dyDescent="0.3">
      <c r="O1372" s="18"/>
      <c r="P1372" s="51"/>
      <c r="Q1372" s="22"/>
      <c r="U1372" s="18"/>
      <c r="V1372" s="22"/>
      <c r="AA1372" s="18"/>
      <c r="AB1372" s="22"/>
      <c r="AF1372" s="18"/>
      <c r="AG1372" s="51"/>
      <c r="AH1372" s="51"/>
      <c r="AI1372" s="51"/>
      <c r="AJ1372" s="51"/>
      <c r="AK1372" s="51"/>
      <c r="AL1372" s="22"/>
      <c r="AM1372" s="18"/>
      <c r="AN1372" s="22"/>
    </row>
    <row r="1373" spans="15:40" s="15" customFormat="1" x14ac:dyDescent="0.3">
      <c r="O1373" s="18"/>
      <c r="P1373" s="51"/>
      <c r="Q1373" s="22"/>
      <c r="U1373" s="18"/>
      <c r="V1373" s="22"/>
      <c r="AA1373" s="18"/>
      <c r="AB1373" s="22"/>
      <c r="AF1373" s="18"/>
      <c r="AG1373" s="51"/>
      <c r="AH1373" s="51"/>
      <c r="AI1373" s="51"/>
      <c r="AJ1373" s="51"/>
      <c r="AK1373" s="51"/>
      <c r="AL1373" s="22"/>
      <c r="AM1373" s="18"/>
      <c r="AN1373" s="22"/>
    </row>
    <row r="1374" spans="15:40" s="15" customFormat="1" x14ac:dyDescent="0.3">
      <c r="O1374" s="18"/>
      <c r="P1374" s="51"/>
      <c r="Q1374" s="22"/>
      <c r="U1374" s="18"/>
      <c r="V1374" s="22"/>
      <c r="AA1374" s="18"/>
      <c r="AB1374" s="22"/>
      <c r="AF1374" s="18"/>
      <c r="AG1374" s="51"/>
      <c r="AH1374" s="51"/>
      <c r="AI1374" s="51"/>
      <c r="AJ1374" s="51"/>
      <c r="AK1374" s="51"/>
      <c r="AL1374" s="22"/>
      <c r="AM1374" s="18"/>
      <c r="AN1374" s="22"/>
    </row>
    <row r="1375" spans="15:40" s="15" customFormat="1" x14ac:dyDescent="0.3">
      <c r="O1375" s="18"/>
      <c r="P1375" s="51"/>
      <c r="Q1375" s="22"/>
      <c r="U1375" s="18"/>
      <c r="V1375" s="22"/>
      <c r="AA1375" s="18"/>
      <c r="AB1375" s="22"/>
      <c r="AF1375" s="18"/>
      <c r="AG1375" s="51"/>
      <c r="AH1375" s="51"/>
      <c r="AI1375" s="51"/>
      <c r="AJ1375" s="51"/>
      <c r="AK1375" s="51"/>
      <c r="AL1375" s="22"/>
      <c r="AM1375" s="18"/>
      <c r="AN1375" s="22"/>
    </row>
    <row r="1376" spans="15:40" s="15" customFormat="1" x14ac:dyDescent="0.3">
      <c r="O1376" s="18"/>
      <c r="P1376" s="51"/>
      <c r="Q1376" s="22"/>
      <c r="U1376" s="18"/>
      <c r="V1376" s="22"/>
      <c r="AA1376" s="18"/>
      <c r="AB1376" s="22"/>
      <c r="AF1376" s="18"/>
      <c r="AG1376" s="51"/>
      <c r="AH1376" s="51"/>
      <c r="AI1376" s="51"/>
      <c r="AJ1376" s="51"/>
      <c r="AK1376" s="51"/>
      <c r="AL1376" s="22"/>
      <c r="AM1376" s="18"/>
      <c r="AN1376" s="22"/>
    </row>
    <row r="1377" spans="15:40" s="15" customFormat="1" x14ac:dyDescent="0.3">
      <c r="O1377" s="18"/>
      <c r="P1377" s="51"/>
      <c r="Q1377" s="22"/>
      <c r="U1377" s="18"/>
      <c r="V1377" s="22"/>
      <c r="AA1377" s="18"/>
      <c r="AB1377" s="22"/>
      <c r="AF1377" s="18"/>
      <c r="AG1377" s="51"/>
      <c r="AH1377" s="51"/>
      <c r="AI1377" s="51"/>
      <c r="AJ1377" s="51"/>
      <c r="AK1377" s="51"/>
      <c r="AL1377" s="22"/>
      <c r="AM1377" s="18"/>
      <c r="AN1377" s="22"/>
    </row>
    <row r="1378" spans="15:40" s="15" customFormat="1" x14ac:dyDescent="0.3">
      <c r="O1378" s="18"/>
      <c r="P1378" s="51"/>
      <c r="Q1378" s="22"/>
      <c r="U1378" s="18"/>
      <c r="V1378" s="22"/>
      <c r="AA1378" s="18"/>
      <c r="AB1378" s="22"/>
      <c r="AF1378" s="18"/>
      <c r="AG1378" s="51"/>
      <c r="AH1378" s="51"/>
      <c r="AI1378" s="51"/>
      <c r="AJ1378" s="51"/>
      <c r="AK1378" s="51"/>
      <c r="AL1378" s="22"/>
      <c r="AM1378" s="18"/>
      <c r="AN1378" s="22"/>
    </row>
    <row r="1379" spans="15:40" s="15" customFormat="1" x14ac:dyDescent="0.3">
      <c r="O1379" s="18"/>
      <c r="P1379" s="51"/>
      <c r="Q1379" s="22"/>
      <c r="U1379" s="18"/>
      <c r="V1379" s="22"/>
      <c r="AA1379" s="18"/>
      <c r="AB1379" s="22"/>
      <c r="AF1379" s="18"/>
      <c r="AG1379" s="51"/>
      <c r="AH1379" s="51"/>
      <c r="AI1379" s="51"/>
      <c r="AJ1379" s="51"/>
      <c r="AK1379" s="51"/>
      <c r="AL1379" s="22"/>
      <c r="AM1379" s="18"/>
      <c r="AN1379" s="22"/>
    </row>
    <row r="1380" spans="15:40" s="15" customFormat="1" x14ac:dyDescent="0.3">
      <c r="O1380" s="18"/>
      <c r="P1380" s="51"/>
      <c r="Q1380" s="22"/>
      <c r="U1380" s="18"/>
      <c r="V1380" s="22"/>
      <c r="AA1380" s="18"/>
      <c r="AB1380" s="22"/>
      <c r="AF1380" s="18"/>
      <c r="AG1380" s="51"/>
      <c r="AH1380" s="51"/>
      <c r="AI1380" s="51"/>
      <c r="AJ1380" s="51"/>
      <c r="AK1380" s="51"/>
      <c r="AL1380" s="22"/>
      <c r="AM1380" s="18"/>
      <c r="AN1380" s="22"/>
    </row>
    <row r="1381" spans="15:40" s="15" customFormat="1" x14ac:dyDescent="0.3">
      <c r="O1381" s="18"/>
      <c r="P1381" s="51"/>
      <c r="Q1381" s="22"/>
      <c r="U1381" s="18"/>
      <c r="V1381" s="22"/>
      <c r="AA1381" s="18"/>
      <c r="AB1381" s="22"/>
      <c r="AF1381" s="18"/>
      <c r="AG1381" s="51"/>
      <c r="AH1381" s="51"/>
      <c r="AI1381" s="51"/>
      <c r="AJ1381" s="51"/>
      <c r="AK1381" s="51"/>
      <c r="AL1381" s="22"/>
      <c r="AM1381" s="18"/>
      <c r="AN1381" s="22"/>
    </row>
    <row r="1382" spans="15:40" s="15" customFormat="1" x14ac:dyDescent="0.3">
      <c r="O1382" s="18"/>
      <c r="P1382" s="51"/>
      <c r="Q1382" s="22"/>
      <c r="U1382" s="18"/>
      <c r="V1382" s="22"/>
      <c r="AA1382" s="18"/>
      <c r="AB1382" s="22"/>
      <c r="AF1382" s="18"/>
      <c r="AG1382" s="51"/>
      <c r="AH1382" s="51"/>
      <c r="AI1382" s="51"/>
      <c r="AJ1382" s="51"/>
      <c r="AK1382" s="51"/>
      <c r="AL1382" s="22"/>
      <c r="AM1382" s="18"/>
      <c r="AN1382" s="22"/>
    </row>
    <row r="1383" spans="15:40" s="15" customFormat="1" x14ac:dyDescent="0.3">
      <c r="O1383" s="18"/>
      <c r="P1383" s="51"/>
      <c r="Q1383" s="22"/>
      <c r="U1383" s="18"/>
      <c r="V1383" s="22"/>
      <c r="AA1383" s="18"/>
      <c r="AB1383" s="22"/>
      <c r="AF1383" s="18"/>
      <c r="AG1383" s="51"/>
      <c r="AH1383" s="51"/>
      <c r="AI1383" s="51"/>
      <c r="AJ1383" s="51"/>
      <c r="AK1383" s="51"/>
      <c r="AL1383" s="22"/>
      <c r="AM1383" s="18"/>
      <c r="AN1383" s="22"/>
    </row>
    <row r="1384" spans="15:40" s="15" customFormat="1" x14ac:dyDescent="0.3">
      <c r="O1384" s="18"/>
      <c r="P1384" s="51"/>
      <c r="Q1384" s="22"/>
      <c r="U1384" s="18"/>
      <c r="V1384" s="22"/>
      <c r="AA1384" s="18"/>
      <c r="AB1384" s="22"/>
      <c r="AF1384" s="18"/>
      <c r="AG1384" s="51"/>
      <c r="AH1384" s="51"/>
      <c r="AI1384" s="51"/>
      <c r="AJ1384" s="51"/>
      <c r="AK1384" s="51"/>
      <c r="AL1384" s="22"/>
      <c r="AM1384" s="18"/>
      <c r="AN1384" s="22"/>
    </row>
    <row r="1385" spans="15:40" s="15" customFormat="1" x14ac:dyDescent="0.3">
      <c r="O1385" s="18"/>
      <c r="P1385" s="51"/>
      <c r="Q1385" s="22"/>
      <c r="U1385" s="18"/>
      <c r="V1385" s="22"/>
      <c r="AA1385" s="18"/>
      <c r="AB1385" s="22"/>
      <c r="AF1385" s="18"/>
      <c r="AG1385" s="51"/>
      <c r="AH1385" s="51"/>
      <c r="AI1385" s="51"/>
      <c r="AJ1385" s="51"/>
      <c r="AK1385" s="51"/>
      <c r="AL1385" s="22"/>
      <c r="AM1385" s="18"/>
      <c r="AN1385" s="22"/>
    </row>
    <row r="1386" spans="15:40" s="15" customFormat="1" x14ac:dyDescent="0.3">
      <c r="O1386" s="18"/>
      <c r="P1386" s="51"/>
      <c r="Q1386" s="22"/>
      <c r="U1386" s="18"/>
      <c r="V1386" s="22"/>
      <c r="AA1386" s="18"/>
      <c r="AB1386" s="22"/>
      <c r="AF1386" s="18"/>
      <c r="AG1386" s="51"/>
      <c r="AH1386" s="51"/>
      <c r="AI1386" s="51"/>
      <c r="AJ1386" s="51"/>
      <c r="AK1386" s="51"/>
      <c r="AL1386" s="22"/>
      <c r="AM1386" s="18"/>
      <c r="AN1386" s="22"/>
    </row>
    <row r="1387" spans="15:40" s="15" customFormat="1" x14ac:dyDescent="0.3">
      <c r="O1387" s="18"/>
      <c r="P1387" s="51"/>
      <c r="Q1387" s="22"/>
      <c r="U1387" s="18"/>
      <c r="V1387" s="22"/>
      <c r="AA1387" s="18"/>
      <c r="AB1387" s="22"/>
      <c r="AF1387" s="18"/>
      <c r="AG1387" s="51"/>
      <c r="AH1387" s="51"/>
      <c r="AI1387" s="51"/>
      <c r="AJ1387" s="51"/>
      <c r="AK1387" s="51"/>
      <c r="AL1387" s="22"/>
      <c r="AM1387" s="18"/>
      <c r="AN1387" s="22"/>
    </row>
    <row r="1388" spans="15:40" s="15" customFormat="1" x14ac:dyDescent="0.3">
      <c r="O1388" s="18"/>
      <c r="P1388" s="51"/>
      <c r="Q1388" s="22"/>
      <c r="U1388" s="18"/>
      <c r="V1388" s="22"/>
      <c r="AA1388" s="18"/>
      <c r="AB1388" s="22"/>
      <c r="AF1388" s="18"/>
      <c r="AG1388" s="51"/>
      <c r="AH1388" s="51"/>
      <c r="AI1388" s="51"/>
      <c r="AJ1388" s="51"/>
      <c r="AK1388" s="51"/>
      <c r="AL1388" s="22"/>
      <c r="AM1388" s="18"/>
      <c r="AN1388" s="22"/>
    </row>
    <row r="1389" spans="15:40" s="15" customFormat="1" x14ac:dyDescent="0.3">
      <c r="O1389" s="18"/>
      <c r="P1389" s="51"/>
      <c r="Q1389" s="22"/>
      <c r="U1389" s="18"/>
      <c r="V1389" s="22"/>
      <c r="AA1389" s="18"/>
      <c r="AB1389" s="22"/>
      <c r="AF1389" s="18"/>
      <c r="AG1389" s="51"/>
      <c r="AH1389" s="51"/>
      <c r="AI1389" s="51"/>
      <c r="AJ1389" s="51"/>
      <c r="AK1389" s="51"/>
      <c r="AL1389" s="22"/>
      <c r="AM1389" s="18"/>
      <c r="AN1389" s="22"/>
    </row>
    <row r="1390" spans="15:40" s="15" customFormat="1" x14ac:dyDescent="0.3">
      <c r="O1390" s="18"/>
      <c r="P1390" s="51"/>
      <c r="Q1390" s="22"/>
      <c r="U1390" s="18"/>
      <c r="V1390" s="22"/>
      <c r="AA1390" s="18"/>
      <c r="AB1390" s="22"/>
      <c r="AF1390" s="18"/>
      <c r="AG1390" s="51"/>
      <c r="AH1390" s="51"/>
      <c r="AI1390" s="51"/>
      <c r="AJ1390" s="51"/>
      <c r="AK1390" s="51"/>
      <c r="AL1390" s="22"/>
      <c r="AM1390" s="18"/>
      <c r="AN1390" s="22"/>
    </row>
    <row r="1391" spans="15:40" s="15" customFormat="1" x14ac:dyDescent="0.3">
      <c r="O1391" s="18"/>
      <c r="P1391" s="51"/>
      <c r="Q1391" s="22"/>
      <c r="U1391" s="18"/>
      <c r="V1391" s="22"/>
      <c r="AA1391" s="18"/>
      <c r="AB1391" s="22"/>
      <c r="AF1391" s="18"/>
      <c r="AG1391" s="51"/>
      <c r="AH1391" s="51"/>
      <c r="AI1391" s="51"/>
      <c r="AJ1391" s="51"/>
      <c r="AK1391" s="51"/>
      <c r="AL1391" s="22"/>
      <c r="AM1391" s="18"/>
      <c r="AN1391" s="22"/>
    </row>
    <row r="1392" spans="15:40" s="15" customFormat="1" x14ac:dyDescent="0.3">
      <c r="O1392" s="18"/>
      <c r="P1392" s="51"/>
      <c r="Q1392" s="22"/>
      <c r="U1392" s="18"/>
      <c r="V1392" s="22"/>
      <c r="AA1392" s="18"/>
      <c r="AB1392" s="22"/>
      <c r="AF1392" s="18"/>
      <c r="AG1392" s="51"/>
      <c r="AH1392" s="51"/>
      <c r="AI1392" s="51"/>
      <c r="AJ1392" s="51"/>
      <c r="AK1392" s="51"/>
      <c r="AL1392" s="22"/>
      <c r="AM1392" s="18"/>
      <c r="AN1392" s="22"/>
    </row>
    <row r="1393" spans="15:40" s="15" customFormat="1" x14ac:dyDescent="0.3">
      <c r="O1393" s="18"/>
      <c r="P1393" s="51"/>
      <c r="Q1393" s="22"/>
      <c r="U1393" s="18"/>
      <c r="V1393" s="22"/>
      <c r="AA1393" s="18"/>
      <c r="AB1393" s="22"/>
      <c r="AF1393" s="18"/>
      <c r="AG1393" s="51"/>
      <c r="AH1393" s="51"/>
      <c r="AI1393" s="51"/>
      <c r="AJ1393" s="51"/>
      <c r="AK1393" s="51"/>
      <c r="AL1393" s="22"/>
      <c r="AM1393" s="18"/>
      <c r="AN1393" s="22"/>
    </row>
    <row r="1394" spans="15:40" s="15" customFormat="1" x14ac:dyDescent="0.3">
      <c r="O1394" s="18"/>
      <c r="P1394" s="51"/>
      <c r="Q1394" s="22"/>
      <c r="U1394" s="18"/>
      <c r="V1394" s="22"/>
      <c r="AA1394" s="18"/>
      <c r="AB1394" s="22"/>
      <c r="AF1394" s="18"/>
      <c r="AG1394" s="51"/>
      <c r="AH1394" s="51"/>
      <c r="AI1394" s="51"/>
      <c r="AJ1394" s="51"/>
      <c r="AK1394" s="51"/>
      <c r="AL1394" s="22"/>
      <c r="AM1394" s="18"/>
      <c r="AN1394" s="22"/>
    </row>
    <row r="1395" spans="15:40" s="15" customFormat="1" x14ac:dyDescent="0.3">
      <c r="O1395" s="18"/>
      <c r="P1395" s="51"/>
      <c r="Q1395" s="22"/>
      <c r="U1395" s="18"/>
      <c r="V1395" s="22"/>
      <c r="AA1395" s="18"/>
      <c r="AB1395" s="22"/>
      <c r="AF1395" s="18"/>
      <c r="AG1395" s="51"/>
      <c r="AH1395" s="51"/>
      <c r="AI1395" s="51"/>
      <c r="AJ1395" s="51"/>
      <c r="AK1395" s="51"/>
      <c r="AL1395" s="22"/>
      <c r="AM1395" s="18"/>
      <c r="AN1395" s="22"/>
    </row>
    <row r="1396" spans="15:40" s="15" customFormat="1" x14ac:dyDescent="0.3">
      <c r="O1396" s="18"/>
      <c r="P1396" s="51"/>
      <c r="Q1396" s="22"/>
      <c r="U1396" s="18"/>
      <c r="V1396" s="22"/>
      <c r="AA1396" s="18"/>
      <c r="AB1396" s="22"/>
      <c r="AF1396" s="18"/>
      <c r="AG1396" s="51"/>
      <c r="AH1396" s="51"/>
      <c r="AI1396" s="51"/>
      <c r="AJ1396" s="51"/>
      <c r="AK1396" s="51"/>
      <c r="AL1396" s="22"/>
      <c r="AM1396" s="18"/>
      <c r="AN1396" s="22"/>
    </row>
    <row r="1397" spans="15:40" s="15" customFormat="1" x14ac:dyDescent="0.3">
      <c r="O1397" s="18"/>
      <c r="P1397" s="51"/>
      <c r="Q1397" s="22"/>
      <c r="U1397" s="18"/>
      <c r="V1397" s="22"/>
      <c r="AA1397" s="18"/>
      <c r="AB1397" s="22"/>
      <c r="AF1397" s="18"/>
      <c r="AG1397" s="51"/>
      <c r="AH1397" s="51"/>
      <c r="AI1397" s="51"/>
      <c r="AJ1397" s="51"/>
      <c r="AK1397" s="51"/>
      <c r="AL1397" s="22"/>
      <c r="AM1397" s="18"/>
      <c r="AN1397" s="22"/>
    </row>
    <row r="1398" spans="15:40" s="15" customFormat="1" x14ac:dyDescent="0.3">
      <c r="O1398" s="18"/>
      <c r="P1398" s="51"/>
      <c r="Q1398" s="22"/>
      <c r="U1398" s="18"/>
      <c r="V1398" s="22"/>
      <c r="AA1398" s="18"/>
      <c r="AB1398" s="22"/>
      <c r="AF1398" s="18"/>
      <c r="AG1398" s="51"/>
      <c r="AH1398" s="51"/>
      <c r="AI1398" s="51"/>
      <c r="AJ1398" s="51"/>
      <c r="AK1398" s="51"/>
      <c r="AL1398" s="22"/>
      <c r="AM1398" s="18"/>
      <c r="AN1398" s="22"/>
    </row>
    <row r="1399" spans="15:40" s="15" customFormat="1" x14ac:dyDescent="0.3">
      <c r="O1399" s="18"/>
      <c r="P1399" s="51"/>
      <c r="Q1399" s="22"/>
      <c r="U1399" s="18"/>
      <c r="V1399" s="22"/>
      <c r="AA1399" s="18"/>
      <c r="AB1399" s="22"/>
      <c r="AF1399" s="18"/>
      <c r="AG1399" s="51"/>
      <c r="AH1399" s="51"/>
      <c r="AI1399" s="51"/>
      <c r="AJ1399" s="51"/>
      <c r="AK1399" s="51"/>
      <c r="AL1399" s="22"/>
      <c r="AM1399" s="18"/>
      <c r="AN1399" s="22"/>
    </row>
    <row r="1400" spans="15:40" s="15" customFormat="1" x14ac:dyDescent="0.3">
      <c r="O1400" s="18"/>
      <c r="P1400" s="51"/>
      <c r="Q1400" s="22"/>
      <c r="U1400" s="18"/>
      <c r="V1400" s="22"/>
      <c r="AA1400" s="18"/>
      <c r="AB1400" s="22"/>
      <c r="AF1400" s="18"/>
      <c r="AG1400" s="51"/>
      <c r="AH1400" s="51"/>
      <c r="AI1400" s="51"/>
      <c r="AJ1400" s="51"/>
      <c r="AK1400" s="51"/>
      <c r="AL1400" s="22"/>
      <c r="AM1400" s="18"/>
      <c r="AN1400" s="22"/>
    </row>
    <row r="1401" spans="15:40" s="15" customFormat="1" x14ac:dyDescent="0.3">
      <c r="O1401" s="18"/>
      <c r="P1401" s="51"/>
      <c r="Q1401" s="22"/>
      <c r="U1401" s="18"/>
      <c r="V1401" s="22"/>
      <c r="AA1401" s="18"/>
      <c r="AB1401" s="22"/>
      <c r="AF1401" s="18"/>
      <c r="AG1401" s="51"/>
      <c r="AH1401" s="51"/>
      <c r="AI1401" s="51"/>
      <c r="AJ1401" s="51"/>
      <c r="AK1401" s="51"/>
      <c r="AL1401" s="22"/>
      <c r="AM1401" s="18"/>
      <c r="AN1401" s="22"/>
    </row>
    <row r="1402" spans="15:40" s="15" customFormat="1" x14ac:dyDescent="0.3">
      <c r="O1402" s="18"/>
      <c r="P1402" s="51"/>
      <c r="Q1402" s="22"/>
      <c r="U1402" s="18"/>
      <c r="V1402" s="22"/>
      <c r="AA1402" s="18"/>
      <c r="AB1402" s="22"/>
      <c r="AF1402" s="18"/>
      <c r="AG1402" s="51"/>
      <c r="AH1402" s="51"/>
      <c r="AI1402" s="51"/>
      <c r="AJ1402" s="51"/>
      <c r="AK1402" s="51"/>
      <c r="AL1402" s="22"/>
      <c r="AM1402" s="18"/>
      <c r="AN1402" s="22"/>
    </row>
    <row r="1403" spans="15:40" s="15" customFormat="1" x14ac:dyDescent="0.3">
      <c r="O1403" s="18"/>
      <c r="P1403" s="51"/>
      <c r="Q1403" s="22"/>
      <c r="U1403" s="18"/>
      <c r="V1403" s="22"/>
      <c r="AA1403" s="18"/>
      <c r="AB1403" s="22"/>
      <c r="AF1403" s="18"/>
      <c r="AG1403" s="51"/>
      <c r="AH1403" s="51"/>
      <c r="AI1403" s="51"/>
      <c r="AJ1403" s="51"/>
      <c r="AK1403" s="51"/>
      <c r="AL1403" s="22"/>
      <c r="AM1403" s="18"/>
      <c r="AN1403" s="22"/>
    </row>
    <row r="1404" spans="15:40" s="15" customFormat="1" x14ac:dyDescent="0.3">
      <c r="O1404" s="18"/>
      <c r="P1404" s="51"/>
      <c r="Q1404" s="22"/>
      <c r="U1404" s="18"/>
      <c r="V1404" s="22"/>
      <c r="AA1404" s="18"/>
      <c r="AB1404" s="22"/>
      <c r="AF1404" s="18"/>
      <c r="AG1404" s="51"/>
      <c r="AH1404" s="51"/>
      <c r="AI1404" s="51"/>
      <c r="AJ1404" s="51"/>
      <c r="AK1404" s="51"/>
      <c r="AL1404" s="22"/>
      <c r="AM1404" s="18"/>
      <c r="AN1404" s="22"/>
    </row>
    <row r="1405" spans="15:40" s="15" customFormat="1" x14ac:dyDescent="0.3">
      <c r="O1405" s="18"/>
      <c r="P1405" s="51"/>
      <c r="Q1405" s="22"/>
      <c r="U1405" s="18"/>
      <c r="V1405" s="22"/>
      <c r="AA1405" s="18"/>
      <c r="AB1405" s="22"/>
      <c r="AF1405" s="18"/>
      <c r="AG1405" s="51"/>
      <c r="AH1405" s="51"/>
      <c r="AI1405" s="51"/>
      <c r="AJ1405" s="51"/>
      <c r="AK1405" s="51"/>
      <c r="AL1405" s="22"/>
      <c r="AM1405" s="18"/>
      <c r="AN1405" s="22"/>
    </row>
    <row r="1406" spans="15:40" s="15" customFormat="1" x14ac:dyDescent="0.3">
      <c r="O1406" s="18"/>
      <c r="P1406" s="51"/>
      <c r="Q1406" s="22"/>
      <c r="U1406" s="18"/>
      <c r="V1406" s="22"/>
      <c r="AA1406" s="18"/>
      <c r="AB1406" s="22"/>
      <c r="AF1406" s="18"/>
      <c r="AG1406" s="51"/>
      <c r="AH1406" s="51"/>
      <c r="AI1406" s="51"/>
      <c r="AJ1406" s="51"/>
      <c r="AK1406" s="51"/>
      <c r="AL1406" s="22"/>
      <c r="AM1406" s="18"/>
      <c r="AN1406" s="22"/>
    </row>
    <row r="1407" spans="15:40" s="15" customFormat="1" x14ac:dyDescent="0.3">
      <c r="O1407" s="18"/>
      <c r="P1407" s="51"/>
      <c r="Q1407" s="22"/>
      <c r="U1407" s="18"/>
      <c r="V1407" s="22"/>
      <c r="AA1407" s="18"/>
      <c r="AB1407" s="22"/>
      <c r="AF1407" s="18"/>
      <c r="AG1407" s="51"/>
      <c r="AH1407" s="51"/>
      <c r="AI1407" s="51"/>
      <c r="AJ1407" s="51"/>
      <c r="AK1407" s="51"/>
      <c r="AL1407" s="22"/>
      <c r="AM1407" s="18"/>
      <c r="AN1407" s="22"/>
    </row>
    <row r="1408" spans="15:40" s="15" customFormat="1" x14ac:dyDescent="0.3">
      <c r="O1408" s="18"/>
      <c r="P1408" s="51"/>
      <c r="Q1408" s="22"/>
      <c r="U1408" s="18"/>
      <c r="V1408" s="22"/>
      <c r="AA1408" s="18"/>
      <c r="AB1408" s="22"/>
      <c r="AF1408" s="18"/>
      <c r="AG1408" s="51"/>
      <c r="AH1408" s="51"/>
      <c r="AI1408" s="51"/>
      <c r="AJ1408" s="51"/>
      <c r="AK1408" s="51"/>
      <c r="AL1408" s="22"/>
      <c r="AM1408" s="18"/>
      <c r="AN1408" s="22"/>
    </row>
    <row r="1409" spans="15:40" s="15" customFormat="1" x14ac:dyDescent="0.3">
      <c r="O1409" s="18"/>
      <c r="P1409" s="51"/>
      <c r="Q1409" s="22"/>
      <c r="U1409" s="18"/>
      <c r="V1409" s="22"/>
      <c r="AA1409" s="18"/>
      <c r="AB1409" s="22"/>
      <c r="AF1409" s="18"/>
      <c r="AG1409" s="51"/>
      <c r="AH1409" s="51"/>
      <c r="AI1409" s="51"/>
      <c r="AJ1409" s="51"/>
      <c r="AK1409" s="51"/>
      <c r="AL1409" s="22"/>
      <c r="AM1409" s="18"/>
      <c r="AN1409" s="22"/>
    </row>
    <row r="1410" spans="15:40" s="15" customFormat="1" x14ac:dyDescent="0.3">
      <c r="O1410" s="18"/>
      <c r="P1410" s="51"/>
      <c r="Q1410" s="22"/>
      <c r="U1410" s="18"/>
      <c r="V1410" s="22"/>
      <c r="AA1410" s="18"/>
      <c r="AB1410" s="22"/>
      <c r="AF1410" s="18"/>
      <c r="AG1410" s="51"/>
      <c r="AH1410" s="51"/>
      <c r="AI1410" s="51"/>
      <c r="AJ1410" s="51"/>
      <c r="AK1410" s="51"/>
      <c r="AL1410" s="22"/>
      <c r="AM1410" s="18"/>
      <c r="AN1410" s="22"/>
    </row>
    <row r="1411" spans="15:40" s="15" customFormat="1" x14ac:dyDescent="0.3">
      <c r="O1411" s="18"/>
      <c r="P1411" s="51"/>
      <c r="Q1411" s="22"/>
      <c r="U1411" s="18"/>
      <c r="V1411" s="22"/>
      <c r="AA1411" s="18"/>
      <c r="AB1411" s="22"/>
      <c r="AF1411" s="18"/>
      <c r="AG1411" s="51"/>
      <c r="AH1411" s="51"/>
      <c r="AI1411" s="51"/>
      <c r="AJ1411" s="51"/>
      <c r="AK1411" s="51"/>
      <c r="AL1411" s="22"/>
      <c r="AM1411" s="18"/>
      <c r="AN1411" s="22"/>
    </row>
    <row r="1412" spans="15:40" s="15" customFormat="1" x14ac:dyDescent="0.3">
      <c r="O1412" s="18"/>
      <c r="P1412" s="51"/>
      <c r="Q1412" s="22"/>
      <c r="U1412" s="18"/>
      <c r="V1412" s="22"/>
      <c r="AA1412" s="18"/>
      <c r="AB1412" s="22"/>
      <c r="AF1412" s="18"/>
      <c r="AG1412" s="51"/>
      <c r="AH1412" s="51"/>
      <c r="AI1412" s="51"/>
      <c r="AJ1412" s="51"/>
      <c r="AK1412" s="51"/>
      <c r="AL1412" s="22"/>
      <c r="AM1412" s="18"/>
      <c r="AN1412" s="22"/>
    </row>
    <row r="1413" spans="15:40" s="15" customFormat="1" x14ac:dyDescent="0.3">
      <c r="O1413" s="18"/>
      <c r="P1413" s="51"/>
      <c r="Q1413" s="22"/>
      <c r="U1413" s="18"/>
      <c r="V1413" s="22"/>
      <c r="AA1413" s="18"/>
      <c r="AB1413" s="22"/>
      <c r="AF1413" s="18"/>
      <c r="AG1413" s="51"/>
      <c r="AH1413" s="51"/>
      <c r="AI1413" s="51"/>
      <c r="AJ1413" s="51"/>
      <c r="AK1413" s="51"/>
      <c r="AL1413" s="22"/>
      <c r="AM1413" s="18"/>
      <c r="AN1413" s="22"/>
    </row>
    <row r="1414" spans="15:40" s="15" customFormat="1" x14ac:dyDescent="0.3">
      <c r="O1414" s="18"/>
      <c r="P1414" s="51"/>
      <c r="Q1414" s="22"/>
      <c r="U1414" s="18"/>
      <c r="V1414" s="22"/>
      <c r="AA1414" s="18"/>
      <c r="AB1414" s="22"/>
      <c r="AF1414" s="18"/>
      <c r="AG1414" s="51"/>
      <c r="AH1414" s="51"/>
      <c r="AI1414" s="51"/>
      <c r="AJ1414" s="51"/>
      <c r="AK1414" s="51"/>
      <c r="AL1414" s="22"/>
      <c r="AM1414" s="18"/>
      <c r="AN1414" s="22"/>
    </row>
    <row r="1415" spans="15:40" s="15" customFormat="1" x14ac:dyDescent="0.3">
      <c r="O1415" s="18"/>
      <c r="P1415" s="51"/>
      <c r="Q1415" s="22"/>
      <c r="U1415" s="18"/>
      <c r="V1415" s="22"/>
      <c r="AA1415" s="18"/>
      <c r="AB1415" s="22"/>
      <c r="AF1415" s="18"/>
      <c r="AG1415" s="51"/>
      <c r="AH1415" s="51"/>
      <c r="AI1415" s="51"/>
      <c r="AJ1415" s="51"/>
      <c r="AK1415" s="51"/>
      <c r="AL1415" s="22"/>
      <c r="AM1415" s="18"/>
      <c r="AN1415" s="22"/>
    </row>
    <row r="1416" spans="15:40" s="15" customFormat="1" x14ac:dyDescent="0.3">
      <c r="O1416" s="18"/>
      <c r="P1416" s="51"/>
      <c r="Q1416" s="22"/>
      <c r="U1416" s="18"/>
      <c r="V1416" s="22"/>
      <c r="AA1416" s="18"/>
      <c r="AB1416" s="22"/>
      <c r="AF1416" s="18"/>
      <c r="AG1416" s="51"/>
      <c r="AH1416" s="51"/>
      <c r="AI1416" s="51"/>
      <c r="AJ1416" s="51"/>
      <c r="AK1416" s="51"/>
      <c r="AL1416" s="22"/>
      <c r="AM1416" s="18"/>
      <c r="AN1416" s="22"/>
    </row>
    <row r="1417" spans="15:40" s="15" customFormat="1" x14ac:dyDescent="0.3">
      <c r="O1417" s="18"/>
      <c r="P1417" s="51"/>
      <c r="Q1417" s="22"/>
      <c r="U1417" s="18"/>
      <c r="V1417" s="22"/>
      <c r="AA1417" s="18"/>
      <c r="AB1417" s="22"/>
      <c r="AF1417" s="18"/>
      <c r="AG1417" s="51"/>
      <c r="AH1417" s="51"/>
      <c r="AI1417" s="51"/>
      <c r="AJ1417" s="51"/>
      <c r="AK1417" s="51"/>
      <c r="AL1417" s="22"/>
      <c r="AM1417" s="18"/>
      <c r="AN1417" s="22"/>
    </row>
    <row r="1418" spans="15:40" s="15" customFormat="1" x14ac:dyDescent="0.3">
      <c r="O1418" s="18"/>
      <c r="P1418" s="51"/>
      <c r="Q1418" s="22"/>
      <c r="U1418" s="18"/>
      <c r="V1418" s="22"/>
      <c r="AA1418" s="18"/>
      <c r="AB1418" s="22"/>
      <c r="AF1418" s="18"/>
      <c r="AG1418" s="51"/>
      <c r="AH1418" s="51"/>
      <c r="AI1418" s="51"/>
      <c r="AJ1418" s="51"/>
      <c r="AK1418" s="51"/>
      <c r="AL1418" s="22"/>
      <c r="AM1418" s="18"/>
      <c r="AN1418" s="22"/>
    </row>
    <row r="1419" spans="15:40" s="15" customFormat="1" x14ac:dyDescent="0.3">
      <c r="O1419" s="18"/>
      <c r="P1419" s="51"/>
      <c r="Q1419" s="22"/>
      <c r="U1419" s="18"/>
      <c r="V1419" s="22"/>
      <c r="AA1419" s="18"/>
      <c r="AB1419" s="22"/>
      <c r="AF1419" s="18"/>
      <c r="AG1419" s="51"/>
      <c r="AH1419" s="51"/>
      <c r="AI1419" s="51"/>
      <c r="AJ1419" s="51"/>
      <c r="AK1419" s="51"/>
      <c r="AL1419" s="22"/>
      <c r="AM1419" s="18"/>
      <c r="AN1419" s="22"/>
    </row>
    <row r="1420" spans="15:40" s="15" customFormat="1" x14ac:dyDescent="0.3">
      <c r="O1420" s="18"/>
      <c r="P1420" s="51"/>
      <c r="Q1420" s="22"/>
      <c r="U1420" s="18"/>
      <c r="V1420" s="22"/>
      <c r="AA1420" s="18"/>
      <c r="AB1420" s="22"/>
      <c r="AF1420" s="18"/>
      <c r="AG1420" s="51"/>
      <c r="AH1420" s="51"/>
      <c r="AI1420" s="51"/>
      <c r="AJ1420" s="51"/>
      <c r="AK1420" s="51"/>
      <c r="AL1420" s="22"/>
      <c r="AM1420" s="18"/>
      <c r="AN1420" s="22"/>
    </row>
    <row r="1421" spans="15:40" s="15" customFormat="1" x14ac:dyDescent="0.3">
      <c r="O1421" s="18"/>
      <c r="P1421" s="51"/>
      <c r="Q1421" s="22"/>
      <c r="U1421" s="18"/>
      <c r="V1421" s="22"/>
      <c r="AA1421" s="18"/>
      <c r="AB1421" s="22"/>
      <c r="AF1421" s="18"/>
      <c r="AG1421" s="51"/>
      <c r="AH1421" s="51"/>
      <c r="AI1421" s="51"/>
      <c r="AJ1421" s="51"/>
      <c r="AK1421" s="51"/>
      <c r="AL1421" s="22"/>
      <c r="AM1421" s="18"/>
      <c r="AN1421" s="22"/>
    </row>
    <row r="1422" spans="15:40" s="15" customFormat="1" x14ac:dyDescent="0.3">
      <c r="O1422" s="18"/>
      <c r="P1422" s="51"/>
      <c r="Q1422" s="22"/>
      <c r="U1422" s="18"/>
      <c r="V1422" s="22"/>
      <c r="AA1422" s="18"/>
      <c r="AB1422" s="22"/>
      <c r="AF1422" s="18"/>
      <c r="AG1422" s="51"/>
      <c r="AH1422" s="51"/>
      <c r="AI1422" s="51"/>
      <c r="AJ1422" s="51"/>
      <c r="AK1422" s="51"/>
      <c r="AL1422" s="22"/>
      <c r="AM1422" s="18"/>
      <c r="AN1422" s="22"/>
    </row>
    <row r="1423" spans="15:40" s="15" customFormat="1" x14ac:dyDescent="0.3">
      <c r="O1423" s="18"/>
      <c r="P1423" s="51"/>
      <c r="Q1423" s="22"/>
      <c r="U1423" s="18"/>
      <c r="V1423" s="22"/>
      <c r="AA1423" s="18"/>
      <c r="AB1423" s="22"/>
      <c r="AF1423" s="18"/>
      <c r="AG1423" s="51"/>
      <c r="AH1423" s="51"/>
      <c r="AI1423" s="51"/>
      <c r="AJ1423" s="51"/>
      <c r="AK1423" s="51"/>
      <c r="AL1423" s="22"/>
      <c r="AM1423" s="18"/>
      <c r="AN1423" s="22"/>
    </row>
    <row r="1424" spans="15:40" s="15" customFormat="1" x14ac:dyDescent="0.3">
      <c r="O1424" s="18"/>
      <c r="P1424" s="51"/>
      <c r="Q1424" s="22"/>
      <c r="U1424" s="18"/>
      <c r="V1424" s="22"/>
      <c r="AA1424" s="18"/>
      <c r="AB1424" s="22"/>
      <c r="AF1424" s="18"/>
      <c r="AG1424" s="51"/>
      <c r="AH1424" s="51"/>
      <c r="AI1424" s="51"/>
      <c r="AJ1424" s="51"/>
      <c r="AK1424" s="51"/>
      <c r="AL1424" s="22"/>
      <c r="AM1424" s="18"/>
      <c r="AN1424" s="22"/>
    </row>
    <row r="1425" spans="15:40" s="15" customFormat="1" x14ac:dyDescent="0.3">
      <c r="O1425" s="18"/>
      <c r="P1425" s="51"/>
      <c r="Q1425" s="22"/>
      <c r="U1425" s="18"/>
      <c r="V1425" s="22"/>
      <c r="AA1425" s="18"/>
      <c r="AB1425" s="22"/>
      <c r="AF1425" s="18"/>
      <c r="AG1425" s="51"/>
      <c r="AH1425" s="51"/>
      <c r="AI1425" s="51"/>
      <c r="AJ1425" s="51"/>
      <c r="AK1425" s="51"/>
      <c r="AL1425" s="22"/>
      <c r="AM1425" s="18"/>
      <c r="AN1425" s="22"/>
    </row>
    <row r="1426" spans="15:40" s="15" customFormat="1" x14ac:dyDescent="0.3">
      <c r="O1426" s="18"/>
      <c r="P1426" s="51"/>
      <c r="Q1426" s="22"/>
      <c r="U1426" s="18"/>
      <c r="V1426" s="22"/>
      <c r="AA1426" s="18"/>
      <c r="AB1426" s="22"/>
      <c r="AF1426" s="18"/>
      <c r="AG1426" s="51"/>
      <c r="AH1426" s="51"/>
      <c r="AI1426" s="51"/>
      <c r="AJ1426" s="51"/>
      <c r="AK1426" s="51"/>
      <c r="AL1426" s="22"/>
      <c r="AM1426" s="18"/>
      <c r="AN1426" s="22"/>
    </row>
    <row r="1427" spans="15:40" s="15" customFormat="1" x14ac:dyDescent="0.3">
      <c r="O1427" s="18"/>
      <c r="P1427" s="51"/>
      <c r="Q1427" s="22"/>
      <c r="U1427" s="18"/>
      <c r="V1427" s="22"/>
      <c r="AA1427" s="18"/>
      <c r="AB1427" s="22"/>
      <c r="AF1427" s="18"/>
      <c r="AG1427" s="51"/>
      <c r="AH1427" s="51"/>
      <c r="AI1427" s="51"/>
      <c r="AJ1427" s="51"/>
      <c r="AK1427" s="51"/>
      <c r="AL1427" s="22"/>
      <c r="AM1427" s="18"/>
      <c r="AN1427" s="22"/>
    </row>
    <row r="1428" spans="15:40" s="15" customFormat="1" x14ac:dyDescent="0.3">
      <c r="O1428" s="18"/>
      <c r="P1428" s="51"/>
      <c r="Q1428" s="22"/>
      <c r="U1428" s="18"/>
      <c r="V1428" s="22"/>
      <c r="AA1428" s="18"/>
      <c r="AB1428" s="22"/>
      <c r="AF1428" s="18"/>
      <c r="AG1428" s="51"/>
      <c r="AH1428" s="51"/>
      <c r="AI1428" s="51"/>
      <c r="AJ1428" s="51"/>
      <c r="AK1428" s="51"/>
      <c r="AL1428" s="22"/>
      <c r="AM1428" s="18"/>
      <c r="AN1428" s="22"/>
    </row>
    <row r="1429" spans="15:40" s="15" customFormat="1" x14ac:dyDescent="0.3">
      <c r="O1429" s="18"/>
      <c r="P1429" s="51"/>
      <c r="Q1429" s="22"/>
      <c r="U1429" s="18"/>
      <c r="V1429" s="22"/>
      <c r="AA1429" s="18"/>
      <c r="AB1429" s="22"/>
      <c r="AF1429" s="18"/>
      <c r="AG1429" s="51"/>
      <c r="AH1429" s="51"/>
      <c r="AI1429" s="51"/>
      <c r="AJ1429" s="51"/>
      <c r="AK1429" s="51"/>
      <c r="AL1429" s="22"/>
      <c r="AM1429" s="18"/>
      <c r="AN1429" s="22"/>
    </row>
    <row r="1430" spans="15:40" s="15" customFormat="1" x14ac:dyDescent="0.3">
      <c r="O1430" s="18"/>
      <c r="P1430" s="51"/>
      <c r="Q1430" s="22"/>
      <c r="U1430" s="18"/>
      <c r="V1430" s="22"/>
      <c r="AA1430" s="18"/>
      <c r="AB1430" s="22"/>
      <c r="AF1430" s="18"/>
      <c r="AG1430" s="51"/>
      <c r="AH1430" s="51"/>
      <c r="AI1430" s="51"/>
      <c r="AJ1430" s="51"/>
      <c r="AK1430" s="51"/>
      <c r="AL1430" s="22"/>
      <c r="AM1430" s="18"/>
      <c r="AN1430" s="22"/>
    </row>
    <row r="1431" spans="15:40" s="15" customFormat="1" x14ac:dyDescent="0.3">
      <c r="O1431" s="18"/>
      <c r="P1431" s="51"/>
      <c r="Q1431" s="22"/>
      <c r="U1431" s="18"/>
      <c r="V1431" s="22"/>
      <c r="AA1431" s="18"/>
      <c r="AB1431" s="22"/>
      <c r="AF1431" s="18"/>
      <c r="AG1431" s="51"/>
      <c r="AH1431" s="51"/>
      <c r="AI1431" s="51"/>
      <c r="AJ1431" s="51"/>
      <c r="AK1431" s="51"/>
      <c r="AL1431" s="22"/>
      <c r="AM1431" s="18"/>
      <c r="AN1431" s="22"/>
    </row>
    <row r="1432" spans="15:40" s="15" customFormat="1" x14ac:dyDescent="0.3">
      <c r="O1432" s="18"/>
      <c r="P1432" s="51"/>
      <c r="Q1432" s="22"/>
      <c r="U1432" s="18"/>
      <c r="V1432" s="22"/>
      <c r="AA1432" s="18"/>
      <c r="AB1432" s="22"/>
      <c r="AF1432" s="18"/>
      <c r="AG1432" s="51"/>
      <c r="AH1432" s="51"/>
      <c r="AI1432" s="51"/>
      <c r="AJ1432" s="51"/>
      <c r="AK1432" s="51"/>
      <c r="AL1432" s="22"/>
      <c r="AM1432" s="18"/>
      <c r="AN1432" s="22"/>
    </row>
    <row r="1433" spans="15:40" s="15" customFormat="1" x14ac:dyDescent="0.3">
      <c r="O1433" s="18"/>
      <c r="P1433" s="51"/>
      <c r="Q1433" s="22"/>
      <c r="U1433" s="18"/>
      <c r="V1433" s="22"/>
      <c r="AA1433" s="18"/>
      <c r="AB1433" s="22"/>
      <c r="AF1433" s="18"/>
      <c r="AG1433" s="51"/>
      <c r="AH1433" s="51"/>
      <c r="AI1433" s="51"/>
      <c r="AJ1433" s="51"/>
      <c r="AK1433" s="51"/>
      <c r="AL1433" s="22"/>
      <c r="AM1433" s="18"/>
      <c r="AN1433" s="22"/>
    </row>
    <row r="1434" spans="15:40" s="15" customFormat="1" x14ac:dyDescent="0.3">
      <c r="O1434" s="18"/>
      <c r="P1434" s="51"/>
      <c r="Q1434" s="22"/>
      <c r="U1434" s="18"/>
      <c r="V1434" s="22"/>
      <c r="AA1434" s="18"/>
      <c r="AB1434" s="22"/>
      <c r="AF1434" s="18"/>
      <c r="AG1434" s="51"/>
      <c r="AH1434" s="51"/>
      <c r="AI1434" s="51"/>
      <c r="AJ1434" s="51"/>
      <c r="AK1434" s="51"/>
      <c r="AL1434" s="22"/>
      <c r="AM1434" s="18"/>
      <c r="AN1434" s="22"/>
    </row>
    <row r="1435" spans="15:40" s="15" customFormat="1" x14ac:dyDescent="0.3">
      <c r="O1435" s="18"/>
      <c r="P1435" s="51"/>
      <c r="Q1435" s="22"/>
      <c r="U1435" s="18"/>
      <c r="V1435" s="22"/>
      <c r="AA1435" s="18"/>
      <c r="AB1435" s="22"/>
      <c r="AF1435" s="18"/>
      <c r="AG1435" s="51"/>
      <c r="AH1435" s="51"/>
      <c r="AI1435" s="51"/>
      <c r="AJ1435" s="51"/>
      <c r="AK1435" s="51"/>
      <c r="AL1435" s="22"/>
      <c r="AM1435" s="18"/>
      <c r="AN1435" s="22"/>
    </row>
    <row r="1436" spans="15:40" s="15" customFormat="1" x14ac:dyDescent="0.3">
      <c r="O1436" s="18"/>
      <c r="P1436" s="51"/>
      <c r="Q1436" s="22"/>
      <c r="U1436" s="18"/>
      <c r="V1436" s="22"/>
      <c r="AA1436" s="18"/>
      <c r="AB1436" s="22"/>
      <c r="AF1436" s="18"/>
      <c r="AG1436" s="51"/>
      <c r="AH1436" s="51"/>
      <c r="AI1436" s="51"/>
      <c r="AJ1436" s="51"/>
      <c r="AK1436" s="51"/>
      <c r="AL1436" s="22"/>
      <c r="AM1436" s="18"/>
      <c r="AN1436" s="22"/>
    </row>
    <row r="1437" spans="15:40" s="15" customFormat="1" x14ac:dyDescent="0.3">
      <c r="O1437" s="18"/>
      <c r="P1437" s="51"/>
      <c r="Q1437" s="22"/>
      <c r="U1437" s="18"/>
      <c r="V1437" s="22"/>
      <c r="AA1437" s="18"/>
      <c r="AB1437" s="22"/>
      <c r="AF1437" s="18"/>
      <c r="AG1437" s="51"/>
      <c r="AH1437" s="51"/>
      <c r="AI1437" s="51"/>
      <c r="AJ1437" s="51"/>
      <c r="AK1437" s="51"/>
      <c r="AL1437" s="22"/>
      <c r="AM1437" s="18"/>
      <c r="AN1437" s="22"/>
    </row>
    <row r="1438" spans="15:40" s="15" customFormat="1" x14ac:dyDescent="0.3">
      <c r="O1438" s="18"/>
      <c r="P1438" s="51"/>
      <c r="Q1438" s="22"/>
      <c r="U1438" s="18"/>
      <c r="V1438" s="22"/>
      <c r="AA1438" s="18"/>
      <c r="AB1438" s="22"/>
      <c r="AF1438" s="18"/>
      <c r="AG1438" s="51"/>
      <c r="AH1438" s="51"/>
      <c r="AI1438" s="51"/>
      <c r="AJ1438" s="51"/>
      <c r="AK1438" s="51"/>
      <c r="AL1438" s="22"/>
      <c r="AM1438" s="18"/>
      <c r="AN1438" s="22"/>
    </row>
    <row r="1439" spans="15:40" s="15" customFormat="1" x14ac:dyDescent="0.3">
      <c r="O1439" s="18"/>
      <c r="P1439" s="51"/>
      <c r="Q1439" s="22"/>
      <c r="U1439" s="18"/>
      <c r="V1439" s="22"/>
      <c r="AA1439" s="18"/>
      <c r="AB1439" s="22"/>
      <c r="AF1439" s="18"/>
      <c r="AG1439" s="51"/>
      <c r="AH1439" s="51"/>
      <c r="AI1439" s="51"/>
      <c r="AJ1439" s="51"/>
      <c r="AK1439" s="51"/>
      <c r="AL1439" s="22"/>
      <c r="AM1439" s="18"/>
      <c r="AN1439" s="22"/>
    </row>
    <row r="1440" spans="15:40" s="15" customFormat="1" x14ac:dyDescent="0.3">
      <c r="O1440" s="18"/>
      <c r="P1440" s="51"/>
      <c r="Q1440" s="22"/>
      <c r="U1440" s="18"/>
      <c r="V1440" s="22"/>
      <c r="AA1440" s="18"/>
      <c r="AB1440" s="22"/>
      <c r="AF1440" s="18"/>
      <c r="AG1440" s="51"/>
      <c r="AH1440" s="51"/>
      <c r="AI1440" s="51"/>
      <c r="AJ1440" s="51"/>
      <c r="AK1440" s="51"/>
      <c r="AL1440" s="22"/>
      <c r="AM1440" s="18"/>
      <c r="AN1440" s="22"/>
    </row>
    <row r="1441" spans="15:40" s="15" customFormat="1" x14ac:dyDescent="0.3">
      <c r="O1441" s="18"/>
      <c r="P1441" s="51"/>
      <c r="Q1441" s="22"/>
      <c r="U1441" s="18"/>
      <c r="V1441" s="22"/>
      <c r="AA1441" s="18"/>
      <c r="AB1441" s="22"/>
      <c r="AF1441" s="18"/>
      <c r="AG1441" s="51"/>
      <c r="AH1441" s="51"/>
      <c r="AI1441" s="51"/>
      <c r="AJ1441" s="51"/>
      <c r="AK1441" s="51"/>
      <c r="AL1441" s="22"/>
      <c r="AM1441" s="18"/>
      <c r="AN1441" s="22"/>
    </row>
    <row r="1442" spans="15:40" s="15" customFormat="1" x14ac:dyDescent="0.3">
      <c r="O1442" s="18"/>
      <c r="P1442" s="51"/>
      <c r="Q1442" s="22"/>
      <c r="U1442" s="18"/>
      <c r="V1442" s="22"/>
      <c r="AA1442" s="18"/>
      <c r="AB1442" s="22"/>
      <c r="AF1442" s="18"/>
      <c r="AG1442" s="51"/>
      <c r="AH1442" s="51"/>
      <c r="AI1442" s="51"/>
      <c r="AJ1442" s="51"/>
      <c r="AK1442" s="51"/>
      <c r="AL1442" s="22"/>
      <c r="AM1442" s="18"/>
      <c r="AN1442" s="22"/>
    </row>
    <row r="1443" spans="15:40" s="15" customFormat="1" x14ac:dyDescent="0.3">
      <c r="O1443" s="18"/>
      <c r="P1443" s="51"/>
      <c r="Q1443" s="22"/>
      <c r="U1443" s="18"/>
      <c r="V1443" s="22"/>
      <c r="AA1443" s="18"/>
      <c r="AB1443" s="22"/>
      <c r="AF1443" s="18"/>
      <c r="AG1443" s="51"/>
      <c r="AH1443" s="51"/>
      <c r="AI1443" s="51"/>
      <c r="AJ1443" s="51"/>
      <c r="AK1443" s="51"/>
      <c r="AL1443" s="22"/>
      <c r="AM1443" s="18"/>
      <c r="AN1443" s="22"/>
    </row>
    <row r="1444" spans="15:40" s="15" customFormat="1" x14ac:dyDescent="0.3">
      <c r="O1444" s="18"/>
      <c r="P1444" s="51"/>
      <c r="Q1444" s="22"/>
      <c r="U1444" s="18"/>
      <c r="V1444" s="22"/>
      <c r="AA1444" s="18"/>
      <c r="AB1444" s="22"/>
      <c r="AF1444" s="18"/>
      <c r="AG1444" s="51"/>
      <c r="AH1444" s="51"/>
      <c r="AI1444" s="51"/>
      <c r="AJ1444" s="51"/>
      <c r="AK1444" s="51"/>
      <c r="AL1444" s="22"/>
      <c r="AM1444" s="18"/>
      <c r="AN1444" s="22"/>
    </row>
    <row r="1445" spans="15:40" s="15" customFormat="1" x14ac:dyDescent="0.3">
      <c r="O1445" s="18"/>
      <c r="P1445" s="51"/>
      <c r="Q1445" s="22"/>
      <c r="U1445" s="18"/>
      <c r="V1445" s="22"/>
      <c r="AA1445" s="18"/>
      <c r="AB1445" s="22"/>
      <c r="AF1445" s="18"/>
      <c r="AG1445" s="51"/>
      <c r="AH1445" s="51"/>
      <c r="AI1445" s="51"/>
      <c r="AJ1445" s="51"/>
      <c r="AK1445" s="51"/>
      <c r="AL1445" s="22"/>
      <c r="AM1445" s="18"/>
      <c r="AN1445" s="22"/>
    </row>
    <row r="1446" spans="15:40" s="15" customFormat="1" x14ac:dyDescent="0.3">
      <c r="O1446" s="18"/>
      <c r="P1446" s="51"/>
      <c r="Q1446" s="22"/>
      <c r="U1446" s="18"/>
      <c r="V1446" s="22"/>
      <c r="AA1446" s="18"/>
      <c r="AB1446" s="22"/>
      <c r="AF1446" s="18"/>
      <c r="AG1446" s="51"/>
      <c r="AH1446" s="51"/>
      <c r="AI1446" s="51"/>
      <c r="AJ1446" s="51"/>
      <c r="AK1446" s="51"/>
      <c r="AL1446" s="22"/>
      <c r="AM1446" s="18"/>
      <c r="AN1446" s="22"/>
    </row>
    <row r="1447" spans="15:40" s="15" customFormat="1" x14ac:dyDescent="0.3">
      <c r="O1447" s="18"/>
      <c r="P1447" s="51"/>
      <c r="Q1447" s="22"/>
      <c r="U1447" s="18"/>
      <c r="V1447" s="22"/>
      <c r="AA1447" s="18"/>
      <c r="AB1447" s="22"/>
      <c r="AF1447" s="18"/>
      <c r="AG1447" s="51"/>
      <c r="AH1447" s="51"/>
      <c r="AI1447" s="51"/>
      <c r="AJ1447" s="51"/>
      <c r="AK1447" s="51"/>
      <c r="AL1447" s="22"/>
      <c r="AM1447" s="18"/>
      <c r="AN1447" s="22"/>
    </row>
    <row r="1448" spans="15:40" s="15" customFormat="1" x14ac:dyDescent="0.3">
      <c r="O1448" s="18"/>
      <c r="P1448" s="51"/>
      <c r="Q1448" s="22"/>
      <c r="U1448" s="18"/>
      <c r="V1448" s="22"/>
      <c r="AA1448" s="18"/>
      <c r="AB1448" s="22"/>
      <c r="AF1448" s="18"/>
      <c r="AG1448" s="51"/>
      <c r="AH1448" s="51"/>
      <c r="AI1448" s="51"/>
      <c r="AJ1448" s="51"/>
      <c r="AK1448" s="51"/>
      <c r="AL1448" s="22"/>
      <c r="AM1448" s="18"/>
      <c r="AN1448" s="22"/>
    </row>
    <row r="1449" spans="15:40" s="15" customFormat="1" x14ac:dyDescent="0.3">
      <c r="O1449" s="18"/>
      <c r="P1449" s="51"/>
      <c r="Q1449" s="22"/>
      <c r="U1449" s="18"/>
      <c r="V1449" s="22"/>
      <c r="AA1449" s="18"/>
      <c r="AB1449" s="22"/>
      <c r="AF1449" s="18"/>
      <c r="AG1449" s="51"/>
      <c r="AH1449" s="51"/>
      <c r="AI1449" s="51"/>
      <c r="AJ1449" s="51"/>
      <c r="AK1449" s="51"/>
      <c r="AL1449" s="22"/>
      <c r="AM1449" s="18"/>
      <c r="AN1449" s="22"/>
    </row>
    <row r="1450" spans="15:40" s="15" customFormat="1" x14ac:dyDescent="0.3">
      <c r="O1450" s="18"/>
      <c r="P1450" s="51"/>
      <c r="Q1450" s="22"/>
      <c r="U1450" s="18"/>
      <c r="V1450" s="22"/>
      <c r="AA1450" s="18"/>
      <c r="AB1450" s="22"/>
      <c r="AF1450" s="18"/>
      <c r="AG1450" s="51"/>
      <c r="AH1450" s="51"/>
      <c r="AI1450" s="51"/>
      <c r="AJ1450" s="51"/>
      <c r="AK1450" s="51"/>
      <c r="AL1450" s="22"/>
      <c r="AM1450" s="18"/>
      <c r="AN1450" s="22"/>
    </row>
    <row r="1451" spans="15:40" s="15" customFormat="1" x14ac:dyDescent="0.3">
      <c r="O1451" s="18"/>
      <c r="P1451" s="51"/>
      <c r="Q1451" s="22"/>
      <c r="U1451" s="18"/>
      <c r="V1451" s="22"/>
      <c r="AA1451" s="18"/>
      <c r="AB1451" s="22"/>
      <c r="AF1451" s="18"/>
      <c r="AG1451" s="51"/>
      <c r="AH1451" s="51"/>
      <c r="AI1451" s="51"/>
      <c r="AJ1451" s="51"/>
      <c r="AK1451" s="51"/>
      <c r="AL1451" s="22"/>
      <c r="AM1451" s="18"/>
      <c r="AN1451" s="22"/>
    </row>
    <row r="1452" spans="15:40" s="15" customFormat="1" x14ac:dyDescent="0.3">
      <c r="O1452" s="18"/>
      <c r="P1452" s="51"/>
      <c r="Q1452" s="22"/>
      <c r="U1452" s="18"/>
      <c r="V1452" s="22"/>
      <c r="AA1452" s="18"/>
      <c r="AB1452" s="22"/>
      <c r="AF1452" s="18"/>
      <c r="AG1452" s="51"/>
      <c r="AH1452" s="51"/>
      <c r="AI1452" s="51"/>
      <c r="AJ1452" s="51"/>
      <c r="AK1452" s="51"/>
      <c r="AL1452" s="22"/>
      <c r="AM1452" s="18"/>
      <c r="AN1452" s="22"/>
    </row>
    <row r="1453" spans="15:40" s="15" customFormat="1" x14ac:dyDescent="0.3">
      <c r="O1453" s="18"/>
      <c r="P1453" s="51"/>
      <c r="Q1453" s="22"/>
      <c r="U1453" s="18"/>
      <c r="V1453" s="22"/>
      <c r="AA1453" s="18"/>
      <c r="AB1453" s="22"/>
      <c r="AF1453" s="18"/>
      <c r="AG1453" s="51"/>
      <c r="AH1453" s="51"/>
      <c r="AI1453" s="51"/>
      <c r="AJ1453" s="51"/>
      <c r="AK1453" s="51"/>
      <c r="AL1453" s="22"/>
      <c r="AM1453" s="18"/>
      <c r="AN1453" s="22"/>
    </row>
    <row r="1454" spans="15:40" s="15" customFormat="1" x14ac:dyDescent="0.3">
      <c r="O1454" s="18"/>
      <c r="P1454" s="51"/>
      <c r="Q1454" s="22"/>
      <c r="U1454" s="18"/>
      <c r="V1454" s="22"/>
      <c r="AA1454" s="18"/>
      <c r="AB1454" s="22"/>
      <c r="AF1454" s="18"/>
      <c r="AG1454" s="51"/>
      <c r="AH1454" s="51"/>
      <c r="AI1454" s="51"/>
      <c r="AJ1454" s="51"/>
      <c r="AK1454" s="51"/>
      <c r="AL1454" s="22"/>
      <c r="AM1454" s="18"/>
      <c r="AN1454" s="22"/>
    </row>
    <row r="1455" spans="15:40" s="15" customFormat="1" x14ac:dyDescent="0.3">
      <c r="O1455" s="18"/>
      <c r="P1455" s="51"/>
      <c r="Q1455" s="22"/>
      <c r="U1455" s="18"/>
      <c r="V1455" s="22"/>
      <c r="AA1455" s="18"/>
      <c r="AB1455" s="22"/>
      <c r="AF1455" s="18"/>
      <c r="AG1455" s="51"/>
      <c r="AH1455" s="51"/>
      <c r="AI1455" s="51"/>
      <c r="AJ1455" s="51"/>
      <c r="AK1455" s="51"/>
      <c r="AL1455" s="22"/>
      <c r="AM1455" s="18"/>
      <c r="AN1455" s="22"/>
    </row>
    <row r="1456" spans="15:40" s="15" customFormat="1" x14ac:dyDescent="0.3">
      <c r="O1456" s="18"/>
      <c r="P1456" s="51"/>
      <c r="Q1456" s="22"/>
      <c r="U1456" s="18"/>
      <c r="V1456" s="22"/>
      <c r="AA1456" s="18"/>
      <c r="AB1456" s="22"/>
      <c r="AF1456" s="18"/>
      <c r="AG1456" s="51"/>
      <c r="AH1456" s="51"/>
      <c r="AI1456" s="51"/>
      <c r="AJ1456" s="51"/>
      <c r="AK1456" s="51"/>
      <c r="AL1456" s="22"/>
      <c r="AM1456" s="18"/>
      <c r="AN1456" s="22"/>
    </row>
    <row r="1457" spans="15:40" s="15" customFormat="1" x14ac:dyDescent="0.3">
      <c r="O1457" s="18"/>
      <c r="P1457" s="51"/>
      <c r="Q1457" s="22"/>
      <c r="U1457" s="18"/>
      <c r="V1457" s="22"/>
      <c r="AA1457" s="18"/>
      <c r="AB1457" s="22"/>
      <c r="AF1457" s="18"/>
      <c r="AG1457" s="51"/>
      <c r="AH1457" s="51"/>
      <c r="AI1457" s="51"/>
      <c r="AJ1457" s="51"/>
      <c r="AK1457" s="51"/>
      <c r="AL1457" s="22"/>
      <c r="AM1457" s="18"/>
      <c r="AN1457" s="22"/>
    </row>
    <row r="1458" spans="15:40" s="15" customFormat="1" x14ac:dyDescent="0.3">
      <c r="O1458" s="18"/>
      <c r="P1458" s="51"/>
      <c r="Q1458" s="22"/>
      <c r="U1458" s="18"/>
      <c r="V1458" s="22"/>
      <c r="AA1458" s="18"/>
      <c r="AB1458" s="22"/>
      <c r="AF1458" s="18"/>
      <c r="AG1458" s="51"/>
      <c r="AH1458" s="51"/>
      <c r="AI1458" s="51"/>
      <c r="AJ1458" s="51"/>
      <c r="AK1458" s="51"/>
      <c r="AL1458" s="22"/>
      <c r="AM1458" s="18"/>
      <c r="AN1458" s="22"/>
    </row>
    <row r="1459" spans="15:40" s="15" customFormat="1" x14ac:dyDescent="0.3">
      <c r="O1459" s="18"/>
      <c r="P1459" s="51"/>
      <c r="Q1459" s="22"/>
      <c r="U1459" s="18"/>
      <c r="V1459" s="22"/>
      <c r="AA1459" s="18"/>
      <c r="AB1459" s="22"/>
      <c r="AF1459" s="18"/>
      <c r="AG1459" s="51"/>
      <c r="AH1459" s="51"/>
      <c r="AI1459" s="51"/>
      <c r="AJ1459" s="51"/>
      <c r="AK1459" s="51"/>
      <c r="AL1459" s="22"/>
      <c r="AM1459" s="18"/>
      <c r="AN1459" s="22"/>
    </row>
    <row r="1460" spans="15:40" s="15" customFormat="1" x14ac:dyDescent="0.3">
      <c r="O1460" s="18"/>
      <c r="P1460" s="51"/>
      <c r="Q1460" s="22"/>
      <c r="U1460" s="18"/>
      <c r="V1460" s="22"/>
      <c r="AA1460" s="18"/>
      <c r="AB1460" s="22"/>
      <c r="AF1460" s="18"/>
      <c r="AG1460" s="51"/>
      <c r="AH1460" s="51"/>
      <c r="AI1460" s="51"/>
      <c r="AJ1460" s="51"/>
      <c r="AK1460" s="51"/>
      <c r="AL1460" s="22"/>
      <c r="AM1460" s="18"/>
      <c r="AN1460" s="22"/>
    </row>
    <row r="1461" spans="15:40" s="15" customFormat="1" x14ac:dyDescent="0.3">
      <c r="O1461" s="18"/>
      <c r="P1461" s="51"/>
      <c r="Q1461" s="22"/>
      <c r="U1461" s="18"/>
      <c r="V1461" s="22"/>
      <c r="AA1461" s="18"/>
      <c r="AB1461" s="22"/>
      <c r="AF1461" s="18"/>
      <c r="AG1461" s="51"/>
      <c r="AH1461" s="51"/>
      <c r="AI1461" s="51"/>
      <c r="AJ1461" s="51"/>
      <c r="AK1461" s="51"/>
      <c r="AL1461" s="22"/>
      <c r="AM1461" s="18"/>
      <c r="AN1461" s="22"/>
    </row>
    <row r="1462" spans="15:40" s="15" customFormat="1" x14ac:dyDescent="0.3">
      <c r="O1462" s="18"/>
      <c r="P1462" s="51"/>
      <c r="Q1462" s="22"/>
      <c r="U1462" s="18"/>
      <c r="V1462" s="22"/>
      <c r="AA1462" s="18"/>
      <c r="AB1462" s="22"/>
      <c r="AF1462" s="18"/>
      <c r="AG1462" s="51"/>
      <c r="AH1462" s="51"/>
      <c r="AI1462" s="51"/>
      <c r="AJ1462" s="51"/>
      <c r="AK1462" s="51"/>
      <c r="AL1462" s="22"/>
      <c r="AM1462" s="18"/>
      <c r="AN1462" s="22"/>
    </row>
    <row r="1463" spans="15:40" s="15" customFormat="1" x14ac:dyDescent="0.3">
      <c r="O1463" s="18"/>
      <c r="P1463" s="51"/>
      <c r="Q1463" s="22"/>
      <c r="U1463" s="18"/>
      <c r="V1463" s="22"/>
      <c r="AA1463" s="18"/>
      <c r="AB1463" s="22"/>
      <c r="AF1463" s="18"/>
      <c r="AG1463" s="51"/>
      <c r="AH1463" s="51"/>
      <c r="AI1463" s="51"/>
      <c r="AJ1463" s="51"/>
      <c r="AK1463" s="51"/>
      <c r="AL1463" s="22"/>
      <c r="AM1463" s="18"/>
      <c r="AN1463" s="22"/>
    </row>
    <row r="1464" spans="15:40" s="15" customFormat="1" x14ac:dyDescent="0.3">
      <c r="O1464" s="18"/>
      <c r="P1464" s="51"/>
      <c r="Q1464" s="22"/>
      <c r="U1464" s="18"/>
      <c r="V1464" s="22"/>
      <c r="AA1464" s="18"/>
      <c r="AB1464" s="22"/>
      <c r="AF1464" s="18"/>
      <c r="AG1464" s="51"/>
      <c r="AH1464" s="51"/>
      <c r="AI1464" s="51"/>
      <c r="AJ1464" s="51"/>
      <c r="AK1464" s="51"/>
      <c r="AL1464" s="22"/>
      <c r="AM1464" s="18"/>
      <c r="AN1464" s="22"/>
    </row>
    <row r="1465" spans="15:40" s="15" customFormat="1" x14ac:dyDescent="0.3">
      <c r="O1465" s="18"/>
      <c r="P1465" s="51"/>
      <c r="Q1465" s="22"/>
      <c r="U1465" s="18"/>
      <c r="V1465" s="22"/>
      <c r="AA1465" s="18"/>
      <c r="AB1465" s="22"/>
      <c r="AF1465" s="18"/>
      <c r="AG1465" s="51"/>
      <c r="AH1465" s="51"/>
      <c r="AI1465" s="51"/>
      <c r="AJ1465" s="51"/>
      <c r="AK1465" s="51"/>
      <c r="AL1465" s="22"/>
      <c r="AM1465" s="18"/>
      <c r="AN1465" s="22"/>
    </row>
    <row r="1466" spans="15:40" s="15" customFormat="1" x14ac:dyDescent="0.3">
      <c r="O1466" s="18"/>
      <c r="P1466" s="51"/>
      <c r="Q1466" s="22"/>
      <c r="U1466" s="18"/>
      <c r="V1466" s="22"/>
      <c r="AA1466" s="18"/>
      <c r="AB1466" s="22"/>
      <c r="AF1466" s="18"/>
      <c r="AG1466" s="51"/>
      <c r="AH1466" s="51"/>
      <c r="AI1466" s="51"/>
      <c r="AJ1466" s="51"/>
      <c r="AK1466" s="51"/>
      <c r="AL1466" s="22"/>
      <c r="AM1466" s="18"/>
      <c r="AN1466" s="22"/>
    </row>
    <row r="1467" spans="15:40" s="15" customFormat="1" x14ac:dyDescent="0.3">
      <c r="O1467" s="18"/>
      <c r="P1467" s="51"/>
      <c r="Q1467" s="22"/>
      <c r="U1467" s="18"/>
      <c r="V1467" s="22"/>
      <c r="AA1467" s="18"/>
      <c r="AB1467" s="22"/>
      <c r="AF1467" s="18"/>
      <c r="AG1467" s="51"/>
      <c r="AH1467" s="51"/>
      <c r="AI1467" s="51"/>
      <c r="AJ1467" s="51"/>
      <c r="AK1467" s="51"/>
      <c r="AL1467" s="22"/>
      <c r="AM1467" s="18"/>
      <c r="AN1467" s="22"/>
    </row>
    <row r="1468" spans="15:40" s="15" customFormat="1" x14ac:dyDescent="0.3">
      <c r="O1468" s="18"/>
      <c r="P1468" s="51"/>
      <c r="Q1468" s="22"/>
      <c r="U1468" s="18"/>
      <c r="V1468" s="22"/>
      <c r="AA1468" s="18"/>
      <c r="AB1468" s="22"/>
      <c r="AF1468" s="18"/>
      <c r="AG1468" s="51"/>
      <c r="AH1468" s="51"/>
      <c r="AI1468" s="51"/>
      <c r="AJ1468" s="51"/>
      <c r="AK1468" s="51"/>
      <c r="AL1468" s="22"/>
      <c r="AM1468" s="18"/>
      <c r="AN1468" s="22"/>
    </row>
    <row r="1469" spans="15:40" s="15" customFormat="1" x14ac:dyDescent="0.3">
      <c r="O1469" s="18"/>
      <c r="P1469" s="51"/>
      <c r="Q1469" s="22"/>
      <c r="U1469" s="18"/>
      <c r="V1469" s="22"/>
      <c r="AA1469" s="18"/>
      <c r="AB1469" s="22"/>
      <c r="AF1469" s="18"/>
      <c r="AG1469" s="51"/>
      <c r="AH1469" s="51"/>
      <c r="AI1469" s="51"/>
      <c r="AJ1469" s="51"/>
      <c r="AK1469" s="51"/>
      <c r="AL1469" s="22"/>
      <c r="AM1469" s="18"/>
      <c r="AN1469" s="22"/>
    </row>
    <row r="1470" spans="15:40" s="15" customFormat="1" x14ac:dyDescent="0.3">
      <c r="O1470" s="18"/>
      <c r="P1470" s="51"/>
      <c r="Q1470" s="22"/>
      <c r="U1470" s="18"/>
      <c r="V1470" s="22"/>
      <c r="AA1470" s="18"/>
      <c r="AB1470" s="22"/>
      <c r="AF1470" s="18"/>
      <c r="AG1470" s="51"/>
      <c r="AH1470" s="51"/>
      <c r="AI1470" s="51"/>
      <c r="AJ1470" s="51"/>
      <c r="AK1470" s="51"/>
      <c r="AL1470" s="22"/>
      <c r="AM1470" s="18"/>
      <c r="AN1470" s="22"/>
    </row>
    <row r="1471" spans="15:40" s="15" customFormat="1" x14ac:dyDescent="0.3">
      <c r="O1471" s="18"/>
      <c r="P1471" s="51"/>
      <c r="Q1471" s="22"/>
      <c r="U1471" s="18"/>
      <c r="V1471" s="22"/>
      <c r="AA1471" s="18"/>
      <c r="AB1471" s="22"/>
      <c r="AF1471" s="18"/>
      <c r="AG1471" s="51"/>
      <c r="AH1471" s="51"/>
      <c r="AI1471" s="51"/>
      <c r="AJ1471" s="51"/>
      <c r="AK1471" s="51"/>
      <c r="AL1471" s="22"/>
      <c r="AM1471" s="18"/>
      <c r="AN1471" s="22"/>
    </row>
    <row r="1472" spans="15:40" s="15" customFormat="1" x14ac:dyDescent="0.3">
      <c r="O1472" s="18"/>
      <c r="P1472" s="51"/>
      <c r="Q1472" s="22"/>
      <c r="U1472" s="18"/>
      <c r="V1472" s="22"/>
      <c r="AA1472" s="18"/>
      <c r="AB1472" s="22"/>
      <c r="AF1472" s="18"/>
      <c r="AG1472" s="51"/>
      <c r="AH1472" s="51"/>
      <c r="AI1472" s="51"/>
      <c r="AJ1472" s="51"/>
      <c r="AK1472" s="51"/>
      <c r="AL1472" s="22"/>
      <c r="AM1472" s="18"/>
      <c r="AN1472" s="22"/>
    </row>
    <row r="1473" spans="15:40" s="15" customFormat="1" x14ac:dyDescent="0.3">
      <c r="O1473" s="18"/>
      <c r="P1473" s="51"/>
      <c r="Q1473" s="22"/>
      <c r="U1473" s="18"/>
      <c r="V1473" s="22"/>
      <c r="AA1473" s="18"/>
      <c r="AB1473" s="22"/>
      <c r="AF1473" s="18"/>
      <c r="AG1473" s="51"/>
      <c r="AH1473" s="51"/>
      <c r="AI1473" s="51"/>
      <c r="AJ1473" s="51"/>
      <c r="AK1473" s="51"/>
      <c r="AL1473" s="22"/>
      <c r="AM1473" s="18"/>
      <c r="AN1473" s="22"/>
    </row>
    <row r="1474" spans="15:40" s="15" customFormat="1" x14ac:dyDescent="0.3">
      <c r="O1474" s="18"/>
      <c r="P1474" s="51"/>
      <c r="Q1474" s="22"/>
      <c r="U1474" s="18"/>
      <c r="V1474" s="22"/>
      <c r="AA1474" s="18"/>
      <c r="AB1474" s="22"/>
      <c r="AF1474" s="18"/>
      <c r="AG1474" s="51"/>
      <c r="AH1474" s="51"/>
      <c r="AI1474" s="51"/>
      <c r="AJ1474" s="51"/>
      <c r="AK1474" s="51"/>
      <c r="AL1474" s="22"/>
      <c r="AM1474" s="18"/>
      <c r="AN1474" s="22"/>
    </row>
    <row r="1475" spans="15:40" s="15" customFormat="1" x14ac:dyDescent="0.3">
      <c r="O1475" s="18"/>
      <c r="P1475" s="51"/>
      <c r="Q1475" s="22"/>
      <c r="U1475" s="18"/>
      <c r="V1475" s="22"/>
      <c r="AA1475" s="18"/>
      <c r="AB1475" s="22"/>
      <c r="AF1475" s="18"/>
      <c r="AG1475" s="51"/>
      <c r="AH1475" s="51"/>
      <c r="AI1475" s="51"/>
      <c r="AJ1475" s="51"/>
      <c r="AK1475" s="51"/>
      <c r="AL1475" s="22"/>
      <c r="AM1475" s="18"/>
      <c r="AN1475" s="22"/>
    </row>
    <row r="1476" spans="15:40" s="15" customFormat="1" x14ac:dyDescent="0.3">
      <c r="O1476" s="18"/>
      <c r="P1476" s="51"/>
      <c r="Q1476" s="22"/>
      <c r="U1476" s="18"/>
      <c r="V1476" s="22"/>
      <c r="AA1476" s="18"/>
      <c r="AB1476" s="22"/>
      <c r="AF1476" s="18"/>
      <c r="AG1476" s="51"/>
      <c r="AH1476" s="51"/>
      <c r="AI1476" s="51"/>
      <c r="AJ1476" s="51"/>
      <c r="AK1476" s="51"/>
      <c r="AL1476" s="22"/>
      <c r="AM1476" s="18"/>
      <c r="AN1476" s="22"/>
    </row>
    <row r="1477" spans="15:40" s="15" customFormat="1" x14ac:dyDescent="0.3">
      <c r="O1477" s="18"/>
      <c r="P1477" s="51"/>
      <c r="Q1477" s="22"/>
      <c r="U1477" s="18"/>
      <c r="V1477" s="22"/>
      <c r="AA1477" s="18"/>
      <c r="AB1477" s="22"/>
      <c r="AF1477" s="18"/>
      <c r="AG1477" s="51"/>
      <c r="AH1477" s="51"/>
      <c r="AI1477" s="51"/>
      <c r="AJ1477" s="51"/>
      <c r="AK1477" s="51"/>
      <c r="AL1477" s="22"/>
      <c r="AM1477" s="18"/>
      <c r="AN1477" s="22"/>
    </row>
    <row r="1478" spans="15:40" s="15" customFormat="1" x14ac:dyDescent="0.3">
      <c r="O1478" s="18"/>
      <c r="P1478" s="51"/>
      <c r="Q1478" s="22"/>
      <c r="U1478" s="18"/>
      <c r="V1478" s="22"/>
      <c r="AA1478" s="18"/>
      <c r="AB1478" s="22"/>
      <c r="AF1478" s="18"/>
      <c r="AG1478" s="51"/>
      <c r="AH1478" s="51"/>
      <c r="AI1478" s="51"/>
      <c r="AJ1478" s="51"/>
      <c r="AK1478" s="51"/>
      <c r="AL1478" s="22"/>
      <c r="AM1478" s="18"/>
      <c r="AN1478" s="22"/>
    </row>
    <row r="1479" spans="15:40" s="15" customFormat="1" x14ac:dyDescent="0.3">
      <c r="O1479" s="18"/>
      <c r="P1479" s="51"/>
      <c r="Q1479" s="22"/>
      <c r="U1479" s="18"/>
      <c r="V1479" s="22"/>
      <c r="AA1479" s="18"/>
      <c r="AB1479" s="22"/>
      <c r="AF1479" s="18"/>
      <c r="AG1479" s="51"/>
      <c r="AH1479" s="51"/>
      <c r="AI1479" s="51"/>
      <c r="AJ1479" s="51"/>
      <c r="AK1479" s="51"/>
      <c r="AL1479" s="22"/>
      <c r="AM1479" s="18"/>
      <c r="AN1479" s="22"/>
    </row>
    <row r="1480" spans="15:40" s="15" customFormat="1" x14ac:dyDescent="0.3">
      <c r="O1480" s="18"/>
      <c r="P1480" s="51"/>
      <c r="Q1480" s="22"/>
      <c r="U1480" s="18"/>
      <c r="V1480" s="22"/>
      <c r="AA1480" s="18"/>
      <c r="AB1480" s="22"/>
      <c r="AF1480" s="18"/>
      <c r="AG1480" s="51"/>
      <c r="AH1480" s="51"/>
      <c r="AI1480" s="51"/>
      <c r="AJ1480" s="51"/>
      <c r="AK1480" s="51"/>
      <c r="AL1480" s="22"/>
      <c r="AM1480" s="18"/>
      <c r="AN1480" s="22"/>
    </row>
    <row r="1481" spans="15:40" s="15" customFormat="1" x14ac:dyDescent="0.3">
      <c r="O1481" s="18"/>
      <c r="P1481" s="51"/>
      <c r="Q1481" s="22"/>
      <c r="U1481" s="18"/>
      <c r="V1481" s="22"/>
      <c r="AA1481" s="18"/>
      <c r="AB1481" s="22"/>
      <c r="AF1481" s="18"/>
      <c r="AG1481" s="51"/>
      <c r="AH1481" s="51"/>
      <c r="AI1481" s="51"/>
      <c r="AJ1481" s="51"/>
      <c r="AK1481" s="51"/>
      <c r="AL1481" s="22"/>
      <c r="AM1481" s="18"/>
      <c r="AN1481" s="22"/>
    </row>
    <row r="1482" spans="15:40" s="15" customFormat="1" x14ac:dyDescent="0.3">
      <c r="O1482" s="18"/>
      <c r="P1482" s="51"/>
      <c r="Q1482" s="22"/>
      <c r="U1482" s="18"/>
      <c r="V1482" s="22"/>
      <c r="AA1482" s="18"/>
      <c r="AB1482" s="22"/>
      <c r="AF1482" s="18"/>
      <c r="AG1482" s="51"/>
      <c r="AH1482" s="51"/>
      <c r="AI1482" s="51"/>
      <c r="AJ1482" s="51"/>
      <c r="AK1482" s="51"/>
      <c r="AL1482" s="22"/>
      <c r="AM1482" s="18"/>
      <c r="AN1482" s="22"/>
    </row>
    <row r="1483" spans="15:40" s="15" customFormat="1" x14ac:dyDescent="0.3">
      <c r="O1483" s="18"/>
      <c r="P1483" s="51"/>
      <c r="Q1483" s="22"/>
      <c r="U1483" s="18"/>
      <c r="V1483" s="22"/>
      <c r="AA1483" s="18"/>
      <c r="AB1483" s="22"/>
      <c r="AF1483" s="18"/>
      <c r="AG1483" s="51"/>
      <c r="AH1483" s="51"/>
      <c r="AI1483" s="51"/>
      <c r="AJ1483" s="51"/>
      <c r="AK1483" s="51"/>
      <c r="AL1483" s="22"/>
      <c r="AM1483" s="18"/>
      <c r="AN1483" s="22"/>
    </row>
    <row r="1484" spans="15:40" s="15" customFormat="1" x14ac:dyDescent="0.3">
      <c r="O1484" s="18"/>
      <c r="P1484" s="51"/>
      <c r="Q1484" s="22"/>
      <c r="U1484" s="18"/>
      <c r="V1484" s="22"/>
      <c r="AA1484" s="18"/>
      <c r="AB1484" s="22"/>
      <c r="AF1484" s="18"/>
      <c r="AG1484" s="51"/>
      <c r="AH1484" s="51"/>
      <c r="AI1484" s="51"/>
      <c r="AJ1484" s="51"/>
      <c r="AK1484" s="51"/>
      <c r="AL1484" s="22"/>
      <c r="AM1484" s="18"/>
      <c r="AN1484" s="22"/>
    </row>
    <row r="1485" spans="15:40" s="15" customFormat="1" x14ac:dyDescent="0.3">
      <c r="O1485" s="18"/>
      <c r="P1485" s="51"/>
      <c r="Q1485" s="22"/>
      <c r="U1485" s="18"/>
      <c r="V1485" s="22"/>
      <c r="AA1485" s="18"/>
      <c r="AB1485" s="22"/>
      <c r="AF1485" s="18"/>
      <c r="AG1485" s="51"/>
      <c r="AH1485" s="51"/>
      <c r="AI1485" s="51"/>
      <c r="AJ1485" s="51"/>
      <c r="AK1485" s="51"/>
      <c r="AL1485" s="22"/>
      <c r="AM1485" s="18"/>
      <c r="AN1485" s="22"/>
    </row>
    <row r="1486" spans="15:40" s="15" customFormat="1" x14ac:dyDescent="0.3">
      <c r="O1486" s="18"/>
      <c r="P1486" s="51"/>
      <c r="Q1486" s="22"/>
      <c r="U1486" s="18"/>
      <c r="V1486" s="22"/>
      <c r="AA1486" s="18"/>
      <c r="AB1486" s="22"/>
      <c r="AF1486" s="18"/>
      <c r="AG1486" s="51"/>
      <c r="AH1486" s="51"/>
      <c r="AI1486" s="51"/>
      <c r="AJ1486" s="51"/>
      <c r="AK1486" s="51"/>
      <c r="AL1486" s="22"/>
      <c r="AM1486" s="18"/>
      <c r="AN1486" s="22"/>
    </row>
    <row r="1487" spans="15:40" s="15" customFormat="1" x14ac:dyDescent="0.3">
      <c r="O1487" s="18"/>
      <c r="P1487" s="51"/>
      <c r="Q1487" s="22"/>
      <c r="U1487" s="18"/>
      <c r="V1487" s="22"/>
      <c r="AA1487" s="18"/>
      <c r="AB1487" s="22"/>
      <c r="AF1487" s="18"/>
      <c r="AG1487" s="51"/>
      <c r="AH1487" s="51"/>
      <c r="AI1487" s="51"/>
      <c r="AJ1487" s="51"/>
      <c r="AK1487" s="51"/>
      <c r="AL1487" s="22"/>
      <c r="AM1487" s="18"/>
      <c r="AN1487" s="22"/>
    </row>
    <row r="1488" spans="15:40" s="15" customFormat="1" x14ac:dyDescent="0.3">
      <c r="O1488" s="18"/>
      <c r="P1488" s="51"/>
      <c r="Q1488" s="22"/>
      <c r="U1488" s="18"/>
      <c r="V1488" s="22"/>
      <c r="AA1488" s="18"/>
      <c r="AB1488" s="22"/>
      <c r="AF1488" s="18"/>
      <c r="AG1488" s="51"/>
      <c r="AH1488" s="51"/>
      <c r="AI1488" s="51"/>
      <c r="AJ1488" s="51"/>
      <c r="AK1488" s="51"/>
      <c r="AL1488" s="22"/>
      <c r="AM1488" s="18"/>
      <c r="AN1488" s="22"/>
    </row>
    <row r="1489" spans="15:40" s="15" customFormat="1" x14ac:dyDescent="0.3">
      <c r="O1489" s="18"/>
      <c r="P1489" s="51"/>
      <c r="Q1489" s="22"/>
      <c r="U1489" s="18"/>
      <c r="V1489" s="22"/>
      <c r="AA1489" s="18"/>
      <c r="AB1489" s="22"/>
      <c r="AF1489" s="18"/>
      <c r="AG1489" s="51"/>
      <c r="AH1489" s="51"/>
      <c r="AI1489" s="51"/>
      <c r="AJ1489" s="51"/>
      <c r="AK1489" s="51"/>
      <c r="AL1489" s="22"/>
      <c r="AM1489" s="18"/>
      <c r="AN1489" s="22"/>
    </row>
    <row r="1490" spans="15:40" s="15" customFormat="1" x14ac:dyDescent="0.3">
      <c r="O1490" s="18"/>
      <c r="P1490" s="51"/>
      <c r="Q1490" s="22"/>
      <c r="U1490" s="18"/>
      <c r="V1490" s="22"/>
      <c r="AA1490" s="18"/>
      <c r="AB1490" s="22"/>
      <c r="AF1490" s="18"/>
      <c r="AG1490" s="51"/>
      <c r="AH1490" s="51"/>
      <c r="AI1490" s="51"/>
      <c r="AJ1490" s="51"/>
      <c r="AK1490" s="51"/>
      <c r="AL1490" s="22"/>
      <c r="AM1490" s="18"/>
      <c r="AN1490" s="22"/>
    </row>
    <row r="1491" spans="15:40" s="15" customFormat="1" x14ac:dyDescent="0.3">
      <c r="O1491" s="18"/>
      <c r="P1491" s="51"/>
      <c r="Q1491" s="22"/>
      <c r="U1491" s="18"/>
      <c r="V1491" s="22"/>
      <c r="AA1491" s="18"/>
      <c r="AB1491" s="22"/>
      <c r="AF1491" s="18"/>
      <c r="AG1491" s="51"/>
      <c r="AH1491" s="51"/>
      <c r="AI1491" s="51"/>
      <c r="AJ1491" s="51"/>
      <c r="AK1491" s="51"/>
      <c r="AL1491" s="22"/>
      <c r="AM1491" s="18"/>
      <c r="AN1491" s="22"/>
    </row>
    <row r="1492" spans="15:40" s="15" customFormat="1" x14ac:dyDescent="0.3">
      <c r="O1492" s="18"/>
      <c r="P1492" s="51"/>
      <c r="Q1492" s="22"/>
      <c r="U1492" s="18"/>
      <c r="V1492" s="22"/>
      <c r="AA1492" s="18"/>
      <c r="AB1492" s="22"/>
      <c r="AF1492" s="18"/>
      <c r="AG1492" s="51"/>
      <c r="AH1492" s="51"/>
      <c r="AI1492" s="51"/>
      <c r="AJ1492" s="51"/>
      <c r="AK1492" s="51"/>
      <c r="AL1492" s="22"/>
      <c r="AM1492" s="18"/>
      <c r="AN1492" s="22"/>
    </row>
    <row r="1493" spans="15:40" s="15" customFormat="1" x14ac:dyDescent="0.3">
      <c r="O1493" s="18"/>
      <c r="P1493" s="51"/>
      <c r="Q1493" s="22"/>
      <c r="U1493" s="18"/>
      <c r="V1493" s="22"/>
      <c r="AA1493" s="18"/>
      <c r="AB1493" s="22"/>
      <c r="AF1493" s="18"/>
      <c r="AG1493" s="51"/>
      <c r="AH1493" s="51"/>
      <c r="AI1493" s="51"/>
      <c r="AJ1493" s="51"/>
      <c r="AK1493" s="51"/>
      <c r="AL1493" s="22"/>
      <c r="AM1493" s="18"/>
      <c r="AN1493" s="22"/>
    </row>
    <row r="1494" spans="15:40" s="15" customFormat="1" x14ac:dyDescent="0.3">
      <c r="O1494" s="18"/>
      <c r="P1494" s="51"/>
      <c r="Q1494" s="22"/>
      <c r="U1494" s="18"/>
      <c r="V1494" s="22"/>
      <c r="AA1494" s="18"/>
      <c r="AB1494" s="22"/>
      <c r="AF1494" s="18"/>
      <c r="AG1494" s="51"/>
      <c r="AH1494" s="51"/>
      <c r="AI1494" s="51"/>
      <c r="AJ1494" s="51"/>
      <c r="AK1494" s="51"/>
      <c r="AL1494" s="22"/>
      <c r="AM1494" s="18"/>
      <c r="AN1494" s="22"/>
    </row>
    <row r="1495" spans="15:40" s="15" customFormat="1" x14ac:dyDescent="0.3">
      <c r="O1495" s="18"/>
      <c r="P1495" s="51"/>
      <c r="Q1495" s="22"/>
      <c r="U1495" s="18"/>
      <c r="V1495" s="22"/>
      <c r="AA1495" s="18"/>
      <c r="AB1495" s="22"/>
      <c r="AF1495" s="18"/>
      <c r="AG1495" s="51"/>
      <c r="AH1495" s="51"/>
      <c r="AI1495" s="51"/>
      <c r="AJ1495" s="51"/>
      <c r="AK1495" s="51"/>
      <c r="AL1495" s="22"/>
      <c r="AM1495" s="18"/>
      <c r="AN1495" s="22"/>
    </row>
    <row r="1496" spans="15:40" s="15" customFormat="1" x14ac:dyDescent="0.3">
      <c r="O1496" s="18"/>
      <c r="P1496" s="51"/>
      <c r="Q1496" s="22"/>
      <c r="U1496" s="18"/>
      <c r="V1496" s="22"/>
      <c r="AA1496" s="18"/>
      <c r="AB1496" s="22"/>
      <c r="AF1496" s="18"/>
      <c r="AG1496" s="51"/>
      <c r="AH1496" s="51"/>
      <c r="AI1496" s="51"/>
      <c r="AJ1496" s="51"/>
      <c r="AK1496" s="51"/>
      <c r="AL1496" s="22"/>
      <c r="AM1496" s="18"/>
      <c r="AN1496" s="22"/>
    </row>
    <row r="1497" spans="15:40" s="15" customFormat="1" x14ac:dyDescent="0.3">
      <c r="O1497" s="18"/>
      <c r="P1497" s="51"/>
      <c r="Q1497" s="22"/>
      <c r="U1497" s="18"/>
      <c r="V1497" s="22"/>
      <c r="AA1497" s="18"/>
      <c r="AB1497" s="22"/>
      <c r="AF1497" s="18"/>
      <c r="AG1497" s="51"/>
      <c r="AH1497" s="51"/>
      <c r="AI1497" s="51"/>
      <c r="AJ1497" s="51"/>
      <c r="AK1497" s="51"/>
      <c r="AL1497" s="22"/>
      <c r="AM1497" s="18"/>
      <c r="AN1497" s="22"/>
    </row>
    <row r="1498" spans="15:40" s="15" customFormat="1" x14ac:dyDescent="0.3">
      <c r="O1498" s="18"/>
      <c r="P1498" s="51"/>
      <c r="Q1498" s="22"/>
      <c r="U1498" s="18"/>
      <c r="V1498" s="22"/>
      <c r="AA1498" s="18"/>
      <c r="AB1498" s="22"/>
      <c r="AF1498" s="18"/>
      <c r="AG1498" s="51"/>
      <c r="AH1498" s="51"/>
      <c r="AI1498" s="51"/>
      <c r="AJ1498" s="51"/>
      <c r="AK1498" s="51"/>
      <c r="AL1498" s="22"/>
      <c r="AM1498" s="18"/>
      <c r="AN1498" s="22"/>
    </row>
    <row r="1499" spans="15:40" s="15" customFormat="1" x14ac:dyDescent="0.3">
      <c r="O1499" s="18"/>
      <c r="P1499" s="51"/>
      <c r="Q1499" s="22"/>
      <c r="U1499" s="18"/>
      <c r="V1499" s="22"/>
      <c r="AA1499" s="18"/>
      <c r="AB1499" s="22"/>
      <c r="AF1499" s="18"/>
      <c r="AG1499" s="51"/>
      <c r="AH1499" s="51"/>
      <c r="AI1499" s="51"/>
      <c r="AJ1499" s="51"/>
      <c r="AK1499" s="51"/>
      <c r="AL1499" s="22"/>
      <c r="AM1499" s="18"/>
      <c r="AN1499" s="22"/>
    </row>
    <row r="1500" spans="15:40" s="15" customFormat="1" x14ac:dyDescent="0.3">
      <c r="O1500" s="18"/>
      <c r="P1500" s="51"/>
      <c r="Q1500" s="22"/>
      <c r="U1500" s="18"/>
      <c r="V1500" s="22"/>
      <c r="AA1500" s="18"/>
      <c r="AB1500" s="22"/>
      <c r="AF1500" s="18"/>
      <c r="AG1500" s="51"/>
      <c r="AH1500" s="51"/>
      <c r="AI1500" s="51"/>
      <c r="AJ1500" s="51"/>
      <c r="AK1500" s="51"/>
      <c r="AL1500" s="22"/>
      <c r="AM1500" s="18"/>
      <c r="AN1500" s="22"/>
    </row>
    <row r="1501" spans="15:40" s="15" customFormat="1" x14ac:dyDescent="0.3">
      <c r="O1501" s="18"/>
      <c r="P1501" s="51"/>
      <c r="Q1501" s="22"/>
      <c r="U1501" s="18"/>
      <c r="V1501" s="22"/>
      <c r="AA1501" s="18"/>
      <c r="AB1501" s="22"/>
      <c r="AF1501" s="18"/>
      <c r="AG1501" s="51"/>
      <c r="AH1501" s="51"/>
      <c r="AI1501" s="51"/>
      <c r="AJ1501" s="51"/>
      <c r="AK1501" s="51"/>
      <c r="AL1501" s="22"/>
      <c r="AM1501" s="18"/>
      <c r="AN1501" s="22"/>
    </row>
    <row r="1502" spans="15:40" s="15" customFormat="1" x14ac:dyDescent="0.3">
      <c r="O1502" s="18"/>
      <c r="P1502" s="51"/>
      <c r="Q1502" s="22"/>
      <c r="U1502" s="18"/>
      <c r="V1502" s="22"/>
      <c r="AA1502" s="18"/>
      <c r="AB1502" s="22"/>
      <c r="AF1502" s="18"/>
      <c r="AG1502" s="51"/>
      <c r="AH1502" s="51"/>
      <c r="AI1502" s="51"/>
      <c r="AJ1502" s="51"/>
      <c r="AK1502" s="51"/>
      <c r="AL1502" s="22"/>
      <c r="AM1502" s="18"/>
      <c r="AN1502" s="22"/>
    </row>
    <row r="1503" spans="15:40" s="15" customFormat="1" x14ac:dyDescent="0.3">
      <c r="O1503" s="18"/>
      <c r="P1503" s="51"/>
      <c r="Q1503" s="22"/>
      <c r="U1503" s="18"/>
      <c r="V1503" s="22"/>
      <c r="AA1503" s="18"/>
      <c r="AB1503" s="22"/>
      <c r="AF1503" s="18"/>
      <c r="AG1503" s="51"/>
      <c r="AH1503" s="51"/>
      <c r="AI1503" s="51"/>
      <c r="AJ1503" s="51"/>
      <c r="AK1503" s="51"/>
      <c r="AL1503" s="22"/>
      <c r="AM1503" s="18"/>
      <c r="AN1503" s="22"/>
    </row>
    <row r="1504" spans="15:40" s="15" customFormat="1" x14ac:dyDescent="0.3">
      <c r="O1504" s="18"/>
      <c r="P1504" s="51"/>
      <c r="Q1504" s="22"/>
      <c r="U1504" s="18"/>
      <c r="V1504" s="22"/>
      <c r="AA1504" s="18"/>
      <c r="AB1504" s="22"/>
      <c r="AF1504" s="18"/>
      <c r="AG1504" s="51"/>
      <c r="AH1504" s="51"/>
      <c r="AI1504" s="51"/>
      <c r="AJ1504" s="51"/>
      <c r="AK1504" s="51"/>
      <c r="AL1504" s="22"/>
      <c r="AM1504" s="18"/>
      <c r="AN1504" s="22"/>
    </row>
    <row r="1505" spans="15:40" s="15" customFormat="1" x14ac:dyDescent="0.3">
      <c r="O1505" s="18"/>
      <c r="P1505" s="51"/>
      <c r="Q1505" s="22"/>
      <c r="U1505" s="18"/>
      <c r="V1505" s="22"/>
      <c r="AA1505" s="18"/>
      <c r="AB1505" s="22"/>
      <c r="AF1505" s="18"/>
      <c r="AG1505" s="51"/>
      <c r="AH1505" s="51"/>
      <c r="AI1505" s="51"/>
      <c r="AJ1505" s="51"/>
      <c r="AK1505" s="51"/>
      <c r="AL1505" s="22"/>
      <c r="AM1505" s="18"/>
      <c r="AN1505" s="22"/>
    </row>
    <row r="1506" spans="15:40" s="15" customFormat="1" x14ac:dyDescent="0.3">
      <c r="O1506" s="18"/>
      <c r="P1506" s="51"/>
      <c r="Q1506" s="22"/>
      <c r="U1506" s="18"/>
      <c r="V1506" s="22"/>
      <c r="AA1506" s="18"/>
      <c r="AB1506" s="22"/>
      <c r="AF1506" s="18"/>
      <c r="AG1506" s="51"/>
      <c r="AH1506" s="51"/>
      <c r="AI1506" s="51"/>
      <c r="AJ1506" s="51"/>
      <c r="AK1506" s="51"/>
      <c r="AL1506" s="22"/>
      <c r="AM1506" s="18"/>
      <c r="AN1506" s="22"/>
    </row>
    <row r="1507" spans="15:40" s="15" customFormat="1" x14ac:dyDescent="0.3">
      <c r="O1507" s="18"/>
      <c r="P1507" s="51"/>
      <c r="Q1507" s="22"/>
      <c r="U1507" s="18"/>
      <c r="V1507" s="22"/>
      <c r="AA1507" s="18"/>
      <c r="AB1507" s="22"/>
      <c r="AF1507" s="18"/>
      <c r="AG1507" s="51"/>
      <c r="AH1507" s="51"/>
      <c r="AI1507" s="51"/>
      <c r="AJ1507" s="51"/>
      <c r="AK1507" s="51"/>
      <c r="AL1507" s="22"/>
      <c r="AM1507" s="18"/>
      <c r="AN1507" s="22"/>
    </row>
    <row r="1508" spans="15:40" s="15" customFormat="1" x14ac:dyDescent="0.3">
      <c r="O1508" s="18"/>
      <c r="P1508" s="51"/>
      <c r="Q1508" s="22"/>
      <c r="U1508" s="18"/>
      <c r="V1508" s="22"/>
      <c r="AA1508" s="18"/>
      <c r="AB1508" s="22"/>
      <c r="AF1508" s="18"/>
      <c r="AG1508" s="51"/>
      <c r="AH1508" s="51"/>
      <c r="AI1508" s="51"/>
      <c r="AJ1508" s="51"/>
      <c r="AK1508" s="51"/>
      <c r="AL1508" s="22"/>
      <c r="AM1508" s="18"/>
      <c r="AN1508" s="22"/>
    </row>
    <row r="1509" spans="15:40" s="15" customFormat="1" x14ac:dyDescent="0.3">
      <c r="O1509" s="18"/>
      <c r="P1509" s="51"/>
      <c r="Q1509" s="22"/>
      <c r="U1509" s="18"/>
      <c r="V1509" s="22"/>
      <c r="AA1509" s="18"/>
      <c r="AB1509" s="22"/>
      <c r="AF1509" s="18"/>
      <c r="AG1509" s="51"/>
      <c r="AH1509" s="51"/>
      <c r="AI1509" s="51"/>
      <c r="AJ1509" s="51"/>
      <c r="AK1509" s="51"/>
      <c r="AL1509" s="22"/>
      <c r="AM1509" s="18"/>
      <c r="AN1509" s="22"/>
    </row>
    <row r="1510" spans="15:40" s="15" customFormat="1" x14ac:dyDescent="0.3">
      <c r="O1510" s="18"/>
      <c r="P1510" s="51"/>
      <c r="Q1510" s="22"/>
      <c r="U1510" s="18"/>
      <c r="V1510" s="22"/>
      <c r="AA1510" s="18"/>
      <c r="AB1510" s="22"/>
      <c r="AF1510" s="18"/>
      <c r="AG1510" s="51"/>
      <c r="AH1510" s="51"/>
      <c r="AI1510" s="51"/>
      <c r="AJ1510" s="51"/>
      <c r="AK1510" s="51"/>
      <c r="AL1510" s="22"/>
      <c r="AM1510" s="18"/>
      <c r="AN1510" s="22"/>
    </row>
    <row r="1511" spans="15:40" s="15" customFormat="1" x14ac:dyDescent="0.3">
      <c r="O1511" s="18"/>
      <c r="P1511" s="51"/>
      <c r="Q1511" s="22"/>
      <c r="U1511" s="18"/>
      <c r="V1511" s="22"/>
      <c r="AA1511" s="18"/>
      <c r="AB1511" s="22"/>
      <c r="AF1511" s="18"/>
      <c r="AG1511" s="51"/>
      <c r="AH1511" s="51"/>
      <c r="AI1511" s="51"/>
      <c r="AJ1511" s="51"/>
      <c r="AK1511" s="51"/>
      <c r="AL1511" s="22"/>
      <c r="AM1511" s="18"/>
      <c r="AN1511" s="22"/>
    </row>
    <row r="1512" spans="15:40" s="15" customFormat="1" x14ac:dyDescent="0.3">
      <c r="O1512" s="18"/>
      <c r="P1512" s="51"/>
      <c r="Q1512" s="22"/>
      <c r="U1512" s="18"/>
      <c r="V1512" s="22"/>
      <c r="AA1512" s="18"/>
      <c r="AB1512" s="22"/>
      <c r="AF1512" s="18"/>
      <c r="AG1512" s="51"/>
      <c r="AH1512" s="51"/>
      <c r="AI1512" s="51"/>
      <c r="AJ1512" s="51"/>
      <c r="AK1512" s="51"/>
      <c r="AL1512" s="22"/>
      <c r="AM1512" s="18"/>
      <c r="AN1512" s="22"/>
    </row>
    <row r="1513" spans="15:40" s="15" customFormat="1" x14ac:dyDescent="0.3">
      <c r="O1513" s="18"/>
      <c r="P1513" s="51"/>
      <c r="Q1513" s="22"/>
      <c r="U1513" s="18"/>
      <c r="V1513" s="22"/>
      <c r="AA1513" s="18"/>
      <c r="AB1513" s="22"/>
      <c r="AF1513" s="18"/>
      <c r="AG1513" s="51"/>
      <c r="AH1513" s="51"/>
      <c r="AI1513" s="51"/>
      <c r="AJ1513" s="51"/>
      <c r="AK1513" s="51"/>
      <c r="AL1513" s="22"/>
      <c r="AM1513" s="18"/>
      <c r="AN1513" s="22"/>
    </row>
    <row r="1514" spans="15:40" s="15" customFormat="1" x14ac:dyDescent="0.3">
      <c r="O1514" s="18"/>
      <c r="P1514" s="51"/>
      <c r="Q1514" s="22"/>
      <c r="U1514" s="18"/>
      <c r="V1514" s="22"/>
      <c r="AA1514" s="18"/>
      <c r="AB1514" s="22"/>
      <c r="AF1514" s="18"/>
      <c r="AG1514" s="51"/>
      <c r="AH1514" s="51"/>
      <c r="AI1514" s="51"/>
      <c r="AJ1514" s="51"/>
      <c r="AK1514" s="51"/>
      <c r="AL1514" s="22"/>
      <c r="AM1514" s="18"/>
      <c r="AN1514" s="22"/>
    </row>
    <row r="1515" spans="15:40" s="15" customFormat="1" x14ac:dyDescent="0.3">
      <c r="O1515" s="18"/>
      <c r="P1515" s="51"/>
      <c r="Q1515" s="22"/>
      <c r="U1515" s="18"/>
      <c r="V1515" s="22"/>
      <c r="AA1515" s="18"/>
      <c r="AB1515" s="22"/>
      <c r="AF1515" s="18"/>
      <c r="AG1515" s="51"/>
      <c r="AH1515" s="51"/>
      <c r="AI1515" s="51"/>
      <c r="AJ1515" s="51"/>
      <c r="AK1515" s="51"/>
      <c r="AL1515" s="22"/>
      <c r="AM1515" s="18"/>
      <c r="AN1515" s="22"/>
    </row>
    <row r="1516" spans="15:40" s="15" customFormat="1" x14ac:dyDescent="0.3">
      <c r="O1516" s="18"/>
      <c r="P1516" s="51"/>
      <c r="Q1516" s="22"/>
      <c r="U1516" s="18"/>
      <c r="V1516" s="22"/>
      <c r="AA1516" s="18"/>
      <c r="AB1516" s="22"/>
      <c r="AF1516" s="18"/>
      <c r="AG1516" s="51"/>
      <c r="AH1516" s="51"/>
      <c r="AI1516" s="51"/>
      <c r="AJ1516" s="51"/>
      <c r="AK1516" s="51"/>
      <c r="AL1516" s="22"/>
      <c r="AM1516" s="18"/>
      <c r="AN1516" s="22"/>
    </row>
    <row r="1517" spans="15:40" s="15" customFormat="1" x14ac:dyDescent="0.3">
      <c r="O1517" s="18"/>
      <c r="P1517" s="51"/>
      <c r="Q1517" s="22"/>
      <c r="U1517" s="18"/>
      <c r="V1517" s="22"/>
      <c r="AA1517" s="18"/>
      <c r="AB1517" s="22"/>
      <c r="AF1517" s="18"/>
      <c r="AG1517" s="51"/>
      <c r="AH1517" s="51"/>
      <c r="AI1517" s="51"/>
      <c r="AJ1517" s="51"/>
      <c r="AK1517" s="51"/>
      <c r="AL1517" s="22"/>
      <c r="AM1517" s="18"/>
      <c r="AN1517" s="22"/>
    </row>
    <row r="1518" spans="15:40" s="15" customFormat="1" x14ac:dyDescent="0.3">
      <c r="O1518" s="18"/>
      <c r="P1518" s="51"/>
      <c r="Q1518" s="22"/>
      <c r="U1518" s="18"/>
      <c r="V1518" s="22"/>
      <c r="AA1518" s="18"/>
      <c r="AB1518" s="22"/>
      <c r="AF1518" s="18"/>
      <c r="AG1518" s="51"/>
      <c r="AH1518" s="51"/>
      <c r="AI1518" s="51"/>
      <c r="AJ1518" s="51"/>
      <c r="AK1518" s="51"/>
      <c r="AL1518" s="22"/>
      <c r="AM1518" s="18"/>
      <c r="AN1518" s="22"/>
    </row>
    <row r="1519" spans="15:40" s="15" customFormat="1" x14ac:dyDescent="0.3">
      <c r="O1519" s="18"/>
      <c r="P1519" s="51"/>
      <c r="Q1519" s="22"/>
      <c r="U1519" s="18"/>
      <c r="V1519" s="22"/>
      <c r="AA1519" s="18"/>
      <c r="AB1519" s="22"/>
      <c r="AF1519" s="18"/>
      <c r="AG1519" s="51"/>
      <c r="AH1519" s="51"/>
      <c r="AI1519" s="51"/>
      <c r="AJ1519" s="51"/>
      <c r="AK1519" s="51"/>
      <c r="AL1519" s="22"/>
      <c r="AM1519" s="18"/>
      <c r="AN1519" s="22"/>
    </row>
    <row r="1520" spans="15:40" s="15" customFormat="1" x14ac:dyDescent="0.3">
      <c r="O1520" s="18"/>
      <c r="P1520" s="51"/>
      <c r="Q1520" s="22"/>
      <c r="U1520" s="18"/>
      <c r="V1520" s="22"/>
      <c r="AA1520" s="18"/>
      <c r="AB1520" s="22"/>
      <c r="AF1520" s="18"/>
      <c r="AG1520" s="51"/>
      <c r="AH1520" s="51"/>
      <c r="AI1520" s="51"/>
      <c r="AJ1520" s="51"/>
      <c r="AK1520" s="51"/>
      <c r="AL1520" s="22"/>
      <c r="AM1520" s="18"/>
      <c r="AN1520" s="22"/>
    </row>
    <row r="1521" spans="15:40" s="15" customFormat="1" x14ac:dyDescent="0.3">
      <c r="O1521" s="18"/>
      <c r="P1521" s="51"/>
      <c r="Q1521" s="22"/>
      <c r="U1521" s="18"/>
      <c r="V1521" s="22"/>
      <c r="AA1521" s="18"/>
      <c r="AB1521" s="22"/>
      <c r="AF1521" s="18"/>
      <c r="AG1521" s="51"/>
      <c r="AH1521" s="51"/>
      <c r="AI1521" s="51"/>
      <c r="AJ1521" s="51"/>
      <c r="AK1521" s="51"/>
      <c r="AL1521" s="22"/>
      <c r="AM1521" s="18"/>
      <c r="AN1521" s="22"/>
    </row>
    <row r="1522" spans="15:40" s="15" customFormat="1" x14ac:dyDescent="0.3">
      <c r="O1522" s="18"/>
      <c r="P1522" s="51"/>
      <c r="Q1522" s="22"/>
      <c r="U1522" s="18"/>
      <c r="V1522" s="22"/>
      <c r="AA1522" s="18"/>
      <c r="AB1522" s="22"/>
      <c r="AF1522" s="18"/>
      <c r="AG1522" s="51"/>
      <c r="AH1522" s="51"/>
      <c r="AI1522" s="51"/>
      <c r="AJ1522" s="51"/>
      <c r="AK1522" s="51"/>
      <c r="AL1522" s="22"/>
      <c r="AM1522" s="18"/>
      <c r="AN1522" s="22"/>
    </row>
    <row r="1523" spans="15:40" s="15" customFormat="1" x14ac:dyDescent="0.3">
      <c r="O1523" s="18"/>
      <c r="P1523" s="51"/>
      <c r="Q1523" s="22"/>
      <c r="U1523" s="18"/>
      <c r="V1523" s="22"/>
      <c r="AA1523" s="18"/>
      <c r="AB1523" s="22"/>
      <c r="AF1523" s="18"/>
      <c r="AG1523" s="51"/>
      <c r="AH1523" s="51"/>
      <c r="AI1523" s="51"/>
      <c r="AJ1523" s="51"/>
      <c r="AK1523" s="51"/>
      <c r="AL1523" s="22"/>
      <c r="AM1523" s="18"/>
      <c r="AN1523" s="22"/>
    </row>
    <row r="1524" spans="15:40" s="15" customFormat="1" x14ac:dyDescent="0.3">
      <c r="O1524" s="18"/>
      <c r="P1524" s="51"/>
      <c r="Q1524" s="22"/>
      <c r="U1524" s="18"/>
      <c r="V1524" s="22"/>
      <c r="AA1524" s="18"/>
      <c r="AB1524" s="22"/>
      <c r="AF1524" s="18"/>
      <c r="AG1524" s="51"/>
      <c r="AH1524" s="51"/>
      <c r="AI1524" s="51"/>
      <c r="AJ1524" s="51"/>
      <c r="AK1524" s="51"/>
      <c r="AL1524" s="22"/>
      <c r="AM1524" s="18"/>
      <c r="AN1524" s="22"/>
    </row>
    <row r="1525" spans="15:40" s="15" customFormat="1" x14ac:dyDescent="0.3">
      <c r="O1525" s="18"/>
      <c r="P1525" s="51"/>
      <c r="Q1525" s="22"/>
      <c r="U1525" s="18"/>
      <c r="V1525" s="22"/>
      <c r="AA1525" s="18"/>
      <c r="AB1525" s="22"/>
      <c r="AF1525" s="18"/>
      <c r="AG1525" s="51"/>
      <c r="AH1525" s="51"/>
      <c r="AI1525" s="51"/>
      <c r="AJ1525" s="51"/>
      <c r="AK1525" s="51"/>
      <c r="AL1525" s="22"/>
      <c r="AM1525" s="18"/>
      <c r="AN1525" s="22"/>
    </row>
    <row r="1526" spans="15:40" s="15" customFormat="1" x14ac:dyDescent="0.3">
      <c r="O1526" s="18"/>
      <c r="P1526" s="51"/>
      <c r="Q1526" s="22"/>
      <c r="U1526" s="18"/>
      <c r="V1526" s="22"/>
      <c r="AA1526" s="18"/>
      <c r="AB1526" s="22"/>
      <c r="AF1526" s="18"/>
      <c r="AG1526" s="51"/>
      <c r="AH1526" s="51"/>
      <c r="AI1526" s="51"/>
      <c r="AJ1526" s="51"/>
      <c r="AK1526" s="51"/>
      <c r="AL1526" s="22"/>
      <c r="AM1526" s="18"/>
      <c r="AN1526" s="22"/>
    </row>
    <row r="1527" spans="15:40" s="15" customFormat="1" x14ac:dyDescent="0.3">
      <c r="O1527" s="18"/>
      <c r="P1527" s="51"/>
      <c r="Q1527" s="22"/>
      <c r="U1527" s="18"/>
      <c r="V1527" s="22"/>
      <c r="AA1527" s="18"/>
      <c r="AB1527" s="22"/>
      <c r="AF1527" s="18"/>
      <c r="AG1527" s="51"/>
      <c r="AH1527" s="51"/>
      <c r="AI1527" s="51"/>
      <c r="AJ1527" s="51"/>
      <c r="AK1527" s="51"/>
      <c r="AL1527" s="22"/>
      <c r="AM1527" s="18"/>
      <c r="AN1527" s="22"/>
    </row>
    <row r="1528" spans="15:40" s="15" customFormat="1" x14ac:dyDescent="0.3">
      <c r="O1528" s="18"/>
      <c r="P1528" s="51"/>
      <c r="Q1528" s="22"/>
      <c r="U1528" s="18"/>
      <c r="V1528" s="22"/>
      <c r="AA1528" s="18"/>
      <c r="AB1528" s="22"/>
      <c r="AF1528" s="18"/>
      <c r="AG1528" s="51"/>
      <c r="AH1528" s="51"/>
      <c r="AI1528" s="51"/>
      <c r="AJ1528" s="51"/>
      <c r="AK1528" s="51"/>
      <c r="AL1528" s="22"/>
      <c r="AM1528" s="18"/>
      <c r="AN1528" s="22"/>
    </row>
    <row r="1529" spans="15:40" s="15" customFormat="1" x14ac:dyDescent="0.3">
      <c r="O1529" s="18"/>
      <c r="P1529" s="51"/>
      <c r="Q1529" s="22"/>
      <c r="U1529" s="18"/>
      <c r="V1529" s="22"/>
      <c r="AA1529" s="18"/>
      <c r="AB1529" s="22"/>
      <c r="AF1529" s="18"/>
      <c r="AG1529" s="51"/>
      <c r="AH1529" s="51"/>
      <c r="AI1529" s="51"/>
      <c r="AJ1529" s="51"/>
      <c r="AK1529" s="51"/>
      <c r="AL1529" s="22"/>
      <c r="AM1529" s="18"/>
      <c r="AN1529" s="22"/>
    </row>
    <row r="1530" spans="15:40" s="15" customFormat="1" x14ac:dyDescent="0.3">
      <c r="O1530" s="18"/>
      <c r="P1530" s="51"/>
      <c r="Q1530" s="22"/>
      <c r="U1530" s="18"/>
      <c r="V1530" s="22"/>
      <c r="AA1530" s="18"/>
      <c r="AB1530" s="22"/>
      <c r="AF1530" s="18"/>
      <c r="AG1530" s="51"/>
      <c r="AH1530" s="51"/>
      <c r="AI1530" s="51"/>
      <c r="AJ1530" s="51"/>
      <c r="AK1530" s="51"/>
      <c r="AL1530" s="22"/>
      <c r="AM1530" s="18"/>
      <c r="AN1530" s="22"/>
    </row>
    <row r="1531" spans="15:40" s="15" customFormat="1" x14ac:dyDescent="0.3">
      <c r="O1531" s="18"/>
      <c r="P1531" s="51"/>
      <c r="Q1531" s="22"/>
      <c r="U1531" s="18"/>
      <c r="V1531" s="22"/>
      <c r="AA1531" s="18"/>
      <c r="AB1531" s="22"/>
      <c r="AF1531" s="18"/>
      <c r="AG1531" s="51"/>
      <c r="AH1531" s="51"/>
      <c r="AI1531" s="51"/>
      <c r="AJ1531" s="51"/>
      <c r="AK1531" s="51"/>
      <c r="AL1531" s="22"/>
      <c r="AM1531" s="18"/>
      <c r="AN1531" s="22"/>
    </row>
    <row r="1532" spans="15:40" s="15" customFormat="1" x14ac:dyDescent="0.3">
      <c r="O1532" s="18"/>
      <c r="P1532" s="51"/>
      <c r="Q1532" s="22"/>
      <c r="U1532" s="18"/>
      <c r="V1532" s="22"/>
      <c r="AA1532" s="18"/>
      <c r="AB1532" s="22"/>
      <c r="AF1532" s="18"/>
      <c r="AG1532" s="51"/>
      <c r="AH1532" s="51"/>
      <c r="AI1532" s="51"/>
      <c r="AJ1532" s="51"/>
      <c r="AK1532" s="51"/>
      <c r="AL1532" s="22"/>
      <c r="AM1532" s="18"/>
      <c r="AN1532" s="22"/>
    </row>
    <row r="1533" spans="15:40" s="15" customFormat="1" x14ac:dyDescent="0.3">
      <c r="O1533" s="18"/>
      <c r="P1533" s="51"/>
      <c r="Q1533" s="22"/>
      <c r="U1533" s="18"/>
      <c r="V1533" s="22"/>
      <c r="AA1533" s="18"/>
      <c r="AB1533" s="22"/>
      <c r="AF1533" s="18"/>
      <c r="AG1533" s="51"/>
      <c r="AH1533" s="51"/>
      <c r="AI1533" s="51"/>
      <c r="AJ1533" s="51"/>
      <c r="AK1533" s="51"/>
      <c r="AL1533" s="22"/>
      <c r="AM1533" s="18"/>
      <c r="AN1533" s="22"/>
    </row>
    <row r="1534" spans="15:40" s="15" customFormat="1" x14ac:dyDescent="0.3">
      <c r="O1534" s="18"/>
      <c r="P1534" s="51"/>
      <c r="Q1534" s="22"/>
      <c r="U1534" s="18"/>
      <c r="V1534" s="22"/>
      <c r="AA1534" s="18"/>
      <c r="AB1534" s="22"/>
      <c r="AF1534" s="18"/>
      <c r="AG1534" s="51"/>
      <c r="AH1534" s="51"/>
      <c r="AI1534" s="51"/>
      <c r="AJ1534" s="51"/>
      <c r="AK1534" s="51"/>
      <c r="AL1534" s="22"/>
      <c r="AM1534" s="18"/>
      <c r="AN1534" s="22"/>
    </row>
    <row r="1535" spans="15:40" s="15" customFormat="1" x14ac:dyDescent="0.3">
      <c r="O1535" s="18"/>
      <c r="P1535" s="51"/>
      <c r="Q1535" s="22"/>
      <c r="U1535" s="18"/>
      <c r="V1535" s="22"/>
      <c r="AA1535" s="18"/>
      <c r="AB1535" s="22"/>
      <c r="AF1535" s="18"/>
      <c r="AG1535" s="51"/>
      <c r="AH1535" s="51"/>
      <c r="AI1535" s="51"/>
      <c r="AJ1535" s="51"/>
      <c r="AK1535" s="51"/>
      <c r="AL1535" s="22"/>
      <c r="AM1535" s="18"/>
      <c r="AN1535" s="22"/>
    </row>
    <row r="1536" spans="15:40" s="15" customFormat="1" x14ac:dyDescent="0.3">
      <c r="O1536" s="18"/>
      <c r="P1536" s="51"/>
      <c r="Q1536" s="22"/>
      <c r="U1536" s="18"/>
      <c r="V1536" s="22"/>
      <c r="AA1536" s="18"/>
      <c r="AB1536" s="22"/>
      <c r="AF1536" s="18"/>
      <c r="AG1536" s="51"/>
      <c r="AH1536" s="51"/>
      <c r="AI1536" s="51"/>
      <c r="AJ1536" s="51"/>
      <c r="AK1536" s="51"/>
      <c r="AL1536" s="22"/>
      <c r="AM1536" s="18"/>
      <c r="AN1536" s="22"/>
    </row>
    <row r="1537" spans="15:40" s="15" customFormat="1" x14ac:dyDescent="0.3">
      <c r="O1537" s="18"/>
      <c r="P1537" s="51"/>
      <c r="Q1537" s="22"/>
      <c r="U1537" s="18"/>
      <c r="V1537" s="22"/>
      <c r="AA1537" s="18"/>
      <c r="AB1537" s="22"/>
      <c r="AF1537" s="18"/>
      <c r="AG1537" s="51"/>
      <c r="AH1537" s="51"/>
      <c r="AI1537" s="51"/>
      <c r="AJ1537" s="51"/>
      <c r="AK1537" s="51"/>
      <c r="AL1537" s="22"/>
      <c r="AM1537" s="18"/>
      <c r="AN1537" s="22"/>
    </row>
    <row r="1538" spans="15:40" s="15" customFormat="1" x14ac:dyDescent="0.3">
      <c r="O1538" s="18"/>
      <c r="P1538" s="51"/>
      <c r="Q1538" s="22"/>
      <c r="U1538" s="18"/>
      <c r="V1538" s="22"/>
      <c r="AA1538" s="18"/>
      <c r="AB1538" s="22"/>
      <c r="AF1538" s="18"/>
      <c r="AG1538" s="51"/>
      <c r="AH1538" s="51"/>
      <c r="AI1538" s="51"/>
      <c r="AJ1538" s="51"/>
      <c r="AK1538" s="51"/>
      <c r="AL1538" s="22"/>
      <c r="AM1538" s="18"/>
      <c r="AN1538" s="22"/>
    </row>
    <row r="1539" spans="15:40" s="15" customFormat="1" x14ac:dyDescent="0.3">
      <c r="O1539" s="18"/>
      <c r="P1539" s="51"/>
      <c r="Q1539" s="22"/>
      <c r="U1539" s="18"/>
      <c r="V1539" s="22"/>
      <c r="AA1539" s="18"/>
      <c r="AB1539" s="22"/>
      <c r="AF1539" s="18"/>
      <c r="AG1539" s="51"/>
      <c r="AH1539" s="51"/>
      <c r="AI1539" s="51"/>
      <c r="AJ1539" s="51"/>
      <c r="AK1539" s="51"/>
      <c r="AL1539" s="22"/>
      <c r="AM1539" s="18"/>
      <c r="AN1539" s="22"/>
    </row>
    <row r="1540" spans="15:40" s="15" customFormat="1" x14ac:dyDescent="0.3">
      <c r="O1540" s="18"/>
      <c r="P1540" s="51"/>
      <c r="Q1540" s="22"/>
      <c r="U1540" s="18"/>
      <c r="V1540" s="22"/>
      <c r="AA1540" s="18"/>
      <c r="AB1540" s="22"/>
      <c r="AF1540" s="18"/>
      <c r="AG1540" s="51"/>
      <c r="AH1540" s="51"/>
      <c r="AI1540" s="51"/>
      <c r="AJ1540" s="51"/>
      <c r="AK1540" s="51"/>
      <c r="AL1540" s="22"/>
      <c r="AM1540" s="18"/>
      <c r="AN1540" s="22"/>
    </row>
    <row r="1541" spans="15:40" s="15" customFormat="1" x14ac:dyDescent="0.3">
      <c r="O1541" s="18"/>
      <c r="P1541" s="51"/>
      <c r="Q1541" s="22"/>
      <c r="U1541" s="18"/>
      <c r="V1541" s="22"/>
      <c r="AA1541" s="18"/>
      <c r="AB1541" s="22"/>
      <c r="AF1541" s="18"/>
      <c r="AG1541" s="51"/>
      <c r="AH1541" s="51"/>
      <c r="AI1541" s="51"/>
      <c r="AJ1541" s="51"/>
      <c r="AK1541" s="51"/>
      <c r="AL1541" s="22"/>
      <c r="AM1541" s="18"/>
      <c r="AN1541" s="22"/>
    </row>
    <row r="1542" spans="15:40" s="15" customFormat="1" x14ac:dyDescent="0.3">
      <c r="O1542" s="18"/>
      <c r="P1542" s="51"/>
      <c r="Q1542" s="22"/>
      <c r="U1542" s="18"/>
      <c r="V1542" s="22"/>
      <c r="AA1542" s="18"/>
      <c r="AB1542" s="22"/>
      <c r="AF1542" s="18"/>
      <c r="AG1542" s="51"/>
      <c r="AH1542" s="51"/>
      <c r="AI1542" s="51"/>
      <c r="AJ1542" s="51"/>
      <c r="AK1542" s="51"/>
      <c r="AL1542" s="22"/>
      <c r="AM1542" s="18"/>
      <c r="AN1542" s="22"/>
    </row>
    <row r="1543" spans="15:40" s="15" customFormat="1" x14ac:dyDescent="0.3">
      <c r="O1543" s="18"/>
      <c r="P1543" s="51"/>
      <c r="Q1543" s="22"/>
      <c r="U1543" s="18"/>
      <c r="V1543" s="22"/>
      <c r="AA1543" s="18"/>
      <c r="AB1543" s="22"/>
      <c r="AF1543" s="18"/>
      <c r="AG1543" s="51"/>
      <c r="AH1543" s="51"/>
      <c r="AI1543" s="51"/>
      <c r="AJ1543" s="51"/>
      <c r="AK1543" s="51"/>
      <c r="AL1543" s="22"/>
      <c r="AM1543" s="18"/>
      <c r="AN1543" s="22"/>
    </row>
    <row r="1544" spans="15:40" s="15" customFormat="1" x14ac:dyDescent="0.3">
      <c r="O1544" s="18"/>
      <c r="P1544" s="51"/>
      <c r="Q1544" s="22"/>
      <c r="U1544" s="18"/>
      <c r="V1544" s="22"/>
      <c r="AA1544" s="18"/>
      <c r="AB1544" s="22"/>
      <c r="AF1544" s="18"/>
      <c r="AG1544" s="51"/>
      <c r="AH1544" s="51"/>
      <c r="AI1544" s="51"/>
      <c r="AJ1544" s="51"/>
      <c r="AK1544" s="51"/>
      <c r="AL1544" s="22"/>
      <c r="AM1544" s="18"/>
      <c r="AN1544" s="22"/>
    </row>
    <row r="1545" spans="15:40" s="15" customFormat="1" x14ac:dyDescent="0.3">
      <c r="O1545" s="18"/>
      <c r="P1545" s="51"/>
      <c r="Q1545" s="22"/>
      <c r="U1545" s="18"/>
      <c r="V1545" s="22"/>
      <c r="AA1545" s="18"/>
      <c r="AB1545" s="22"/>
      <c r="AF1545" s="18"/>
      <c r="AG1545" s="51"/>
      <c r="AH1545" s="51"/>
      <c r="AI1545" s="51"/>
      <c r="AJ1545" s="51"/>
      <c r="AK1545" s="51"/>
      <c r="AL1545" s="22"/>
      <c r="AM1545" s="18"/>
      <c r="AN1545" s="22"/>
    </row>
    <row r="1546" spans="15:40" s="15" customFormat="1" x14ac:dyDescent="0.3">
      <c r="O1546" s="18"/>
      <c r="P1546" s="51"/>
      <c r="Q1546" s="22"/>
      <c r="U1546" s="18"/>
      <c r="V1546" s="22"/>
      <c r="AA1546" s="18"/>
      <c r="AB1546" s="22"/>
      <c r="AF1546" s="18"/>
      <c r="AG1546" s="51"/>
      <c r="AH1546" s="51"/>
      <c r="AI1546" s="51"/>
      <c r="AJ1546" s="51"/>
      <c r="AK1546" s="51"/>
      <c r="AL1546" s="22"/>
      <c r="AM1546" s="18"/>
      <c r="AN1546" s="22"/>
    </row>
    <row r="1547" spans="15:40" s="15" customFormat="1" x14ac:dyDescent="0.3">
      <c r="O1547" s="18"/>
      <c r="P1547" s="51"/>
      <c r="Q1547" s="22"/>
      <c r="U1547" s="18"/>
      <c r="V1547" s="22"/>
      <c r="AA1547" s="18"/>
      <c r="AB1547" s="22"/>
      <c r="AF1547" s="18"/>
      <c r="AG1547" s="51"/>
      <c r="AH1547" s="51"/>
      <c r="AI1547" s="51"/>
      <c r="AJ1547" s="51"/>
      <c r="AK1547" s="51"/>
      <c r="AL1547" s="22"/>
      <c r="AM1547" s="18"/>
      <c r="AN1547" s="22"/>
    </row>
    <row r="1548" spans="15:40" s="15" customFormat="1" x14ac:dyDescent="0.3">
      <c r="O1548" s="18"/>
      <c r="P1548" s="51"/>
      <c r="Q1548" s="22"/>
      <c r="U1548" s="18"/>
      <c r="V1548" s="22"/>
      <c r="AA1548" s="18"/>
      <c r="AB1548" s="22"/>
      <c r="AF1548" s="18"/>
      <c r="AG1548" s="51"/>
      <c r="AH1548" s="51"/>
      <c r="AI1548" s="51"/>
      <c r="AJ1548" s="51"/>
      <c r="AK1548" s="51"/>
      <c r="AL1548" s="22"/>
      <c r="AM1548" s="18"/>
      <c r="AN1548" s="22"/>
    </row>
    <row r="1549" spans="15:40" s="15" customFormat="1" x14ac:dyDescent="0.3">
      <c r="O1549" s="18"/>
      <c r="P1549" s="51"/>
      <c r="Q1549" s="22"/>
      <c r="U1549" s="18"/>
      <c r="V1549" s="22"/>
      <c r="AA1549" s="18"/>
      <c r="AB1549" s="22"/>
      <c r="AF1549" s="18"/>
      <c r="AG1549" s="51"/>
      <c r="AH1549" s="51"/>
      <c r="AI1549" s="51"/>
      <c r="AJ1549" s="51"/>
      <c r="AK1549" s="51"/>
      <c r="AL1549" s="22"/>
      <c r="AM1549" s="18"/>
      <c r="AN1549" s="22"/>
    </row>
    <row r="1550" spans="15:40" s="15" customFormat="1" x14ac:dyDescent="0.3">
      <c r="O1550" s="18"/>
      <c r="P1550" s="51"/>
      <c r="Q1550" s="22"/>
      <c r="U1550" s="18"/>
      <c r="V1550" s="22"/>
      <c r="AA1550" s="18"/>
      <c r="AB1550" s="22"/>
      <c r="AF1550" s="18"/>
      <c r="AG1550" s="51"/>
      <c r="AH1550" s="51"/>
      <c r="AI1550" s="51"/>
      <c r="AJ1550" s="51"/>
      <c r="AK1550" s="51"/>
      <c r="AL1550" s="22"/>
      <c r="AM1550" s="18"/>
      <c r="AN1550" s="22"/>
    </row>
    <row r="1551" spans="15:40" s="15" customFormat="1" x14ac:dyDescent="0.3">
      <c r="O1551" s="18"/>
      <c r="P1551" s="51"/>
      <c r="Q1551" s="22"/>
      <c r="U1551" s="18"/>
      <c r="V1551" s="22"/>
      <c r="AA1551" s="18"/>
      <c r="AB1551" s="22"/>
      <c r="AF1551" s="18"/>
      <c r="AG1551" s="51"/>
      <c r="AH1551" s="51"/>
      <c r="AI1551" s="51"/>
      <c r="AJ1551" s="51"/>
      <c r="AK1551" s="51"/>
      <c r="AL1551" s="22"/>
      <c r="AM1551" s="18"/>
      <c r="AN1551" s="22"/>
    </row>
    <row r="1552" spans="15:40" s="15" customFormat="1" x14ac:dyDescent="0.3">
      <c r="O1552" s="18"/>
      <c r="P1552" s="51"/>
      <c r="Q1552" s="22"/>
      <c r="U1552" s="18"/>
      <c r="V1552" s="22"/>
      <c r="AA1552" s="18"/>
      <c r="AB1552" s="22"/>
      <c r="AF1552" s="18"/>
      <c r="AG1552" s="51"/>
      <c r="AH1552" s="51"/>
      <c r="AI1552" s="51"/>
      <c r="AJ1552" s="51"/>
      <c r="AK1552" s="51"/>
      <c r="AL1552" s="22"/>
      <c r="AM1552" s="18"/>
      <c r="AN1552" s="22"/>
    </row>
    <row r="1553" spans="15:40" s="15" customFormat="1" x14ac:dyDescent="0.3">
      <c r="O1553" s="18"/>
      <c r="P1553" s="51"/>
      <c r="Q1553" s="22"/>
      <c r="U1553" s="18"/>
      <c r="V1553" s="22"/>
      <c r="AA1553" s="18"/>
      <c r="AB1553" s="22"/>
      <c r="AF1553" s="18"/>
      <c r="AG1553" s="51"/>
      <c r="AH1553" s="51"/>
      <c r="AI1553" s="51"/>
      <c r="AJ1553" s="51"/>
      <c r="AK1553" s="51"/>
      <c r="AL1553" s="22"/>
      <c r="AM1553" s="18"/>
      <c r="AN1553" s="22"/>
    </row>
    <row r="1554" spans="15:40" s="15" customFormat="1" x14ac:dyDescent="0.3">
      <c r="O1554" s="18"/>
      <c r="P1554" s="51"/>
      <c r="Q1554" s="22"/>
      <c r="U1554" s="18"/>
      <c r="V1554" s="22"/>
      <c r="AA1554" s="18"/>
      <c r="AB1554" s="22"/>
      <c r="AF1554" s="18"/>
      <c r="AG1554" s="51"/>
      <c r="AH1554" s="51"/>
      <c r="AI1554" s="51"/>
      <c r="AJ1554" s="51"/>
      <c r="AK1554" s="51"/>
      <c r="AL1554" s="22"/>
      <c r="AM1554" s="18"/>
      <c r="AN1554" s="22"/>
    </row>
    <row r="1555" spans="15:40" s="15" customFormat="1" x14ac:dyDescent="0.3">
      <c r="O1555" s="18"/>
      <c r="P1555" s="51"/>
      <c r="Q1555" s="22"/>
      <c r="U1555" s="18"/>
      <c r="V1555" s="22"/>
      <c r="AA1555" s="18"/>
      <c r="AB1555" s="22"/>
      <c r="AF1555" s="18"/>
      <c r="AG1555" s="51"/>
      <c r="AH1555" s="51"/>
      <c r="AI1555" s="51"/>
      <c r="AJ1555" s="51"/>
      <c r="AK1555" s="51"/>
      <c r="AL1555" s="22"/>
      <c r="AM1555" s="18"/>
      <c r="AN1555" s="22"/>
    </row>
    <row r="1556" spans="15:40" s="15" customFormat="1" x14ac:dyDescent="0.3">
      <c r="O1556" s="18"/>
      <c r="P1556" s="51"/>
      <c r="Q1556" s="22"/>
      <c r="U1556" s="18"/>
      <c r="V1556" s="22"/>
      <c r="AA1556" s="18"/>
      <c r="AB1556" s="22"/>
      <c r="AF1556" s="18"/>
      <c r="AG1556" s="51"/>
      <c r="AH1556" s="51"/>
      <c r="AI1556" s="51"/>
      <c r="AJ1556" s="51"/>
      <c r="AK1556" s="51"/>
      <c r="AL1556" s="22"/>
      <c r="AM1556" s="18"/>
      <c r="AN1556" s="22"/>
    </row>
    <row r="1557" spans="15:40" s="15" customFormat="1" x14ac:dyDescent="0.3">
      <c r="O1557" s="18"/>
      <c r="P1557" s="51"/>
      <c r="Q1557" s="22"/>
      <c r="U1557" s="18"/>
      <c r="V1557" s="22"/>
      <c r="AA1557" s="18"/>
      <c r="AB1557" s="22"/>
      <c r="AF1557" s="18"/>
      <c r="AG1557" s="51"/>
      <c r="AH1557" s="51"/>
      <c r="AI1557" s="51"/>
      <c r="AJ1557" s="51"/>
      <c r="AK1557" s="51"/>
      <c r="AL1557" s="22"/>
      <c r="AM1557" s="18"/>
      <c r="AN1557" s="22"/>
    </row>
    <row r="1558" spans="15:40" s="15" customFormat="1" x14ac:dyDescent="0.3">
      <c r="O1558" s="18"/>
      <c r="P1558" s="51"/>
      <c r="Q1558" s="22"/>
      <c r="U1558" s="18"/>
      <c r="V1558" s="22"/>
      <c r="AA1558" s="18"/>
      <c r="AB1558" s="22"/>
      <c r="AF1558" s="18"/>
      <c r="AG1558" s="51"/>
      <c r="AH1558" s="51"/>
      <c r="AI1558" s="51"/>
      <c r="AJ1558" s="51"/>
      <c r="AK1558" s="51"/>
      <c r="AL1558" s="22"/>
      <c r="AM1558" s="18"/>
      <c r="AN1558" s="22"/>
    </row>
    <row r="1559" spans="15:40" s="15" customFormat="1" x14ac:dyDescent="0.3">
      <c r="O1559" s="18"/>
      <c r="P1559" s="51"/>
      <c r="Q1559" s="22"/>
      <c r="U1559" s="18"/>
      <c r="V1559" s="22"/>
      <c r="AA1559" s="18"/>
      <c r="AB1559" s="22"/>
      <c r="AF1559" s="18"/>
      <c r="AG1559" s="51"/>
      <c r="AH1559" s="51"/>
      <c r="AI1559" s="51"/>
      <c r="AJ1559" s="51"/>
      <c r="AK1559" s="51"/>
      <c r="AL1559" s="22"/>
      <c r="AM1559" s="18"/>
      <c r="AN1559" s="22"/>
    </row>
    <row r="1560" spans="15:40" s="15" customFormat="1" x14ac:dyDescent="0.3">
      <c r="O1560" s="18"/>
      <c r="P1560" s="51"/>
      <c r="Q1560" s="22"/>
      <c r="U1560" s="18"/>
      <c r="V1560" s="22"/>
      <c r="AA1560" s="18"/>
      <c r="AB1560" s="22"/>
      <c r="AF1560" s="18"/>
      <c r="AG1560" s="51"/>
      <c r="AH1560" s="51"/>
      <c r="AI1560" s="51"/>
      <c r="AJ1560" s="51"/>
      <c r="AK1560" s="51"/>
      <c r="AL1560" s="22"/>
      <c r="AM1560" s="18"/>
      <c r="AN1560" s="22"/>
    </row>
    <row r="1561" spans="15:40" s="15" customFormat="1" x14ac:dyDescent="0.3">
      <c r="O1561" s="18"/>
      <c r="P1561" s="51"/>
      <c r="Q1561" s="22"/>
      <c r="U1561" s="18"/>
      <c r="V1561" s="22"/>
      <c r="AA1561" s="18"/>
      <c r="AB1561" s="22"/>
      <c r="AF1561" s="18"/>
      <c r="AG1561" s="51"/>
      <c r="AH1561" s="51"/>
      <c r="AI1561" s="51"/>
      <c r="AJ1561" s="51"/>
      <c r="AK1561" s="51"/>
      <c r="AL1561" s="22"/>
      <c r="AM1561" s="18"/>
      <c r="AN1561" s="22"/>
    </row>
    <row r="1562" spans="15:40" s="15" customFormat="1" x14ac:dyDescent="0.3">
      <c r="O1562" s="18"/>
      <c r="P1562" s="51"/>
      <c r="Q1562" s="22"/>
      <c r="U1562" s="18"/>
      <c r="V1562" s="22"/>
      <c r="AA1562" s="18"/>
      <c r="AB1562" s="22"/>
      <c r="AF1562" s="18"/>
      <c r="AG1562" s="51"/>
      <c r="AH1562" s="51"/>
      <c r="AI1562" s="51"/>
      <c r="AJ1562" s="51"/>
      <c r="AK1562" s="51"/>
      <c r="AL1562" s="22"/>
      <c r="AM1562" s="18"/>
      <c r="AN1562" s="22"/>
    </row>
    <row r="1563" spans="15:40" s="15" customFormat="1" x14ac:dyDescent="0.3">
      <c r="O1563" s="18"/>
      <c r="P1563" s="51"/>
      <c r="Q1563" s="22"/>
      <c r="U1563" s="18"/>
      <c r="V1563" s="22"/>
      <c r="AA1563" s="18"/>
      <c r="AB1563" s="22"/>
      <c r="AF1563" s="18"/>
      <c r="AG1563" s="51"/>
      <c r="AH1563" s="51"/>
      <c r="AI1563" s="51"/>
      <c r="AJ1563" s="51"/>
      <c r="AK1563" s="51"/>
      <c r="AL1563" s="22"/>
      <c r="AM1563" s="18"/>
      <c r="AN1563" s="22"/>
    </row>
    <row r="1564" spans="15:40" s="15" customFormat="1" x14ac:dyDescent="0.3">
      <c r="O1564" s="18"/>
      <c r="P1564" s="51"/>
      <c r="Q1564" s="22"/>
      <c r="U1564" s="18"/>
      <c r="V1564" s="22"/>
      <c r="AA1564" s="18"/>
      <c r="AB1564" s="22"/>
      <c r="AF1564" s="18"/>
      <c r="AG1564" s="51"/>
      <c r="AH1564" s="51"/>
      <c r="AI1564" s="51"/>
      <c r="AJ1564" s="51"/>
      <c r="AK1564" s="51"/>
      <c r="AL1564" s="22"/>
      <c r="AM1564" s="18"/>
      <c r="AN1564" s="22"/>
    </row>
    <row r="1565" spans="15:40" s="15" customFormat="1" x14ac:dyDescent="0.3">
      <c r="O1565" s="18"/>
      <c r="P1565" s="51"/>
      <c r="Q1565" s="22"/>
      <c r="U1565" s="18"/>
      <c r="V1565" s="22"/>
      <c r="AA1565" s="18"/>
      <c r="AB1565" s="22"/>
      <c r="AF1565" s="18"/>
      <c r="AG1565" s="51"/>
      <c r="AH1565" s="51"/>
      <c r="AI1565" s="51"/>
      <c r="AJ1565" s="51"/>
      <c r="AK1565" s="51"/>
      <c r="AL1565" s="22"/>
      <c r="AM1565" s="18"/>
      <c r="AN1565" s="22"/>
    </row>
    <row r="1566" spans="15:40" s="15" customFormat="1" x14ac:dyDescent="0.3">
      <c r="O1566" s="18"/>
      <c r="P1566" s="51"/>
      <c r="Q1566" s="22"/>
      <c r="U1566" s="18"/>
      <c r="V1566" s="22"/>
      <c r="AA1566" s="18"/>
      <c r="AB1566" s="22"/>
      <c r="AF1566" s="18"/>
      <c r="AG1566" s="51"/>
      <c r="AH1566" s="51"/>
      <c r="AI1566" s="51"/>
      <c r="AJ1566" s="51"/>
      <c r="AK1566" s="51"/>
      <c r="AL1566" s="22"/>
      <c r="AM1566" s="18"/>
      <c r="AN1566" s="22"/>
    </row>
    <row r="1567" spans="15:40" s="15" customFormat="1" x14ac:dyDescent="0.3">
      <c r="O1567" s="18"/>
      <c r="P1567" s="51"/>
      <c r="Q1567" s="22"/>
      <c r="U1567" s="18"/>
      <c r="V1567" s="22"/>
      <c r="AA1567" s="18"/>
      <c r="AB1567" s="22"/>
      <c r="AF1567" s="18"/>
      <c r="AG1567" s="51"/>
      <c r="AH1567" s="51"/>
      <c r="AI1567" s="51"/>
      <c r="AJ1567" s="51"/>
      <c r="AK1567" s="51"/>
      <c r="AL1567" s="22"/>
      <c r="AM1567" s="18"/>
      <c r="AN1567" s="22"/>
    </row>
    <row r="1568" spans="15:40" s="15" customFormat="1" x14ac:dyDescent="0.3">
      <c r="O1568" s="18"/>
      <c r="P1568" s="51"/>
      <c r="Q1568" s="22"/>
      <c r="U1568" s="18"/>
      <c r="V1568" s="22"/>
      <c r="AA1568" s="18"/>
      <c r="AB1568" s="22"/>
      <c r="AF1568" s="18"/>
      <c r="AG1568" s="51"/>
      <c r="AH1568" s="51"/>
      <c r="AI1568" s="51"/>
      <c r="AJ1568" s="51"/>
      <c r="AK1568" s="51"/>
      <c r="AL1568" s="22"/>
      <c r="AM1568" s="18"/>
      <c r="AN1568" s="22"/>
    </row>
    <row r="1569" spans="15:40" s="15" customFormat="1" x14ac:dyDescent="0.3">
      <c r="O1569" s="18"/>
      <c r="P1569" s="51"/>
      <c r="Q1569" s="22"/>
      <c r="U1569" s="18"/>
      <c r="V1569" s="22"/>
      <c r="AA1569" s="18"/>
      <c r="AB1569" s="22"/>
      <c r="AF1569" s="18"/>
      <c r="AG1569" s="51"/>
      <c r="AH1569" s="51"/>
      <c r="AI1569" s="51"/>
      <c r="AJ1569" s="51"/>
      <c r="AK1569" s="51"/>
      <c r="AL1569" s="22"/>
      <c r="AM1569" s="18"/>
      <c r="AN1569" s="22"/>
    </row>
    <row r="1570" spans="15:40" s="15" customFormat="1" x14ac:dyDescent="0.3">
      <c r="O1570" s="18"/>
      <c r="P1570" s="51"/>
      <c r="Q1570" s="22"/>
      <c r="U1570" s="18"/>
      <c r="V1570" s="22"/>
      <c r="AA1570" s="18"/>
      <c r="AB1570" s="22"/>
      <c r="AF1570" s="18"/>
      <c r="AG1570" s="51"/>
      <c r="AH1570" s="51"/>
      <c r="AI1570" s="51"/>
      <c r="AJ1570" s="51"/>
      <c r="AK1570" s="51"/>
      <c r="AL1570" s="22"/>
      <c r="AM1570" s="18"/>
      <c r="AN1570" s="22"/>
    </row>
    <row r="1571" spans="15:40" s="15" customFormat="1" x14ac:dyDescent="0.3">
      <c r="O1571" s="18"/>
      <c r="P1571" s="51"/>
      <c r="Q1571" s="22"/>
      <c r="U1571" s="18"/>
      <c r="V1571" s="22"/>
      <c r="AA1571" s="18"/>
      <c r="AB1571" s="22"/>
      <c r="AF1571" s="18"/>
      <c r="AG1571" s="51"/>
      <c r="AH1571" s="51"/>
      <c r="AI1571" s="51"/>
      <c r="AJ1571" s="51"/>
      <c r="AK1571" s="51"/>
      <c r="AL1571" s="22"/>
      <c r="AM1571" s="18"/>
      <c r="AN1571" s="22"/>
    </row>
    <row r="1572" spans="15:40" s="15" customFormat="1" x14ac:dyDescent="0.3">
      <c r="O1572" s="18"/>
      <c r="P1572" s="51"/>
      <c r="Q1572" s="22"/>
      <c r="U1572" s="18"/>
      <c r="V1572" s="22"/>
      <c r="AA1572" s="18"/>
      <c r="AB1572" s="22"/>
      <c r="AF1572" s="18"/>
      <c r="AG1572" s="51"/>
      <c r="AH1572" s="51"/>
      <c r="AI1572" s="51"/>
      <c r="AJ1572" s="51"/>
      <c r="AK1572" s="51"/>
      <c r="AL1572" s="22"/>
      <c r="AM1572" s="18"/>
      <c r="AN1572" s="22"/>
    </row>
    <row r="1573" spans="15:40" s="15" customFormat="1" x14ac:dyDescent="0.3">
      <c r="O1573" s="18"/>
      <c r="P1573" s="51"/>
      <c r="Q1573" s="22"/>
      <c r="U1573" s="18"/>
      <c r="V1573" s="22"/>
      <c r="AA1573" s="18"/>
      <c r="AB1573" s="22"/>
      <c r="AF1573" s="18"/>
      <c r="AG1573" s="51"/>
      <c r="AH1573" s="51"/>
      <c r="AI1573" s="51"/>
      <c r="AJ1573" s="51"/>
      <c r="AK1573" s="51"/>
      <c r="AL1573" s="22"/>
      <c r="AM1573" s="18"/>
      <c r="AN1573" s="22"/>
    </row>
    <row r="1574" spans="15:40" s="15" customFormat="1" x14ac:dyDescent="0.3">
      <c r="O1574" s="18"/>
      <c r="P1574" s="51"/>
      <c r="Q1574" s="22"/>
      <c r="U1574" s="18"/>
      <c r="V1574" s="22"/>
      <c r="AA1574" s="18"/>
      <c r="AB1574" s="22"/>
      <c r="AF1574" s="18"/>
      <c r="AG1574" s="51"/>
      <c r="AH1574" s="51"/>
      <c r="AI1574" s="51"/>
      <c r="AJ1574" s="51"/>
      <c r="AK1574" s="51"/>
      <c r="AL1574" s="22"/>
      <c r="AM1574" s="18"/>
      <c r="AN1574" s="22"/>
    </row>
    <row r="1575" spans="15:40" s="15" customFormat="1" x14ac:dyDescent="0.3">
      <c r="O1575" s="18"/>
      <c r="P1575" s="51"/>
      <c r="Q1575" s="22"/>
      <c r="U1575" s="18"/>
      <c r="V1575" s="22"/>
      <c r="AA1575" s="18"/>
      <c r="AB1575" s="22"/>
      <c r="AF1575" s="18"/>
      <c r="AG1575" s="51"/>
      <c r="AH1575" s="51"/>
      <c r="AI1575" s="51"/>
      <c r="AJ1575" s="51"/>
      <c r="AK1575" s="51"/>
      <c r="AL1575" s="22"/>
      <c r="AM1575" s="18"/>
      <c r="AN1575" s="22"/>
    </row>
    <row r="1576" spans="15:40" s="15" customFormat="1" x14ac:dyDescent="0.3">
      <c r="O1576" s="18"/>
      <c r="P1576" s="51"/>
      <c r="Q1576" s="22"/>
      <c r="U1576" s="18"/>
      <c r="V1576" s="22"/>
      <c r="AA1576" s="18"/>
      <c r="AB1576" s="22"/>
      <c r="AF1576" s="18"/>
      <c r="AG1576" s="51"/>
      <c r="AH1576" s="51"/>
      <c r="AI1576" s="51"/>
      <c r="AJ1576" s="51"/>
      <c r="AK1576" s="51"/>
      <c r="AL1576" s="22"/>
      <c r="AM1576" s="18"/>
      <c r="AN1576" s="22"/>
    </row>
    <row r="1577" spans="15:40" s="15" customFormat="1" x14ac:dyDescent="0.3">
      <c r="O1577" s="18"/>
      <c r="P1577" s="51"/>
      <c r="Q1577" s="22"/>
      <c r="U1577" s="18"/>
      <c r="V1577" s="22"/>
      <c r="AA1577" s="18"/>
      <c r="AB1577" s="22"/>
      <c r="AF1577" s="18"/>
      <c r="AG1577" s="51"/>
      <c r="AH1577" s="51"/>
      <c r="AI1577" s="51"/>
      <c r="AJ1577" s="51"/>
      <c r="AK1577" s="51"/>
      <c r="AL1577" s="22"/>
      <c r="AM1577" s="18"/>
      <c r="AN1577" s="22"/>
    </row>
    <row r="1578" spans="15:40" s="15" customFormat="1" x14ac:dyDescent="0.3">
      <c r="O1578" s="18"/>
      <c r="P1578" s="51"/>
      <c r="Q1578" s="22"/>
      <c r="U1578" s="18"/>
      <c r="V1578" s="22"/>
      <c r="AA1578" s="18"/>
      <c r="AB1578" s="22"/>
      <c r="AF1578" s="18"/>
      <c r="AG1578" s="51"/>
      <c r="AH1578" s="51"/>
      <c r="AI1578" s="51"/>
      <c r="AJ1578" s="51"/>
      <c r="AK1578" s="51"/>
      <c r="AL1578" s="22"/>
      <c r="AM1578" s="18"/>
      <c r="AN1578" s="22"/>
    </row>
    <row r="1579" spans="15:40" s="15" customFormat="1" x14ac:dyDescent="0.3">
      <c r="O1579" s="18"/>
      <c r="P1579" s="51"/>
      <c r="Q1579" s="22"/>
      <c r="U1579" s="18"/>
      <c r="V1579" s="22"/>
      <c r="AA1579" s="18"/>
      <c r="AB1579" s="22"/>
      <c r="AF1579" s="18"/>
      <c r="AG1579" s="51"/>
      <c r="AH1579" s="51"/>
      <c r="AI1579" s="51"/>
      <c r="AJ1579" s="51"/>
      <c r="AK1579" s="51"/>
      <c r="AL1579" s="22"/>
      <c r="AM1579" s="18"/>
      <c r="AN1579" s="22"/>
    </row>
    <row r="1580" spans="15:40" s="15" customFormat="1" x14ac:dyDescent="0.3">
      <c r="O1580" s="18"/>
      <c r="P1580" s="51"/>
      <c r="Q1580" s="22"/>
      <c r="U1580" s="18"/>
      <c r="V1580" s="22"/>
      <c r="AA1580" s="18"/>
      <c r="AB1580" s="22"/>
      <c r="AF1580" s="18"/>
      <c r="AG1580" s="51"/>
      <c r="AH1580" s="51"/>
      <c r="AI1580" s="51"/>
      <c r="AJ1580" s="51"/>
      <c r="AK1580" s="51"/>
      <c r="AL1580" s="22"/>
      <c r="AM1580" s="18"/>
      <c r="AN1580" s="22"/>
    </row>
    <row r="1581" spans="15:40" s="15" customFormat="1" x14ac:dyDescent="0.3">
      <c r="O1581" s="18"/>
      <c r="P1581" s="51"/>
      <c r="Q1581" s="22"/>
      <c r="U1581" s="18"/>
      <c r="V1581" s="22"/>
      <c r="AA1581" s="18"/>
      <c r="AB1581" s="22"/>
      <c r="AF1581" s="18"/>
      <c r="AG1581" s="51"/>
      <c r="AH1581" s="51"/>
      <c r="AI1581" s="51"/>
      <c r="AJ1581" s="51"/>
      <c r="AK1581" s="51"/>
      <c r="AL1581" s="22"/>
      <c r="AM1581" s="18"/>
      <c r="AN1581" s="22"/>
    </row>
    <row r="1582" spans="15:40" s="15" customFormat="1" x14ac:dyDescent="0.3">
      <c r="O1582" s="18"/>
      <c r="P1582" s="51"/>
      <c r="Q1582" s="22"/>
      <c r="U1582" s="18"/>
      <c r="V1582" s="22"/>
      <c r="AA1582" s="18"/>
      <c r="AB1582" s="22"/>
      <c r="AF1582" s="18"/>
      <c r="AG1582" s="51"/>
      <c r="AH1582" s="51"/>
      <c r="AI1582" s="51"/>
      <c r="AJ1582" s="51"/>
      <c r="AK1582" s="51"/>
      <c r="AL1582" s="22"/>
      <c r="AM1582" s="18"/>
      <c r="AN1582" s="22"/>
    </row>
    <row r="1583" spans="15:40" s="15" customFormat="1" x14ac:dyDescent="0.3">
      <c r="O1583" s="18"/>
      <c r="P1583" s="51"/>
      <c r="Q1583" s="22"/>
      <c r="U1583" s="18"/>
      <c r="V1583" s="22"/>
      <c r="AA1583" s="18"/>
      <c r="AB1583" s="22"/>
      <c r="AF1583" s="18"/>
      <c r="AG1583" s="51"/>
      <c r="AH1583" s="51"/>
      <c r="AI1583" s="51"/>
      <c r="AJ1583" s="51"/>
      <c r="AK1583" s="51"/>
      <c r="AL1583" s="22"/>
      <c r="AM1583" s="18"/>
      <c r="AN1583" s="22"/>
    </row>
    <row r="1584" spans="15:40" s="15" customFormat="1" x14ac:dyDescent="0.3">
      <c r="O1584" s="18"/>
      <c r="P1584" s="51"/>
      <c r="Q1584" s="22"/>
      <c r="U1584" s="18"/>
      <c r="V1584" s="22"/>
      <c r="AA1584" s="18"/>
      <c r="AB1584" s="22"/>
      <c r="AF1584" s="18"/>
      <c r="AG1584" s="51"/>
      <c r="AH1584" s="51"/>
      <c r="AI1584" s="51"/>
      <c r="AJ1584" s="51"/>
      <c r="AK1584" s="51"/>
      <c r="AL1584" s="22"/>
      <c r="AM1584" s="18"/>
      <c r="AN1584" s="22"/>
    </row>
    <row r="1585" spans="15:40" s="15" customFormat="1" x14ac:dyDescent="0.3">
      <c r="O1585" s="18"/>
      <c r="P1585" s="51"/>
      <c r="Q1585" s="22"/>
      <c r="U1585" s="18"/>
      <c r="V1585" s="22"/>
      <c r="AA1585" s="18"/>
      <c r="AB1585" s="22"/>
      <c r="AF1585" s="18"/>
      <c r="AG1585" s="51"/>
      <c r="AH1585" s="51"/>
      <c r="AI1585" s="51"/>
      <c r="AJ1585" s="51"/>
      <c r="AK1585" s="51"/>
      <c r="AL1585" s="22"/>
      <c r="AM1585" s="18"/>
      <c r="AN1585" s="22"/>
    </row>
    <row r="1586" spans="15:40" s="15" customFormat="1" x14ac:dyDescent="0.3">
      <c r="O1586" s="18"/>
      <c r="P1586" s="51"/>
      <c r="Q1586" s="22"/>
      <c r="U1586" s="18"/>
      <c r="V1586" s="22"/>
      <c r="AA1586" s="18"/>
      <c r="AB1586" s="22"/>
      <c r="AF1586" s="18"/>
      <c r="AG1586" s="51"/>
      <c r="AH1586" s="51"/>
      <c r="AI1586" s="51"/>
      <c r="AJ1586" s="51"/>
      <c r="AK1586" s="51"/>
      <c r="AL1586" s="22"/>
      <c r="AM1586" s="18"/>
      <c r="AN1586" s="22"/>
    </row>
    <row r="1587" spans="15:40" s="15" customFormat="1" x14ac:dyDescent="0.3">
      <c r="O1587" s="18"/>
      <c r="P1587" s="51"/>
      <c r="Q1587" s="22"/>
      <c r="U1587" s="18"/>
      <c r="V1587" s="22"/>
      <c r="AA1587" s="18"/>
      <c r="AB1587" s="22"/>
      <c r="AF1587" s="18"/>
      <c r="AG1587" s="51"/>
      <c r="AH1587" s="51"/>
      <c r="AI1587" s="51"/>
      <c r="AJ1587" s="51"/>
      <c r="AK1587" s="51"/>
      <c r="AL1587" s="22"/>
      <c r="AM1587" s="18"/>
      <c r="AN1587" s="22"/>
    </row>
    <row r="1588" spans="15:40" s="15" customFormat="1" x14ac:dyDescent="0.3">
      <c r="O1588" s="18"/>
      <c r="P1588" s="51"/>
      <c r="Q1588" s="22"/>
      <c r="U1588" s="18"/>
      <c r="V1588" s="22"/>
      <c r="AA1588" s="18"/>
      <c r="AB1588" s="22"/>
      <c r="AF1588" s="18"/>
      <c r="AG1588" s="51"/>
      <c r="AH1588" s="51"/>
      <c r="AI1588" s="51"/>
      <c r="AJ1588" s="51"/>
      <c r="AK1588" s="51"/>
      <c r="AL1588" s="22"/>
      <c r="AM1588" s="18"/>
      <c r="AN1588" s="22"/>
    </row>
    <row r="1589" spans="15:40" s="15" customFormat="1" x14ac:dyDescent="0.3">
      <c r="O1589" s="18"/>
      <c r="P1589" s="51"/>
      <c r="Q1589" s="22"/>
      <c r="U1589" s="18"/>
      <c r="V1589" s="22"/>
      <c r="AA1589" s="18"/>
      <c r="AB1589" s="22"/>
      <c r="AF1589" s="18"/>
      <c r="AG1589" s="51"/>
      <c r="AH1589" s="51"/>
      <c r="AI1589" s="51"/>
      <c r="AJ1589" s="51"/>
      <c r="AK1589" s="51"/>
      <c r="AL1589" s="22"/>
      <c r="AM1589" s="18"/>
      <c r="AN1589" s="22"/>
    </row>
    <row r="1590" spans="15:40" s="15" customFormat="1" x14ac:dyDescent="0.3">
      <c r="O1590" s="18"/>
      <c r="P1590" s="51"/>
      <c r="Q1590" s="22"/>
      <c r="U1590" s="18"/>
      <c r="V1590" s="22"/>
      <c r="AA1590" s="18"/>
      <c r="AB1590" s="22"/>
      <c r="AF1590" s="18"/>
      <c r="AG1590" s="51"/>
      <c r="AH1590" s="51"/>
      <c r="AI1590" s="51"/>
      <c r="AJ1590" s="51"/>
      <c r="AK1590" s="51"/>
      <c r="AL1590" s="22"/>
      <c r="AM1590" s="18"/>
      <c r="AN1590" s="22"/>
    </row>
    <row r="1591" spans="15:40" s="15" customFormat="1" x14ac:dyDescent="0.3">
      <c r="O1591" s="18"/>
      <c r="P1591" s="51"/>
      <c r="Q1591" s="22"/>
      <c r="U1591" s="18"/>
      <c r="V1591" s="22"/>
      <c r="AA1591" s="18"/>
      <c r="AB1591" s="22"/>
      <c r="AF1591" s="18"/>
      <c r="AG1591" s="51"/>
      <c r="AH1591" s="51"/>
      <c r="AI1591" s="51"/>
      <c r="AJ1591" s="51"/>
      <c r="AK1591" s="51"/>
      <c r="AL1591" s="22"/>
      <c r="AM1591" s="18"/>
      <c r="AN1591" s="22"/>
    </row>
    <row r="1592" spans="15:40" s="15" customFormat="1" x14ac:dyDescent="0.3">
      <c r="O1592" s="18"/>
      <c r="P1592" s="51"/>
      <c r="Q1592" s="22"/>
      <c r="U1592" s="18"/>
      <c r="V1592" s="22"/>
      <c r="AA1592" s="18"/>
      <c r="AB1592" s="22"/>
      <c r="AF1592" s="18"/>
      <c r="AG1592" s="51"/>
      <c r="AH1592" s="51"/>
      <c r="AI1592" s="51"/>
      <c r="AJ1592" s="51"/>
      <c r="AK1592" s="51"/>
      <c r="AL1592" s="22"/>
      <c r="AM1592" s="18"/>
      <c r="AN1592" s="22"/>
    </row>
    <row r="1593" spans="15:40" s="15" customFormat="1" x14ac:dyDescent="0.3">
      <c r="O1593" s="18"/>
      <c r="P1593" s="51"/>
      <c r="Q1593" s="22"/>
      <c r="U1593" s="18"/>
      <c r="V1593" s="22"/>
      <c r="AA1593" s="18"/>
      <c r="AB1593" s="22"/>
      <c r="AF1593" s="18"/>
      <c r="AG1593" s="51"/>
      <c r="AH1593" s="51"/>
      <c r="AI1593" s="51"/>
      <c r="AJ1593" s="51"/>
      <c r="AK1593" s="51"/>
      <c r="AL1593" s="22"/>
      <c r="AM1593" s="18"/>
      <c r="AN1593" s="22"/>
    </row>
    <row r="1594" spans="15:40" s="15" customFormat="1" x14ac:dyDescent="0.3">
      <c r="O1594" s="18"/>
      <c r="P1594" s="51"/>
      <c r="Q1594" s="22"/>
      <c r="U1594" s="18"/>
      <c r="V1594" s="22"/>
      <c r="AA1594" s="18"/>
      <c r="AB1594" s="22"/>
      <c r="AF1594" s="18"/>
      <c r="AG1594" s="51"/>
      <c r="AH1594" s="51"/>
      <c r="AI1594" s="51"/>
      <c r="AJ1594" s="51"/>
      <c r="AK1594" s="51"/>
      <c r="AL1594" s="22"/>
      <c r="AM1594" s="18"/>
      <c r="AN1594" s="22"/>
    </row>
    <row r="1595" spans="15:40" s="15" customFormat="1" x14ac:dyDescent="0.3">
      <c r="O1595" s="18"/>
      <c r="P1595" s="51"/>
      <c r="Q1595" s="22"/>
      <c r="U1595" s="18"/>
      <c r="V1595" s="22"/>
      <c r="AA1595" s="18"/>
      <c r="AB1595" s="22"/>
      <c r="AF1595" s="18"/>
      <c r="AG1595" s="51"/>
      <c r="AH1595" s="51"/>
      <c r="AI1595" s="51"/>
      <c r="AJ1595" s="51"/>
      <c r="AK1595" s="51"/>
      <c r="AL1595" s="22"/>
      <c r="AM1595" s="18"/>
      <c r="AN1595" s="22"/>
    </row>
    <row r="1596" spans="15:40" s="15" customFormat="1" x14ac:dyDescent="0.3">
      <c r="O1596" s="18"/>
      <c r="P1596" s="51"/>
      <c r="Q1596" s="22"/>
      <c r="U1596" s="18"/>
      <c r="V1596" s="22"/>
      <c r="AA1596" s="18"/>
      <c r="AB1596" s="22"/>
      <c r="AF1596" s="18"/>
      <c r="AG1596" s="51"/>
      <c r="AH1596" s="51"/>
      <c r="AI1596" s="51"/>
      <c r="AJ1596" s="51"/>
      <c r="AK1596" s="51"/>
      <c r="AL1596" s="22"/>
      <c r="AM1596" s="18"/>
      <c r="AN1596" s="22"/>
    </row>
    <row r="1597" spans="15:40" s="15" customFormat="1" x14ac:dyDescent="0.3">
      <c r="O1597" s="18"/>
      <c r="P1597" s="51"/>
      <c r="Q1597" s="22"/>
      <c r="U1597" s="18"/>
      <c r="V1597" s="22"/>
      <c r="AA1597" s="18"/>
      <c r="AB1597" s="22"/>
      <c r="AF1597" s="18"/>
      <c r="AG1597" s="51"/>
      <c r="AH1597" s="51"/>
      <c r="AI1597" s="51"/>
      <c r="AJ1597" s="51"/>
      <c r="AK1597" s="51"/>
      <c r="AL1597" s="22"/>
      <c r="AM1597" s="18"/>
      <c r="AN1597" s="22"/>
    </row>
    <row r="1598" spans="15:40" s="15" customFormat="1" x14ac:dyDescent="0.3">
      <c r="O1598" s="18"/>
      <c r="P1598" s="51"/>
      <c r="Q1598" s="22"/>
      <c r="U1598" s="18"/>
      <c r="V1598" s="22"/>
      <c r="AA1598" s="18"/>
      <c r="AB1598" s="22"/>
      <c r="AF1598" s="18"/>
      <c r="AG1598" s="51"/>
      <c r="AH1598" s="51"/>
      <c r="AI1598" s="51"/>
      <c r="AJ1598" s="51"/>
      <c r="AK1598" s="51"/>
      <c r="AL1598" s="22"/>
      <c r="AM1598" s="18"/>
      <c r="AN1598" s="22"/>
    </row>
    <row r="1599" spans="15:40" s="15" customFormat="1" x14ac:dyDescent="0.3">
      <c r="O1599" s="18"/>
      <c r="P1599" s="51"/>
      <c r="Q1599" s="22"/>
      <c r="U1599" s="18"/>
      <c r="V1599" s="22"/>
      <c r="AA1599" s="18"/>
      <c r="AB1599" s="22"/>
      <c r="AF1599" s="18"/>
      <c r="AG1599" s="51"/>
      <c r="AH1599" s="51"/>
      <c r="AI1599" s="51"/>
      <c r="AJ1599" s="51"/>
      <c r="AK1599" s="51"/>
      <c r="AL1599" s="22"/>
      <c r="AM1599" s="18"/>
      <c r="AN1599" s="22"/>
    </row>
    <row r="1600" spans="15:40" s="15" customFormat="1" x14ac:dyDescent="0.3">
      <c r="O1600" s="18"/>
      <c r="P1600" s="51"/>
      <c r="Q1600" s="22"/>
      <c r="U1600" s="18"/>
      <c r="V1600" s="22"/>
      <c r="AA1600" s="18"/>
      <c r="AB1600" s="22"/>
      <c r="AF1600" s="18"/>
      <c r="AG1600" s="51"/>
      <c r="AH1600" s="51"/>
      <c r="AI1600" s="51"/>
      <c r="AJ1600" s="51"/>
      <c r="AK1600" s="51"/>
      <c r="AL1600" s="22"/>
      <c r="AM1600" s="18"/>
      <c r="AN1600" s="22"/>
    </row>
    <row r="1601" spans="15:40" s="15" customFormat="1" x14ac:dyDescent="0.3">
      <c r="O1601" s="18"/>
      <c r="P1601" s="51"/>
      <c r="Q1601" s="22"/>
      <c r="U1601" s="18"/>
      <c r="V1601" s="22"/>
      <c r="AA1601" s="18"/>
      <c r="AB1601" s="22"/>
      <c r="AF1601" s="18"/>
      <c r="AG1601" s="51"/>
      <c r="AH1601" s="51"/>
      <c r="AI1601" s="51"/>
      <c r="AJ1601" s="51"/>
      <c r="AK1601" s="51"/>
      <c r="AL1601" s="22"/>
      <c r="AM1601" s="18"/>
      <c r="AN1601" s="22"/>
    </row>
    <row r="1602" spans="15:40" s="15" customFormat="1" x14ac:dyDescent="0.3">
      <c r="O1602" s="18"/>
      <c r="P1602" s="51"/>
      <c r="Q1602" s="22"/>
      <c r="U1602" s="18"/>
      <c r="V1602" s="22"/>
      <c r="AA1602" s="18"/>
      <c r="AB1602" s="22"/>
      <c r="AF1602" s="18"/>
      <c r="AG1602" s="51"/>
      <c r="AH1602" s="51"/>
      <c r="AI1602" s="51"/>
      <c r="AJ1602" s="51"/>
      <c r="AK1602" s="51"/>
      <c r="AL1602" s="22"/>
      <c r="AM1602" s="18"/>
      <c r="AN1602" s="22"/>
    </row>
    <row r="1603" spans="15:40" s="15" customFormat="1" x14ac:dyDescent="0.3">
      <c r="O1603" s="18"/>
      <c r="P1603" s="51"/>
      <c r="Q1603" s="22"/>
      <c r="U1603" s="18"/>
      <c r="V1603" s="22"/>
      <c r="AA1603" s="18"/>
      <c r="AB1603" s="22"/>
      <c r="AF1603" s="18"/>
      <c r="AG1603" s="51"/>
      <c r="AH1603" s="51"/>
      <c r="AI1603" s="51"/>
      <c r="AJ1603" s="51"/>
      <c r="AK1603" s="51"/>
      <c r="AL1603" s="22"/>
      <c r="AM1603" s="18"/>
      <c r="AN1603" s="22"/>
    </row>
    <row r="1604" spans="15:40" s="15" customFormat="1" x14ac:dyDescent="0.3">
      <c r="O1604" s="18"/>
      <c r="P1604" s="51"/>
      <c r="Q1604" s="22"/>
      <c r="U1604" s="18"/>
      <c r="V1604" s="22"/>
      <c r="AA1604" s="18"/>
      <c r="AB1604" s="22"/>
      <c r="AF1604" s="18"/>
      <c r="AG1604" s="51"/>
      <c r="AH1604" s="51"/>
      <c r="AI1604" s="51"/>
      <c r="AJ1604" s="51"/>
      <c r="AK1604" s="51"/>
      <c r="AL1604" s="22"/>
      <c r="AM1604" s="18"/>
      <c r="AN1604" s="22"/>
    </row>
    <row r="1605" spans="15:40" s="15" customFormat="1" x14ac:dyDescent="0.3">
      <c r="O1605" s="18"/>
      <c r="P1605" s="51"/>
      <c r="Q1605" s="22"/>
      <c r="U1605" s="18"/>
      <c r="V1605" s="22"/>
      <c r="AA1605" s="18"/>
      <c r="AB1605" s="22"/>
      <c r="AF1605" s="18"/>
      <c r="AG1605" s="51"/>
      <c r="AH1605" s="51"/>
      <c r="AI1605" s="51"/>
      <c r="AJ1605" s="51"/>
      <c r="AK1605" s="51"/>
      <c r="AL1605" s="22"/>
      <c r="AM1605" s="18"/>
      <c r="AN1605" s="22"/>
    </row>
    <row r="1606" spans="15:40" s="15" customFormat="1" x14ac:dyDescent="0.3">
      <c r="O1606" s="18"/>
      <c r="P1606" s="51"/>
      <c r="Q1606" s="22"/>
      <c r="U1606" s="18"/>
      <c r="V1606" s="22"/>
      <c r="AA1606" s="18"/>
      <c r="AB1606" s="22"/>
      <c r="AF1606" s="18"/>
      <c r="AG1606" s="51"/>
      <c r="AH1606" s="51"/>
      <c r="AI1606" s="51"/>
      <c r="AJ1606" s="51"/>
      <c r="AK1606" s="51"/>
      <c r="AL1606" s="22"/>
      <c r="AM1606" s="18"/>
      <c r="AN1606" s="22"/>
    </row>
    <row r="1607" spans="15:40" s="15" customFormat="1" x14ac:dyDescent="0.3">
      <c r="O1607" s="18"/>
      <c r="P1607" s="51"/>
      <c r="Q1607" s="22"/>
      <c r="U1607" s="18"/>
      <c r="V1607" s="22"/>
      <c r="AA1607" s="18"/>
      <c r="AB1607" s="22"/>
      <c r="AF1607" s="18"/>
      <c r="AG1607" s="51"/>
      <c r="AH1607" s="51"/>
      <c r="AI1607" s="51"/>
      <c r="AJ1607" s="51"/>
      <c r="AK1607" s="51"/>
      <c r="AL1607" s="22"/>
      <c r="AM1607" s="18"/>
      <c r="AN1607" s="22"/>
    </row>
    <row r="1608" spans="15:40" s="15" customFormat="1" x14ac:dyDescent="0.3">
      <c r="O1608" s="18"/>
      <c r="P1608" s="51"/>
      <c r="Q1608" s="22"/>
      <c r="U1608" s="18"/>
      <c r="V1608" s="22"/>
      <c r="AA1608" s="18"/>
      <c r="AB1608" s="22"/>
      <c r="AF1608" s="18"/>
      <c r="AG1608" s="51"/>
      <c r="AH1608" s="51"/>
      <c r="AI1608" s="51"/>
      <c r="AJ1608" s="51"/>
      <c r="AK1608" s="51"/>
      <c r="AL1608" s="22"/>
      <c r="AM1608" s="18"/>
      <c r="AN1608" s="22"/>
    </row>
    <row r="1609" spans="15:40" s="15" customFormat="1" x14ac:dyDescent="0.3">
      <c r="O1609" s="18"/>
      <c r="P1609" s="51"/>
      <c r="Q1609" s="22"/>
      <c r="U1609" s="18"/>
      <c r="V1609" s="22"/>
      <c r="AA1609" s="18"/>
      <c r="AB1609" s="22"/>
      <c r="AF1609" s="18"/>
      <c r="AG1609" s="51"/>
      <c r="AH1609" s="51"/>
      <c r="AI1609" s="51"/>
      <c r="AJ1609" s="51"/>
      <c r="AK1609" s="51"/>
      <c r="AL1609" s="22"/>
      <c r="AM1609" s="18"/>
      <c r="AN1609" s="22"/>
    </row>
    <row r="1610" spans="15:40" s="15" customFormat="1" x14ac:dyDescent="0.3">
      <c r="O1610" s="18"/>
      <c r="P1610" s="51"/>
      <c r="Q1610" s="22"/>
      <c r="U1610" s="18"/>
      <c r="V1610" s="22"/>
      <c r="AA1610" s="18"/>
      <c r="AB1610" s="22"/>
      <c r="AF1610" s="18"/>
      <c r="AG1610" s="51"/>
      <c r="AH1610" s="51"/>
      <c r="AI1610" s="51"/>
      <c r="AJ1610" s="51"/>
      <c r="AK1610" s="51"/>
      <c r="AL1610" s="22"/>
      <c r="AM1610" s="18"/>
      <c r="AN1610" s="22"/>
    </row>
    <row r="1611" spans="15:40" s="15" customFormat="1" x14ac:dyDescent="0.3">
      <c r="O1611" s="18"/>
      <c r="P1611" s="51"/>
      <c r="Q1611" s="22"/>
      <c r="U1611" s="18"/>
      <c r="V1611" s="22"/>
      <c r="AA1611" s="18"/>
      <c r="AB1611" s="22"/>
      <c r="AF1611" s="18"/>
      <c r="AG1611" s="51"/>
      <c r="AH1611" s="51"/>
      <c r="AI1611" s="51"/>
      <c r="AJ1611" s="51"/>
      <c r="AK1611" s="51"/>
      <c r="AL1611" s="22"/>
      <c r="AM1611" s="18"/>
      <c r="AN1611" s="22"/>
    </row>
    <row r="1612" spans="15:40" s="15" customFormat="1" x14ac:dyDescent="0.3">
      <c r="O1612" s="18"/>
      <c r="P1612" s="51"/>
      <c r="Q1612" s="22"/>
      <c r="U1612" s="18"/>
      <c r="V1612" s="22"/>
      <c r="AA1612" s="18"/>
      <c r="AB1612" s="22"/>
      <c r="AF1612" s="18"/>
      <c r="AG1612" s="51"/>
      <c r="AH1612" s="51"/>
      <c r="AI1612" s="51"/>
      <c r="AJ1612" s="51"/>
      <c r="AK1612" s="51"/>
      <c r="AL1612" s="22"/>
      <c r="AM1612" s="18"/>
      <c r="AN1612" s="22"/>
    </row>
    <row r="1613" spans="15:40" s="15" customFormat="1" x14ac:dyDescent="0.3">
      <c r="O1613" s="18"/>
      <c r="P1613" s="51"/>
      <c r="Q1613" s="22"/>
      <c r="U1613" s="18"/>
      <c r="V1613" s="22"/>
      <c r="AA1613" s="18"/>
      <c r="AB1613" s="22"/>
      <c r="AF1613" s="18"/>
      <c r="AG1613" s="51"/>
      <c r="AH1613" s="51"/>
      <c r="AI1613" s="51"/>
      <c r="AJ1613" s="51"/>
      <c r="AK1613" s="51"/>
      <c r="AL1613" s="22"/>
      <c r="AM1613" s="18"/>
      <c r="AN1613" s="22"/>
    </row>
    <row r="1614" spans="15:40" s="15" customFormat="1" x14ac:dyDescent="0.3">
      <c r="O1614" s="18"/>
      <c r="P1614" s="51"/>
      <c r="Q1614" s="22"/>
      <c r="U1614" s="18"/>
      <c r="V1614" s="22"/>
      <c r="AA1614" s="18"/>
      <c r="AB1614" s="22"/>
      <c r="AF1614" s="18"/>
      <c r="AG1614" s="51"/>
      <c r="AH1614" s="51"/>
      <c r="AI1614" s="51"/>
      <c r="AJ1614" s="51"/>
      <c r="AK1614" s="51"/>
      <c r="AL1614" s="22"/>
      <c r="AM1614" s="18"/>
      <c r="AN1614" s="22"/>
    </row>
    <row r="1615" spans="15:40" s="15" customFormat="1" x14ac:dyDescent="0.3">
      <c r="O1615" s="18"/>
      <c r="P1615" s="51"/>
      <c r="Q1615" s="22"/>
      <c r="U1615" s="18"/>
      <c r="V1615" s="22"/>
      <c r="AA1615" s="18"/>
      <c r="AB1615" s="22"/>
      <c r="AF1615" s="18"/>
      <c r="AG1615" s="51"/>
      <c r="AH1615" s="51"/>
      <c r="AI1615" s="51"/>
      <c r="AJ1615" s="51"/>
      <c r="AK1615" s="51"/>
      <c r="AL1615" s="22"/>
      <c r="AM1615" s="18"/>
      <c r="AN1615" s="22"/>
    </row>
    <row r="1616" spans="15:40" s="15" customFormat="1" x14ac:dyDescent="0.3">
      <c r="O1616" s="18"/>
      <c r="P1616" s="51"/>
      <c r="Q1616" s="22"/>
      <c r="U1616" s="18"/>
      <c r="V1616" s="22"/>
      <c r="AA1616" s="18"/>
      <c r="AB1616" s="22"/>
      <c r="AF1616" s="18"/>
      <c r="AG1616" s="51"/>
      <c r="AH1616" s="51"/>
      <c r="AI1616" s="51"/>
      <c r="AJ1616" s="51"/>
      <c r="AK1616" s="51"/>
      <c r="AL1616" s="22"/>
      <c r="AM1616" s="18"/>
      <c r="AN1616" s="22"/>
    </row>
    <row r="1617" spans="15:40" s="15" customFormat="1" x14ac:dyDescent="0.3">
      <c r="O1617" s="18"/>
      <c r="P1617" s="51"/>
      <c r="Q1617" s="22"/>
      <c r="U1617" s="18"/>
      <c r="V1617" s="22"/>
      <c r="AA1617" s="18"/>
      <c r="AB1617" s="22"/>
      <c r="AF1617" s="18"/>
      <c r="AG1617" s="51"/>
      <c r="AH1617" s="51"/>
      <c r="AI1617" s="51"/>
      <c r="AJ1617" s="51"/>
      <c r="AK1617" s="51"/>
      <c r="AL1617" s="22"/>
      <c r="AM1617" s="18"/>
      <c r="AN1617" s="22"/>
    </row>
    <row r="1618" spans="15:40" s="15" customFormat="1" x14ac:dyDescent="0.3">
      <c r="O1618" s="18"/>
      <c r="P1618" s="51"/>
      <c r="Q1618" s="22"/>
      <c r="U1618" s="18"/>
      <c r="V1618" s="22"/>
      <c r="AA1618" s="18"/>
      <c r="AB1618" s="22"/>
      <c r="AF1618" s="18"/>
      <c r="AG1618" s="51"/>
      <c r="AH1618" s="51"/>
      <c r="AI1618" s="51"/>
      <c r="AJ1618" s="51"/>
      <c r="AK1618" s="51"/>
      <c r="AL1618" s="22"/>
      <c r="AM1618" s="18"/>
      <c r="AN1618" s="22"/>
    </row>
    <row r="1619" spans="15:40" s="15" customFormat="1" x14ac:dyDescent="0.3">
      <c r="O1619" s="18"/>
      <c r="P1619" s="51"/>
      <c r="Q1619" s="22"/>
      <c r="U1619" s="18"/>
      <c r="V1619" s="22"/>
      <c r="AA1619" s="18"/>
      <c r="AB1619" s="22"/>
      <c r="AF1619" s="18"/>
      <c r="AG1619" s="51"/>
      <c r="AH1619" s="51"/>
      <c r="AI1619" s="51"/>
      <c r="AJ1619" s="51"/>
      <c r="AK1619" s="51"/>
      <c r="AL1619" s="22"/>
      <c r="AM1619" s="18"/>
      <c r="AN1619" s="22"/>
    </row>
    <row r="1620" spans="15:40" s="15" customFormat="1" x14ac:dyDescent="0.3">
      <c r="O1620" s="18"/>
      <c r="P1620" s="51"/>
      <c r="Q1620" s="22"/>
      <c r="U1620" s="18"/>
      <c r="V1620" s="22"/>
      <c r="AA1620" s="18"/>
      <c r="AB1620" s="22"/>
      <c r="AF1620" s="18"/>
      <c r="AG1620" s="51"/>
      <c r="AH1620" s="51"/>
      <c r="AI1620" s="51"/>
      <c r="AJ1620" s="51"/>
      <c r="AK1620" s="51"/>
      <c r="AL1620" s="22"/>
      <c r="AM1620" s="18"/>
      <c r="AN1620" s="22"/>
    </row>
    <row r="1621" spans="15:40" s="15" customFormat="1" x14ac:dyDescent="0.3">
      <c r="O1621" s="18"/>
      <c r="P1621" s="51"/>
      <c r="Q1621" s="22"/>
      <c r="U1621" s="18"/>
      <c r="V1621" s="22"/>
      <c r="AA1621" s="18"/>
      <c r="AB1621" s="22"/>
      <c r="AF1621" s="18"/>
      <c r="AG1621" s="51"/>
      <c r="AH1621" s="51"/>
      <c r="AI1621" s="51"/>
      <c r="AJ1621" s="51"/>
      <c r="AK1621" s="51"/>
      <c r="AL1621" s="22"/>
      <c r="AM1621" s="18"/>
      <c r="AN1621" s="22"/>
    </row>
    <row r="1622" spans="15:40" s="15" customFormat="1" x14ac:dyDescent="0.3">
      <c r="O1622" s="18"/>
      <c r="P1622" s="51"/>
      <c r="Q1622" s="22"/>
      <c r="U1622" s="18"/>
      <c r="V1622" s="22"/>
      <c r="AA1622" s="18"/>
      <c r="AB1622" s="22"/>
      <c r="AF1622" s="18"/>
      <c r="AG1622" s="51"/>
      <c r="AH1622" s="51"/>
      <c r="AI1622" s="51"/>
      <c r="AJ1622" s="51"/>
      <c r="AK1622" s="51"/>
      <c r="AL1622" s="22"/>
      <c r="AM1622" s="18"/>
      <c r="AN1622" s="22"/>
    </row>
    <row r="1623" spans="15:40" s="15" customFormat="1" x14ac:dyDescent="0.3">
      <c r="O1623" s="18"/>
      <c r="P1623" s="51"/>
      <c r="Q1623" s="22"/>
      <c r="U1623" s="18"/>
      <c r="V1623" s="22"/>
      <c r="AA1623" s="18"/>
      <c r="AB1623" s="22"/>
      <c r="AF1623" s="18"/>
      <c r="AG1623" s="51"/>
      <c r="AH1623" s="51"/>
      <c r="AI1623" s="51"/>
      <c r="AJ1623" s="51"/>
      <c r="AK1623" s="51"/>
      <c r="AL1623" s="22"/>
      <c r="AM1623" s="18"/>
      <c r="AN1623" s="22"/>
    </row>
    <row r="1624" spans="15:40" s="15" customFormat="1" x14ac:dyDescent="0.3">
      <c r="O1624" s="18"/>
      <c r="P1624" s="51"/>
      <c r="Q1624" s="22"/>
      <c r="U1624" s="18"/>
      <c r="V1624" s="22"/>
      <c r="AA1624" s="18"/>
      <c r="AB1624" s="22"/>
      <c r="AF1624" s="18"/>
      <c r="AG1624" s="51"/>
      <c r="AH1624" s="51"/>
      <c r="AI1624" s="51"/>
      <c r="AJ1624" s="51"/>
      <c r="AK1624" s="51"/>
      <c r="AL1624" s="22"/>
      <c r="AM1624" s="18"/>
      <c r="AN1624" s="22"/>
    </row>
    <row r="1625" spans="15:40" s="15" customFormat="1" x14ac:dyDescent="0.3">
      <c r="O1625" s="18"/>
      <c r="P1625" s="51"/>
      <c r="Q1625" s="22"/>
      <c r="U1625" s="18"/>
      <c r="V1625" s="22"/>
      <c r="AA1625" s="18"/>
      <c r="AB1625" s="22"/>
      <c r="AF1625" s="18"/>
      <c r="AG1625" s="51"/>
      <c r="AH1625" s="51"/>
      <c r="AI1625" s="51"/>
      <c r="AJ1625" s="51"/>
      <c r="AK1625" s="51"/>
      <c r="AL1625" s="22"/>
      <c r="AM1625" s="18"/>
      <c r="AN1625" s="22"/>
    </row>
    <row r="1626" spans="15:40" s="15" customFormat="1" x14ac:dyDescent="0.3">
      <c r="O1626" s="18"/>
      <c r="P1626" s="51"/>
      <c r="Q1626" s="22"/>
      <c r="U1626" s="18"/>
      <c r="V1626" s="22"/>
      <c r="AA1626" s="18"/>
      <c r="AB1626" s="22"/>
      <c r="AF1626" s="18"/>
      <c r="AG1626" s="51"/>
      <c r="AH1626" s="51"/>
      <c r="AI1626" s="51"/>
      <c r="AJ1626" s="51"/>
      <c r="AK1626" s="51"/>
      <c r="AL1626" s="22"/>
      <c r="AM1626" s="18"/>
      <c r="AN1626" s="22"/>
    </row>
    <row r="1627" spans="15:40" s="15" customFormat="1" x14ac:dyDescent="0.3">
      <c r="O1627" s="18"/>
      <c r="P1627" s="51"/>
      <c r="Q1627" s="22"/>
      <c r="U1627" s="18"/>
      <c r="V1627" s="22"/>
      <c r="AA1627" s="18"/>
      <c r="AB1627" s="22"/>
      <c r="AF1627" s="18"/>
      <c r="AG1627" s="51"/>
      <c r="AH1627" s="51"/>
      <c r="AI1627" s="51"/>
      <c r="AJ1627" s="51"/>
      <c r="AK1627" s="51"/>
      <c r="AL1627" s="22"/>
      <c r="AM1627" s="18"/>
      <c r="AN1627" s="22"/>
    </row>
    <row r="1628" spans="15:40" s="15" customFormat="1" x14ac:dyDescent="0.3">
      <c r="O1628" s="18"/>
      <c r="P1628" s="51"/>
      <c r="Q1628" s="22"/>
      <c r="U1628" s="18"/>
      <c r="V1628" s="22"/>
      <c r="AA1628" s="18"/>
      <c r="AB1628" s="22"/>
      <c r="AF1628" s="18"/>
      <c r="AG1628" s="51"/>
      <c r="AH1628" s="51"/>
      <c r="AI1628" s="51"/>
      <c r="AJ1628" s="51"/>
      <c r="AK1628" s="51"/>
      <c r="AL1628" s="22"/>
      <c r="AM1628" s="18"/>
      <c r="AN1628" s="22"/>
    </row>
    <row r="1629" spans="15:40" s="15" customFormat="1" x14ac:dyDescent="0.3">
      <c r="O1629" s="18"/>
      <c r="P1629" s="51"/>
      <c r="Q1629" s="22"/>
      <c r="U1629" s="18"/>
      <c r="V1629" s="22"/>
      <c r="AA1629" s="18"/>
      <c r="AB1629" s="22"/>
      <c r="AF1629" s="18"/>
      <c r="AG1629" s="51"/>
      <c r="AH1629" s="51"/>
      <c r="AI1629" s="51"/>
      <c r="AJ1629" s="51"/>
      <c r="AK1629" s="51"/>
      <c r="AL1629" s="22"/>
      <c r="AM1629" s="18"/>
      <c r="AN1629" s="22"/>
    </row>
  </sheetData>
  <autoFilter ref="A1:AM923"/>
  <pageMargins left="0.7" right="0.7" top="0.56000000000000005" bottom="0.48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2"/>
  <sheetViews>
    <sheetView topLeftCell="A758" workbookViewId="0">
      <selection activeCell="A788" sqref="A788"/>
    </sheetView>
  </sheetViews>
  <sheetFormatPr defaultRowHeight="14.4" x14ac:dyDescent="0.3"/>
  <cols>
    <col min="2" max="2" width="14.44140625" customWidth="1"/>
    <col min="3" max="3" width="30.109375" style="42" bestFit="1" customWidth="1"/>
    <col min="4" max="4" width="30.109375" style="44" customWidth="1"/>
  </cols>
  <sheetData>
    <row r="1" spans="1:18" x14ac:dyDescent="0.3">
      <c r="A1" t="s">
        <v>25</v>
      </c>
      <c r="B1" t="s">
        <v>26</v>
      </c>
      <c r="C1" s="42" t="s">
        <v>27</v>
      </c>
      <c r="D1" s="44" t="s">
        <v>21</v>
      </c>
      <c r="E1" t="s">
        <v>28</v>
      </c>
      <c r="F1" t="s">
        <v>29</v>
      </c>
      <c r="G1" t="s">
        <v>30</v>
      </c>
      <c r="H1" t="s">
        <v>120</v>
      </c>
      <c r="I1" t="s">
        <v>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19</v>
      </c>
      <c r="P1" t="s">
        <v>121</v>
      </c>
      <c r="Q1" t="s">
        <v>122</v>
      </c>
      <c r="R1" t="s">
        <v>123</v>
      </c>
    </row>
    <row r="2" spans="1:18" x14ac:dyDescent="0.3">
      <c r="A2">
        <v>910100</v>
      </c>
      <c r="B2" t="s">
        <v>56</v>
      </c>
      <c r="C2" s="42">
        <v>0.55939114749419028</v>
      </c>
      <c r="D2" s="43">
        <v>0</v>
      </c>
      <c r="E2">
        <v>115.60636031136767</v>
      </c>
      <c r="F2">
        <v>2</v>
      </c>
      <c r="G2">
        <v>4</v>
      </c>
      <c r="H2" t="s">
        <v>124</v>
      </c>
      <c r="I2">
        <v>1</v>
      </c>
      <c r="L2" t="s">
        <v>37</v>
      </c>
      <c r="M2" t="s">
        <v>38</v>
      </c>
      <c r="N2" t="s">
        <v>38</v>
      </c>
      <c r="O2" t="s">
        <v>125</v>
      </c>
      <c r="P2" t="s">
        <v>126</v>
      </c>
      <c r="Q2" t="s">
        <v>127</v>
      </c>
    </row>
    <row r="3" spans="1:18" x14ac:dyDescent="0.3">
      <c r="A3">
        <v>910202</v>
      </c>
      <c r="B3" t="s">
        <v>56</v>
      </c>
      <c r="C3" s="42">
        <v>0.734182783753908</v>
      </c>
      <c r="D3" s="43">
        <v>0</v>
      </c>
      <c r="E3">
        <v>81.695597678173442</v>
      </c>
      <c r="F3">
        <v>2</v>
      </c>
      <c r="G3">
        <v>4</v>
      </c>
      <c r="H3" t="s">
        <v>124</v>
      </c>
      <c r="I3">
        <v>1</v>
      </c>
      <c r="L3" t="s">
        <v>37</v>
      </c>
      <c r="M3" t="s">
        <v>38</v>
      </c>
      <c r="N3" t="s">
        <v>38</v>
      </c>
      <c r="O3" t="s">
        <v>125</v>
      </c>
      <c r="P3" t="s">
        <v>126</v>
      </c>
      <c r="Q3" t="s">
        <v>127</v>
      </c>
    </row>
    <row r="4" spans="1:18" x14ac:dyDescent="0.3">
      <c r="A4">
        <v>910203</v>
      </c>
      <c r="B4" t="s">
        <v>118</v>
      </c>
      <c r="C4" s="42">
        <v>0.8726777648589843</v>
      </c>
      <c r="D4" s="43">
        <v>0</v>
      </c>
      <c r="E4">
        <v>44.8338202226752</v>
      </c>
      <c r="F4">
        <v>1</v>
      </c>
      <c r="G4">
        <v>2</v>
      </c>
      <c r="H4" t="s">
        <v>124</v>
      </c>
      <c r="I4">
        <v>1</v>
      </c>
      <c r="L4" t="s">
        <v>37</v>
      </c>
      <c r="M4" t="s">
        <v>38</v>
      </c>
      <c r="N4" t="s">
        <v>38</v>
      </c>
      <c r="O4" t="s">
        <v>125</v>
      </c>
      <c r="P4" t="s">
        <v>126</v>
      </c>
      <c r="Q4" t="s">
        <v>127</v>
      </c>
    </row>
    <row r="5" spans="1:18" x14ac:dyDescent="0.3">
      <c r="A5">
        <v>910205</v>
      </c>
      <c r="B5" t="s">
        <v>56</v>
      </c>
      <c r="C5" s="42">
        <v>0.99340221193423406</v>
      </c>
      <c r="D5" s="43">
        <v>0</v>
      </c>
      <c r="E5">
        <v>59.223835279216608</v>
      </c>
      <c r="F5">
        <v>1</v>
      </c>
      <c r="G5">
        <v>2</v>
      </c>
      <c r="H5" t="s">
        <v>124</v>
      </c>
      <c r="I5">
        <v>1</v>
      </c>
      <c r="L5" t="s">
        <v>37</v>
      </c>
      <c r="M5" t="s">
        <v>38</v>
      </c>
      <c r="N5" t="s">
        <v>38</v>
      </c>
      <c r="O5" t="s">
        <v>125</v>
      </c>
      <c r="P5" t="s">
        <v>126</v>
      </c>
      <c r="Q5" t="s">
        <v>127</v>
      </c>
    </row>
    <row r="6" spans="1:18" x14ac:dyDescent="0.3">
      <c r="A6">
        <v>910401</v>
      </c>
      <c r="B6" t="s">
        <v>118</v>
      </c>
      <c r="C6" s="42">
        <v>0.83694899821234492</v>
      </c>
      <c r="D6" s="43">
        <v>0</v>
      </c>
      <c r="E6">
        <v>32.757857599036626</v>
      </c>
      <c r="F6">
        <v>1</v>
      </c>
      <c r="G6">
        <v>2</v>
      </c>
      <c r="H6" t="s">
        <v>124</v>
      </c>
      <c r="I6">
        <v>1</v>
      </c>
      <c r="L6" t="s">
        <v>37</v>
      </c>
      <c r="M6" t="s">
        <v>38</v>
      </c>
      <c r="N6" t="s">
        <v>38</v>
      </c>
      <c r="O6" t="s">
        <v>125</v>
      </c>
      <c r="P6" t="s">
        <v>126</v>
      </c>
      <c r="Q6" t="s">
        <v>127</v>
      </c>
    </row>
    <row r="7" spans="1:18" x14ac:dyDescent="0.3">
      <c r="A7">
        <v>910402</v>
      </c>
      <c r="B7" t="s">
        <v>118</v>
      </c>
      <c r="C7" s="42">
        <v>0.99999984407244391</v>
      </c>
      <c r="D7" s="43">
        <v>0</v>
      </c>
      <c r="E7">
        <v>10.534490571018084</v>
      </c>
      <c r="F7">
        <v>0.5</v>
      </c>
      <c r="G7">
        <v>1</v>
      </c>
      <c r="H7" t="s">
        <v>124</v>
      </c>
      <c r="I7">
        <v>1</v>
      </c>
      <c r="L7" t="s">
        <v>37</v>
      </c>
      <c r="M7" t="s">
        <v>38</v>
      </c>
      <c r="N7" t="s">
        <v>38</v>
      </c>
      <c r="O7" t="s">
        <v>125</v>
      </c>
      <c r="P7" t="s">
        <v>126</v>
      </c>
      <c r="Q7" t="s">
        <v>127</v>
      </c>
    </row>
    <row r="8" spans="1:18" x14ac:dyDescent="0.3">
      <c r="A8">
        <v>910403</v>
      </c>
      <c r="B8" t="s">
        <v>118</v>
      </c>
      <c r="C8" s="42">
        <v>0.69904307028725099</v>
      </c>
      <c r="D8" s="43">
        <v>0</v>
      </c>
      <c r="E8">
        <v>8.5542076738980555</v>
      </c>
      <c r="F8">
        <v>0.5</v>
      </c>
      <c r="G8">
        <v>1</v>
      </c>
      <c r="H8" t="s">
        <v>124</v>
      </c>
      <c r="I8">
        <v>1</v>
      </c>
      <c r="L8" t="s">
        <v>37</v>
      </c>
      <c r="M8" t="s">
        <v>38</v>
      </c>
      <c r="N8" t="s">
        <v>38</v>
      </c>
      <c r="O8" t="s">
        <v>125</v>
      </c>
      <c r="P8" t="s">
        <v>126</v>
      </c>
      <c r="Q8" t="s">
        <v>127</v>
      </c>
    </row>
    <row r="9" spans="1:18" x14ac:dyDescent="0.3">
      <c r="A9">
        <v>910404</v>
      </c>
      <c r="B9" t="s">
        <v>118</v>
      </c>
      <c r="C9" s="42">
        <v>0.98348020239517897</v>
      </c>
      <c r="D9" s="43">
        <v>0</v>
      </c>
      <c r="E9">
        <v>16.392020096339849</v>
      </c>
      <c r="F9">
        <v>0.5</v>
      </c>
      <c r="G9">
        <v>1</v>
      </c>
      <c r="H9" t="s">
        <v>124</v>
      </c>
      <c r="I9">
        <v>1</v>
      </c>
      <c r="L9" t="s">
        <v>37</v>
      </c>
      <c r="M9" t="s">
        <v>38</v>
      </c>
      <c r="N9" t="s">
        <v>38</v>
      </c>
      <c r="O9" t="s">
        <v>125</v>
      </c>
      <c r="P9" t="s">
        <v>126</v>
      </c>
      <c r="Q9" t="s">
        <v>127</v>
      </c>
    </row>
    <row r="10" spans="1:18" x14ac:dyDescent="0.3">
      <c r="A10">
        <v>910501</v>
      </c>
      <c r="B10" t="s">
        <v>118</v>
      </c>
      <c r="C10" s="42">
        <v>0.99999227615623454</v>
      </c>
      <c r="D10" s="43">
        <v>0</v>
      </c>
      <c r="E10">
        <v>9.7494564207572072</v>
      </c>
      <c r="F10">
        <v>0.5</v>
      </c>
      <c r="G10">
        <v>1</v>
      </c>
      <c r="H10" t="s">
        <v>124</v>
      </c>
      <c r="I10">
        <v>1</v>
      </c>
      <c r="L10" t="s">
        <v>37</v>
      </c>
      <c r="M10" t="s">
        <v>38</v>
      </c>
      <c r="N10" t="s">
        <v>38</v>
      </c>
      <c r="O10" t="s">
        <v>125</v>
      </c>
      <c r="P10" t="s">
        <v>126</v>
      </c>
      <c r="Q10" t="s">
        <v>127</v>
      </c>
    </row>
    <row r="11" spans="1:18" x14ac:dyDescent="0.3">
      <c r="A11">
        <v>910502</v>
      </c>
      <c r="B11" t="s">
        <v>118</v>
      </c>
      <c r="C11" s="42">
        <v>1</v>
      </c>
      <c r="D11" s="43">
        <v>0</v>
      </c>
      <c r="E11">
        <v>14.07888257038012</v>
      </c>
      <c r="F11">
        <v>0.5</v>
      </c>
      <c r="G11">
        <v>1</v>
      </c>
      <c r="H11" t="s">
        <v>124</v>
      </c>
      <c r="I11">
        <v>1</v>
      </c>
      <c r="L11" t="s">
        <v>37</v>
      </c>
      <c r="M11" t="s">
        <v>38</v>
      </c>
      <c r="N11" t="s">
        <v>38</v>
      </c>
      <c r="O11" t="s">
        <v>125</v>
      </c>
      <c r="P11" t="s">
        <v>126</v>
      </c>
      <c r="Q11" t="s">
        <v>127</v>
      </c>
    </row>
    <row r="12" spans="1:18" x14ac:dyDescent="0.3">
      <c r="A12">
        <v>910503</v>
      </c>
      <c r="B12" t="s">
        <v>118</v>
      </c>
      <c r="C12" s="42">
        <v>0.99999979955774543</v>
      </c>
      <c r="D12" s="43">
        <v>0</v>
      </c>
      <c r="E12">
        <v>24.035895361852607</v>
      </c>
      <c r="F12">
        <v>1</v>
      </c>
      <c r="G12">
        <v>2</v>
      </c>
      <c r="H12" t="s">
        <v>124</v>
      </c>
      <c r="I12">
        <v>1</v>
      </c>
      <c r="L12" t="s">
        <v>37</v>
      </c>
      <c r="M12" t="s">
        <v>38</v>
      </c>
      <c r="N12" t="s">
        <v>38</v>
      </c>
      <c r="O12" t="s">
        <v>125</v>
      </c>
      <c r="P12" t="s">
        <v>126</v>
      </c>
      <c r="Q12" t="s">
        <v>127</v>
      </c>
    </row>
    <row r="13" spans="1:18" x14ac:dyDescent="0.3">
      <c r="A13">
        <v>910602</v>
      </c>
      <c r="B13" t="s">
        <v>118</v>
      </c>
      <c r="C13" s="42">
        <v>1</v>
      </c>
      <c r="D13" s="43">
        <v>0</v>
      </c>
      <c r="E13">
        <v>10.105824978244568</v>
      </c>
      <c r="F13">
        <v>0.5</v>
      </c>
      <c r="G13">
        <v>1</v>
      </c>
      <c r="H13" t="s">
        <v>124</v>
      </c>
      <c r="I13">
        <v>1</v>
      </c>
      <c r="L13" t="s">
        <v>37</v>
      </c>
      <c r="M13" t="s">
        <v>38</v>
      </c>
      <c r="N13" t="s">
        <v>38</v>
      </c>
      <c r="O13" t="s">
        <v>125</v>
      </c>
      <c r="P13" t="s">
        <v>126</v>
      </c>
      <c r="Q13" t="s">
        <v>127</v>
      </c>
    </row>
    <row r="14" spans="1:18" x14ac:dyDescent="0.3">
      <c r="A14">
        <v>910603</v>
      </c>
      <c r="B14" t="s">
        <v>118</v>
      </c>
      <c r="C14" s="42">
        <v>1</v>
      </c>
      <c r="D14" s="43">
        <v>0</v>
      </c>
      <c r="E14">
        <v>25.110878211597111</v>
      </c>
      <c r="F14">
        <v>1</v>
      </c>
      <c r="G14">
        <v>2</v>
      </c>
      <c r="H14" t="s">
        <v>124</v>
      </c>
      <c r="I14">
        <v>1</v>
      </c>
      <c r="L14" t="s">
        <v>37</v>
      </c>
      <c r="M14" t="s">
        <v>38</v>
      </c>
      <c r="N14" t="s">
        <v>38</v>
      </c>
      <c r="O14" t="s">
        <v>125</v>
      </c>
      <c r="P14" t="s">
        <v>126</v>
      </c>
      <c r="Q14" t="s">
        <v>127</v>
      </c>
    </row>
    <row r="15" spans="1:18" x14ac:dyDescent="0.3">
      <c r="A15">
        <v>910707</v>
      </c>
      <c r="B15" t="s">
        <v>118</v>
      </c>
      <c r="C15" s="42">
        <v>0.83926142527197178</v>
      </c>
      <c r="D15" s="43">
        <v>0</v>
      </c>
      <c r="E15">
        <v>20.319010968139853</v>
      </c>
      <c r="F15">
        <v>1</v>
      </c>
      <c r="G15">
        <v>2</v>
      </c>
      <c r="H15" t="s">
        <v>124</v>
      </c>
      <c r="I15">
        <v>1</v>
      </c>
      <c r="L15" t="s">
        <v>37</v>
      </c>
      <c r="M15" t="s">
        <v>38</v>
      </c>
      <c r="N15" t="s">
        <v>38</v>
      </c>
      <c r="O15" t="s">
        <v>125</v>
      </c>
      <c r="P15" t="s">
        <v>126</v>
      </c>
      <c r="Q15" t="s">
        <v>127</v>
      </c>
      <c r="R15" t="s">
        <v>128</v>
      </c>
    </row>
    <row r="16" spans="1:18" x14ac:dyDescent="0.3">
      <c r="A16">
        <v>910710</v>
      </c>
      <c r="B16" t="s">
        <v>118</v>
      </c>
      <c r="C16" s="42">
        <v>1</v>
      </c>
      <c r="D16" s="43">
        <v>0</v>
      </c>
      <c r="E16">
        <v>35.469059429306256</v>
      </c>
      <c r="F16">
        <v>1</v>
      </c>
      <c r="G16">
        <v>2</v>
      </c>
      <c r="H16" t="s">
        <v>124</v>
      </c>
      <c r="I16">
        <v>1</v>
      </c>
      <c r="L16" t="s">
        <v>37</v>
      </c>
      <c r="M16" t="s">
        <v>38</v>
      </c>
      <c r="N16" t="s">
        <v>38</v>
      </c>
      <c r="O16" t="s">
        <v>125</v>
      </c>
      <c r="P16" t="s">
        <v>126</v>
      </c>
      <c r="Q16" t="s">
        <v>127</v>
      </c>
    </row>
    <row r="17" spans="1:17" x14ac:dyDescent="0.3">
      <c r="A17">
        <v>900300</v>
      </c>
      <c r="B17" t="s">
        <v>56</v>
      </c>
      <c r="C17" s="42">
        <v>0.86129166609582186</v>
      </c>
      <c r="D17" s="43">
        <v>0</v>
      </c>
      <c r="E17">
        <v>101.5375357521982</v>
      </c>
      <c r="F17">
        <v>2</v>
      </c>
      <c r="G17">
        <v>4</v>
      </c>
      <c r="H17" t="s">
        <v>124</v>
      </c>
      <c r="I17">
        <v>1</v>
      </c>
      <c r="L17" t="s">
        <v>37</v>
      </c>
      <c r="M17" t="s">
        <v>38</v>
      </c>
      <c r="N17" t="s">
        <v>38</v>
      </c>
      <c r="O17" t="s">
        <v>125</v>
      </c>
      <c r="P17" t="s">
        <v>129</v>
      </c>
      <c r="Q17" t="s">
        <v>127</v>
      </c>
    </row>
    <row r="18" spans="1:17" x14ac:dyDescent="0.3">
      <c r="A18">
        <v>900501</v>
      </c>
      <c r="B18" t="s">
        <v>117</v>
      </c>
      <c r="C18" s="42">
        <v>1</v>
      </c>
      <c r="D18" s="43">
        <v>0</v>
      </c>
      <c r="E18">
        <v>27.960374154197595</v>
      </c>
      <c r="F18">
        <v>1</v>
      </c>
      <c r="G18">
        <v>2</v>
      </c>
      <c r="H18" t="s">
        <v>124</v>
      </c>
      <c r="I18">
        <v>1</v>
      </c>
      <c r="L18" t="s">
        <v>37</v>
      </c>
      <c r="M18" t="s">
        <v>38</v>
      </c>
      <c r="N18" t="s">
        <v>38</v>
      </c>
      <c r="O18" t="s">
        <v>125</v>
      </c>
      <c r="P18" t="s">
        <v>129</v>
      </c>
      <c r="Q18" t="s">
        <v>127</v>
      </c>
    </row>
    <row r="19" spans="1:17" x14ac:dyDescent="0.3">
      <c r="A19">
        <v>900504</v>
      </c>
      <c r="B19" t="s">
        <v>117</v>
      </c>
      <c r="C19" s="42">
        <v>0.99997075224799548</v>
      </c>
      <c r="D19" s="43">
        <v>0</v>
      </c>
      <c r="E19">
        <v>45.015663756368568</v>
      </c>
      <c r="F19">
        <v>1</v>
      </c>
      <c r="G19">
        <v>2</v>
      </c>
      <c r="H19" t="s">
        <v>124</v>
      </c>
      <c r="I19">
        <v>1</v>
      </c>
      <c r="L19" t="s">
        <v>37</v>
      </c>
      <c r="M19" t="s">
        <v>38</v>
      </c>
      <c r="N19" t="s">
        <v>38</v>
      </c>
      <c r="O19" t="s">
        <v>125</v>
      </c>
      <c r="P19" t="s">
        <v>129</v>
      </c>
      <c r="Q19" t="s">
        <v>127</v>
      </c>
    </row>
    <row r="20" spans="1:17" x14ac:dyDescent="0.3">
      <c r="A20">
        <v>900602</v>
      </c>
      <c r="B20" t="s">
        <v>117</v>
      </c>
      <c r="C20" s="42">
        <v>0.99998503601605704</v>
      </c>
      <c r="D20" s="43">
        <v>0</v>
      </c>
      <c r="E20">
        <v>25.525780681016304</v>
      </c>
      <c r="F20">
        <v>1</v>
      </c>
      <c r="G20">
        <v>2</v>
      </c>
      <c r="H20" t="s">
        <v>124</v>
      </c>
      <c r="I20">
        <v>1</v>
      </c>
      <c r="L20" t="s">
        <v>37</v>
      </c>
      <c r="M20" t="s">
        <v>38</v>
      </c>
      <c r="N20" t="s">
        <v>38</v>
      </c>
      <c r="O20" t="s">
        <v>125</v>
      </c>
      <c r="P20" t="s">
        <v>129</v>
      </c>
      <c r="Q20" t="s">
        <v>127</v>
      </c>
    </row>
    <row r="21" spans="1:17" x14ac:dyDescent="0.3">
      <c r="A21">
        <v>900604</v>
      </c>
      <c r="B21" t="s">
        <v>117</v>
      </c>
      <c r="C21" s="42">
        <v>0.99998857801598839</v>
      </c>
      <c r="D21" s="43">
        <v>0</v>
      </c>
      <c r="E21">
        <v>27.914396911313702</v>
      </c>
      <c r="F21">
        <v>1</v>
      </c>
      <c r="G21">
        <v>2</v>
      </c>
      <c r="H21" t="s">
        <v>124</v>
      </c>
      <c r="I21">
        <v>1</v>
      </c>
      <c r="L21" t="s">
        <v>37</v>
      </c>
      <c r="M21" t="s">
        <v>38</v>
      </c>
      <c r="N21" t="s">
        <v>38</v>
      </c>
      <c r="O21" t="s">
        <v>125</v>
      </c>
      <c r="P21" t="s">
        <v>129</v>
      </c>
      <c r="Q21" t="s">
        <v>127</v>
      </c>
    </row>
    <row r="22" spans="1:17" x14ac:dyDescent="0.3">
      <c r="A22">
        <v>900606</v>
      </c>
      <c r="B22" t="s">
        <v>117</v>
      </c>
      <c r="C22" s="42">
        <v>1</v>
      </c>
      <c r="D22" s="43">
        <v>0</v>
      </c>
      <c r="E22">
        <v>15.125611423475902</v>
      </c>
      <c r="F22">
        <v>0.5</v>
      </c>
      <c r="G22">
        <v>1</v>
      </c>
      <c r="H22" t="s">
        <v>124</v>
      </c>
      <c r="I22">
        <v>1</v>
      </c>
      <c r="L22" t="s">
        <v>37</v>
      </c>
      <c r="M22" t="s">
        <v>38</v>
      </c>
      <c r="N22" t="s">
        <v>38</v>
      </c>
      <c r="O22" t="s">
        <v>125</v>
      </c>
      <c r="P22" t="s">
        <v>129</v>
      </c>
      <c r="Q22" t="s">
        <v>127</v>
      </c>
    </row>
    <row r="23" spans="1:17" x14ac:dyDescent="0.3">
      <c r="A23">
        <v>900607</v>
      </c>
      <c r="B23" t="s">
        <v>117</v>
      </c>
      <c r="C23" s="42">
        <v>1</v>
      </c>
      <c r="D23" s="43">
        <v>0</v>
      </c>
      <c r="E23">
        <v>16.469293569228491</v>
      </c>
      <c r="F23">
        <v>0.5</v>
      </c>
      <c r="G23">
        <v>1</v>
      </c>
      <c r="H23" t="s">
        <v>124</v>
      </c>
      <c r="I23">
        <v>1</v>
      </c>
      <c r="L23" t="s">
        <v>37</v>
      </c>
      <c r="M23" t="s">
        <v>38</v>
      </c>
      <c r="N23" t="s">
        <v>38</v>
      </c>
      <c r="O23" t="s">
        <v>125</v>
      </c>
      <c r="P23" t="s">
        <v>129</v>
      </c>
      <c r="Q23" t="s">
        <v>127</v>
      </c>
    </row>
    <row r="24" spans="1:17" x14ac:dyDescent="0.3">
      <c r="A24">
        <v>900701</v>
      </c>
      <c r="B24" t="s">
        <v>117</v>
      </c>
      <c r="C24" s="42">
        <v>1</v>
      </c>
      <c r="D24" s="43">
        <v>0</v>
      </c>
      <c r="E24">
        <v>17.034133404374234</v>
      </c>
      <c r="F24">
        <v>0.5</v>
      </c>
      <c r="G24">
        <v>1</v>
      </c>
      <c r="H24" t="s">
        <v>124</v>
      </c>
      <c r="I24">
        <v>1</v>
      </c>
      <c r="L24" t="s">
        <v>37</v>
      </c>
      <c r="M24" t="s">
        <v>38</v>
      </c>
      <c r="N24" t="s">
        <v>38</v>
      </c>
      <c r="O24" t="s">
        <v>125</v>
      </c>
      <c r="P24" t="s">
        <v>129</v>
      </c>
      <c r="Q24" t="s">
        <v>127</v>
      </c>
    </row>
    <row r="25" spans="1:17" x14ac:dyDescent="0.3">
      <c r="A25">
        <v>900703</v>
      </c>
      <c r="B25" t="s">
        <v>117</v>
      </c>
      <c r="C25" s="42">
        <v>1</v>
      </c>
      <c r="D25" s="43">
        <v>0</v>
      </c>
      <c r="E25">
        <v>17.644575422752386</v>
      </c>
      <c r="F25">
        <v>0.5</v>
      </c>
      <c r="G25">
        <v>1</v>
      </c>
      <c r="H25" t="s">
        <v>124</v>
      </c>
      <c r="I25">
        <v>1</v>
      </c>
      <c r="L25" t="s">
        <v>37</v>
      </c>
      <c r="M25" t="s">
        <v>38</v>
      </c>
      <c r="N25" t="s">
        <v>38</v>
      </c>
      <c r="O25" t="s">
        <v>125</v>
      </c>
      <c r="P25" t="s">
        <v>129</v>
      </c>
      <c r="Q25" t="s">
        <v>127</v>
      </c>
    </row>
    <row r="26" spans="1:17" x14ac:dyDescent="0.3">
      <c r="A26">
        <v>900704</v>
      </c>
      <c r="B26" t="s">
        <v>117</v>
      </c>
      <c r="C26" s="42">
        <v>0.99999975927184681</v>
      </c>
      <c r="D26" s="43">
        <v>0</v>
      </c>
      <c r="E26">
        <v>13.732648825582752</v>
      </c>
      <c r="F26">
        <v>0.5</v>
      </c>
      <c r="G26">
        <v>1</v>
      </c>
      <c r="H26" t="s">
        <v>124</v>
      </c>
      <c r="I26">
        <v>1</v>
      </c>
      <c r="L26" t="s">
        <v>37</v>
      </c>
      <c r="M26" t="s">
        <v>38</v>
      </c>
      <c r="N26" t="s">
        <v>38</v>
      </c>
      <c r="O26" t="s">
        <v>125</v>
      </c>
      <c r="P26" t="s">
        <v>129</v>
      </c>
      <c r="Q26" t="s">
        <v>127</v>
      </c>
    </row>
    <row r="27" spans="1:17" x14ac:dyDescent="0.3">
      <c r="A27">
        <v>900705</v>
      </c>
      <c r="B27" t="s">
        <v>117</v>
      </c>
      <c r="C27" s="42">
        <v>0.99999841728993411</v>
      </c>
      <c r="D27" s="43">
        <v>0</v>
      </c>
      <c r="E27">
        <v>29.606713780149544</v>
      </c>
      <c r="F27">
        <v>1</v>
      </c>
      <c r="G27">
        <v>2</v>
      </c>
      <c r="H27" t="s">
        <v>124</v>
      </c>
      <c r="I27">
        <v>1</v>
      </c>
      <c r="L27" t="s">
        <v>37</v>
      </c>
      <c r="M27" t="s">
        <v>38</v>
      </c>
      <c r="N27" t="s">
        <v>38</v>
      </c>
      <c r="O27" t="s">
        <v>125</v>
      </c>
      <c r="P27" t="s">
        <v>129</v>
      </c>
      <c r="Q27" t="s">
        <v>127</v>
      </c>
    </row>
    <row r="28" spans="1:17" x14ac:dyDescent="0.3">
      <c r="A28">
        <v>900803</v>
      </c>
      <c r="B28" t="s">
        <v>117</v>
      </c>
      <c r="C28" s="42">
        <v>1</v>
      </c>
      <c r="D28" s="43">
        <v>0</v>
      </c>
      <c r="E28">
        <v>26.979386621763886</v>
      </c>
      <c r="F28">
        <v>1</v>
      </c>
      <c r="G28">
        <v>2</v>
      </c>
      <c r="H28" t="s">
        <v>124</v>
      </c>
      <c r="I28">
        <v>1</v>
      </c>
      <c r="L28" t="s">
        <v>37</v>
      </c>
      <c r="M28" t="s">
        <v>38</v>
      </c>
      <c r="N28" t="s">
        <v>38</v>
      </c>
      <c r="O28" t="s">
        <v>125</v>
      </c>
      <c r="P28" t="s">
        <v>129</v>
      </c>
      <c r="Q28" t="s">
        <v>127</v>
      </c>
    </row>
    <row r="29" spans="1:17" x14ac:dyDescent="0.3">
      <c r="A29">
        <v>900804</v>
      </c>
      <c r="B29" t="s">
        <v>117</v>
      </c>
      <c r="C29" s="42">
        <v>1</v>
      </c>
      <c r="D29" s="43">
        <v>0</v>
      </c>
      <c r="E29">
        <v>11.741539902458745</v>
      </c>
      <c r="F29">
        <v>0.5</v>
      </c>
      <c r="G29">
        <v>1</v>
      </c>
      <c r="H29" t="s">
        <v>124</v>
      </c>
      <c r="I29">
        <v>1</v>
      </c>
      <c r="L29" t="s">
        <v>37</v>
      </c>
      <c r="M29" t="s">
        <v>38</v>
      </c>
      <c r="N29" t="s">
        <v>38</v>
      </c>
      <c r="O29" t="s">
        <v>125</v>
      </c>
      <c r="P29" t="s">
        <v>129</v>
      </c>
      <c r="Q29" t="s">
        <v>127</v>
      </c>
    </row>
    <row r="30" spans="1:17" x14ac:dyDescent="0.3">
      <c r="A30">
        <v>900805</v>
      </c>
      <c r="B30" t="s">
        <v>117</v>
      </c>
      <c r="C30" s="42">
        <v>1</v>
      </c>
      <c r="D30" s="43">
        <v>0</v>
      </c>
      <c r="E30">
        <v>22.306275343424716</v>
      </c>
      <c r="F30">
        <v>1</v>
      </c>
      <c r="G30">
        <v>2</v>
      </c>
      <c r="H30" t="s">
        <v>124</v>
      </c>
      <c r="I30">
        <v>1</v>
      </c>
      <c r="L30" t="s">
        <v>37</v>
      </c>
      <c r="M30" t="s">
        <v>38</v>
      </c>
      <c r="N30" t="s">
        <v>38</v>
      </c>
      <c r="O30" t="s">
        <v>125</v>
      </c>
      <c r="P30" t="s">
        <v>129</v>
      </c>
      <c r="Q30" t="s">
        <v>127</v>
      </c>
    </row>
    <row r="31" spans="1:17" x14ac:dyDescent="0.3">
      <c r="A31">
        <v>900806</v>
      </c>
      <c r="B31" t="s">
        <v>117</v>
      </c>
      <c r="C31" s="42">
        <v>1</v>
      </c>
      <c r="D31" s="43">
        <v>0</v>
      </c>
      <c r="E31">
        <v>14.962925757825802</v>
      </c>
      <c r="F31">
        <v>0.5</v>
      </c>
      <c r="G31">
        <v>1</v>
      </c>
      <c r="H31" t="s">
        <v>124</v>
      </c>
      <c r="I31">
        <v>1</v>
      </c>
      <c r="L31" t="s">
        <v>37</v>
      </c>
      <c r="M31" t="s">
        <v>38</v>
      </c>
      <c r="N31" t="s">
        <v>38</v>
      </c>
      <c r="O31" t="s">
        <v>125</v>
      </c>
      <c r="P31" t="s">
        <v>129</v>
      </c>
      <c r="Q31" t="s">
        <v>127</v>
      </c>
    </row>
    <row r="32" spans="1:17" x14ac:dyDescent="0.3">
      <c r="A32">
        <v>900900</v>
      </c>
      <c r="B32" t="s">
        <v>56</v>
      </c>
      <c r="C32" s="42">
        <v>0.66746173217777205</v>
      </c>
      <c r="D32" s="43">
        <v>0</v>
      </c>
      <c r="E32">
        <v>446.39828037113409</v>
      </c>
      <c r="F32">
        <v>8</v>
      </c>
      <c r="G32">
        <v>16</v>
      </c>
      <c r="H32" t="s">
        <v>124</v>
      </c>
      <c r="I32">
        <v>1</v>
      </c>
      <c r="L32" t="s">
        <v>37</v>
      </c>
      <c r="M32" t="s">
        <v>38</v>
      </c>
      <c r="N32" t="s">
        <v>38</v>
      </c>
      <c r="O32" t="s">
        <v>125</v>
      </c>
      <c r="P32" t="s">
        <v>129</v>
      </c>
      <c r="Q32" t="s">
        <v>127</v>
      </c>
    </row>
    <row r="33" spans="1:17" x14ac:dyDescent="0.3">
      <c r="A33">
        <v>901004</v>
      </c>
      <c r="B33" t="s">
        <v>117</v>
      </c>
      <c r="C33" s="42">
        <v>0.98706684620141028</v>
      </c>
      <c r="D33" s="43">
        <v>0</v>
      </c>
      <c r="E33">
        <v>49.678245775585061</v>
      </c>
      <c r="F33">
        <v>1</v>
      </c>
      <c r="G33">
        <v>2</v>
      </c>
      <c r="H33" t="s">
        <v>124</v>
      </c>
      <c r="I33">
        <v>1</v>
      </c>
      <c r="L33" t="s">
        <v>37</v>
      </c>
      <c r="M33" t="s">
        <v>38</v>
      </c>
      <c r="N33" t="s">
        <v>38</v>
      </c>
      <c r="O33" t="s">
        <v>125</v>
      </c>
      <c r="P33" t="s">
        <v>129</v>
      </c>
      <c r="Q33" t="s">
        <v>127</v>
      </c>
    </row>
    <row r="34" spans="1:17" x14ac:dyDescent="0.3">
      <c r="A34">
        <v>901006</v>
      </c>
      <c r="B34" t="s">
        <v>117</v>
      </c>
      <c r="C34" s="42">
        <v>0.99997933142159756</v>
      </c>
      <c r="D34" s="43">
        <v>0</v>
      </c>
      <c r="E34">
        <v>40.415917277571886</v>
      </c>
      <c r="F34">
        <v>1</v>
      </c>
      <c r="G34">
        <v>2</v>
      </c>
      <c r="H34" t="s">
        <v>124</v>
      </c>
      <c r="I34">
        <v>1</v>
      </c>
      <c r="L34" t="s">
        <v>37</v>
      </c>
      <c r="M34" t="s">
        <v>38</v>
      </c>
      <c r="N34" t="s">
        <v>38</v>
      </c>
      <c r="O34" t="s">
        <v>125</v>
      </c>
      <c r="P34" t="s">
        <v>129</v>
      </c>
      <c r="Q34" t="s">
        <v>127</v>
      </c>
    </row>
    <row r="35" spans="1:17" x14ac:dyDescent="0.3">
      <c r="A35">
        <v>901007</v>
      </c>
      <c r="B35" t="s">
        <v>117</v>
      </c>
      <c r="C35" s="42">
        <v>0.99914606435455777</v>
      </c>
      <c r="D35" s="43">
        <v>0</v>
      </c>
      <c r="E35">
        <v>20.295552217254038</v>
      </c>
      <c r="F35">
        <v>1</v>
      </c>
      <c r="G35">
        <v>2</v>
      </c>
      <c r="H35" t="s">
        <v>124</v>
      </c>
      <c r="I35">
        <v>1</v>
      </c>
      <c r="L35" t="s">
        <v>37</v>
      </c>
      <c r="M35" t="s">
        <v>38</v>
      </c>
      <c r="N35" t="s">
        <v>38</v>
      </c>
      <c r="O35" t="s">
        <v>125</v>
      </c>
      <c r="P35" t="s">
        <v>129</v>
      </c>
      <c r="Q35" t="s">
        <v>127</v>
      </c>
    </row>
    <row r="36" spans="1:17" x14ac:dyDescent="0.3">
      <c r="A36">
        <v>121010</v>
      </c>
      <c r="B36" t="s">
        <v>36</v>
      </c>
      <c r="C36" s="42">
        <v>1</v>
      </c>
      <c r="D36" s="43">
        <v>6</v>
      </c>
      <c r="E36">
        <v>15.584318324994804</v>
      </c>
      <c r="F36">
        <v>0.5</v>
      </c>
      <c r="G36">
        <v>1</v>
      </c>
      <c r="H36" t="s">
        <v>124</v>
      </c>
      <c r="I36">
        <v>2</v>
      </c>
      <c r="J36" t="e">
        <v>#N/A</v>
      </c>
      <c r="L36" t="s">
        <v>37</v>
      </c>
      <c r="M36" t="s">
        <v>38</v>
      </c>
      <c r="N36" t="s">
        <v>38</v>
      </c>
      <c r="O36" t="s">
        <v>125</v>
      </c>
      <c r="P36" t="s">
        <v>130</v>
      </c>
    </row>
    <row r="37" spans="1:17" x14ac:dyDescent="0.3">
      <c r="A37">
        <v>123204</v>
      </c>
      <c r="B37" t="s">
        <v>36</v>
      </c>
      <c r="C37" s="42">
        <v>1</v>
      </c>
      <c r="D37" s="43">
        <v>2</v>
      </c>
      <c r="E37">
        <v>4.043046854814615</v>
      </c>
      <c r="F37">
        <v>1</v>
      </c>
      <c r="G37">
        <v>2</v>
      </c>
      <c r="H37" t="s">
        <v>131</v>
      </c>
      <c r="I37">
        <v>2</v>
      </c>
      <c r="J37" t="e">
        <v>#N/A</v>
      </c>
      <c r="L37" t="s">
        <v>37</v>
      </c>
      <c r="M37" t="s">
        <v>38</v>
      </c>
      <c r="N37" t="s">
        <v>38</v>
      </c>
      <c r="O37" t="s">
        <v>125</v>
      </c>
      <c r="P37" t="s">
        <v>130</v>
      </c>
    </row>
    <row r="38" spans="1:17" x14ac:dyDescent="0.3">
      <c r="A38">
        <v>123304</v>
      </c>
      <c r="B38" t="s">
        <v>36</v>
      </c>
      <c r="C38" s="42">
        <v>1</v>
      </c>
      <c r="D38" s="43">
        <v>2</v>
      </c>
      <c r="E38">
        <v>7.3759044650901782</v>
      </c>
      <c r="F38">
        <v>2</v>
      </c>
      <c r="G38">
        <v>4</v>
      </c>
      <c r="H38" t="s">
        <v>131</v>
      </c>
      <c r="I38">
        <v>2</v>
      </c>
      <c r="J38" t="e">
        <v>#N/A</v>
      </c>
      <c r="L38" t="s">
        <v>37</v>
      </c>
      <c r="M38" t="s">
        <v>38</v>
      </c>
      <c r="N38" t="s">
        <v>38</v>
      </c>
      <c r="O38" t="s">
        <v>125</v>
      </c>
      <c r="P38" t="s">
        <v>130</v>
      </c>
    </row>
    <row r="39" spans="1:17" x14ac:dyDescent="0.3">
      <c r="A39">
        <v>123420</v>
      </c>
      <c r="B39" t="s">
        <v>36</v>
      </c>
      <c r="C39" s="42">
        <v>1</v>
      </c>
      <c r="D39" s="43">
        <v>2</v>
      </c>
      <c r="E39">
        <v>6.5727116116627675</v>
      </c>
      <c r="F39">
        <v>2</v>
      </c>
      <c r="G39">
        <v>4</v>
      </c>
      <c r="H39" t="s">
        <v>131</v>
      </c>
      <c r="I39">
        <v>2</v>
      </c>
      <c r="J39" t="e">
        <v>#N/A</v>
      </c>
      <c r="L39" t="s">
        <v>37</v>
      </c>
      <c r="M39" t="s">
        <v>38</v>
      </c>
      <c r="N39" t="s">
        <v>38</v>
      </c>
      <c r="O39" t="s">
        <v>125</v>
      </c>
      <c r="P39" t="s">
        <v>130</v>
      </c>
    </row>
    <row r="40" spans="1:17" x14ac:dyDescent="0.3">
      <c r="A40">
        <v>123900</v>
      </c>
      <c r="B40" t="s">
        <v>36</v>
      </c>
      <c r="C40" s="42">
        <v>1</v>
      </c>
      <c r="D40" s="43">
        <v>2</v>
      </c>
      <c r="E40">
        <v>16.410385343290596</v>
      </c>
      <c r="F40">
        <v>0.5</v>
      </c>
      <c r="G40">
        <v>1</v>
      </c>
      <c r="H40" t="s">
        <v>124</v>
      </c>
      <c r="I40">
        <v>2</v>
      </c>
      <c r="J40" t="e">
        <v>#N/A</v>
      </c>
      <c r="L40" t="s">
        <v>37</v>
      </c>
      <c r="M40" t="s">
        <v>38</v>
      </c>
      <c r="N40" t="s">
        <v>38</v>
      </c>
      <c r="O40" t="s">
        <v>125</v>
      </c>
      <c r="P40" t="s">
        <v>130</v>
      </c>
    </row>
    <row r="41" spans="1:17" x14ac:dyDescent="0.3">
      <c r="A41">
        <v>125500</v>
      </c>
      <c r="B41" t="s">
        <v>36</v>
      </c>
      <c r="C41" s="42">
        <v>1</v>
      </c>
      <c r="D41" s="43">
        <v>4</v>
      </c>
      <c r="E41">
        <v>10.977770814227442</v>
      </c>
      <c r="F41">
        <v>0.5</v>
      </c>
      <c r="G41">
        <v>1</v>
      </c>
      <c r="H41" t="s">
        <v>124</v>
      </c>
      <c r="I41">
        <v>2</v>
      </c>
      <c r="J41" t="e">
        <v>#N/A</v>
      </c>
      <c r="L41" t="s">
        <v>37</v>
      </c>
      <c r="M41" t="s">
        <v>38</v>
      </c>
      <c r="N41" t="s">
        <v>38</v>
      </c>
      <c r="O41" t="s">
        <v>125</v>
      </c>
      <c r="P41" t="s">
        <v>130</v>
      </c>
    </row>
    <row r="42" spans="1:17" x14ac:dyDescent="0.3">
      <c r="A42">
        <v>128800</v>
      </c>
      <c r="B42" t="s">
        <v>36</v>
      </c>
      <c r="C42" s="42">
        <v>0.99999999999374778</v>
      </c>
      <c r="D42" s="43">
        <v>2</v>
      </c>
      <c r="E42">
        <v>13.033560004566066</v>
      </c>
      <c r="F42">
        <v>0.5</v>
      </c>
      <c r="G42">
        <v>1</v>
      </c>
      <c r="H42" t="s">
        <v>124</v>
      </c>
      <c r="I42">
        <v>2</v>
      </c>
      <c r="J42" t="e">
        <v>#N/A</v>
      </c>
      <c r="L42" t="s">
        <v>37</v>
      </c>
      <c r="M42" t="s">
        <v>38</v>
      </c>
      <c r="N42" t="s">
        <v>38</v>
      </c>
      <c r="O42" t="s">
        <v>125</v>
      </c>
      <c r="P42" t="s">
        <v>130</v>
      </c>
    </row>
    <row r="43" spans="1:17" x14ac:dyDescent="0.3">
      <c r="A43">
        <v>128910</v>
      </c>
      <c r="B43" t="s">
        <v>36</v>
      </c>
      <c r="C43" s="42">
        <v>1</v>
      </c>
      <c r="D43" s="43">
        <v>2</v>
      </c>
      <c r="E43">
        <v>13.388367180522172</v>
      </c>
      <c r="F43">
        <v>0.5</v>
      </c>
      <c r="G43">
        <v>1</v>
      </c>
      <c r="H43" t="s">
        <v>124</v>
      </c>
      <c r="I43">
        <v>2</v>
      </c>
      <c r="J43" t="e">
        <v>#N/A</v>
      </c>
      <c r="L43" t="s">
        <v>37</v>
      </c>
      <c r="M43" t="s">
        <v>38</v>
      </c>
      <c r="N43" t="s">
        <v>38</v>
      </c>
      <c r="O43" t="s">
        <v>125</v>
      </c>
      <c r="P43" t="s">
        <v>130</v>
      </c>
    </row>
    <row r="44" spans="1:17" x14ac:dyDescent="0.3">
      <c r="A44">
        <v>141200</v>
      </c>
      <c r="B44" t="s">
        <v>36</v>
      </c>
      <c r="C44" s="42">
        <v>1</v>
      </c>
      <c r="D44" s="43">
        <v>5</v>
      </c>
      <c r="E44">
        <v>12.843562092445845</v>
      </c>
      <c r="F44">
        <v>0.5</v>
      </c>
      <c r="G44">
        <v>1</v>
      </c>
      <c r="H44" t="s">
        <v>124</v>
      </c>
      <c r="I44">
        <v>2</v>
      </c>
      <c r="J44" t="e">
        <v>#N/A</v>
      </c>
      <c r="L44" t="s">
        <v>37</v>
      </c>
      <c r="M44" t="s">
        <v>38</v>
      </c>
      <c r="N44" t="s">
        <v>38</v>
      </c>
      <c r="O44" t="s">
        <v>125</v>
      </c>
      <c r="P44" t="s">
        <v>130</v>
      </c>
    </row>
    <row r="45" spans="1:17" x14ac:dyDescent="0.3">
      <c r="A45">
        <v>143901</v>
      </c>
      <c r="B45" t="s">
        <v>36</v>
      </c>
      <c r="C45" s="42">
        <v>1</v>
      </c>
      <c r="D45" s="43">
        <v>2</v>
      </c>
      <c r="E45">
        <v>31.980982301075183</v>
      </c>
      <c r="F45">
        <v>1</v>
      </c>
      <c r="G45">
        <v>2</v>
      </c>
      <c r="H45" t="s">
        <v>124</v>
      </c>
      <c r="I45">
        <v>2</v>
      </c>
      <c r="J45" t="e">
        <v>#N/A</v>
      </c>
      <c r="L45" t="s">
        <v>37</v>
      </c>
      <c r="M45" t="s">
        <v>38</v>
      </c>
      <c r="N45" t="s">
        <v>38</v>
      </c>
      <c r="O45" t="s">
        <v>125</v>
      </c>
      <c r="P45" t="s">
        <v>130</v>
      </c>
    </row>
    <row r="46" spans="1:17" x14ac:dyDescent="0.3">
      <c r="A46">
        <v>310200</v>
      </c>
      <c r="B46" t="s">
        <v>44</v>
      </c>
      <c r="C46" s="42">
        <v>0.99971516662783333</v>
      </c>
      <c r="D46" s="43">
        <v>0</v>
      </c>
      <c r="E46">
        <v>17.27371450067977</v>
      </c>
      <c r="F46">
        <v>0.5</v>
      </c>
      <c r="G46">
        <v>1</v>
      </c>
      <c r="H46" t="s">
        <v>124</v>
      </c>
      <c r="I46">
        <v>2</v>
      </c>
      <c r="J46" t="e">
        <v>#N/A</v>
      </c>
      <c r="L46" t="s">
        <v>38</v>
      </c>
      <c r="M46" t="s">
        <v>38</v>
      </c>
      <c r="N46" t="s">
        <v>38</v>
      </c>
      <c r="O46" t="s">
        <v>125</v>
      </c>
      <c r="P46" t="s">
        <v>132</v>
      </c>
    </row>
    <row r="47" spans="1:17" x14ac:dyDescent="0.3">
      <c r="A47">
        <v>310701</v>
      </c>
      <c r="B47" t="s">
        <v>44</v>
      </c>
      <c r="C47" s="42">
        <v>1</v>
      </c>
      <c r="D47" s="43">
        <v>0</v>
      </c>
      <c r="E47">
        <v>5.1914481905725909</v>
      </c>
      <c r="F47">
        <v>2</v>
      </c>
      <c r="G47">
        <v>4</v>
      </c>
      <c r="H47" t="s">
        <v>131</v>
      </c>
      <c r="I47">
        <v>2</v>
      </c>
      <c r="J47" t="e">
        <v>#N/A</v>
      </c>
      <c r="L47" t="s">
        <v>38</v>
      </c>
      <c r="M47" t="s">
        <v>38</v>
      </c>
      <c r="N47" t="s">
        <v>38</v>
      </c>
      <c r="O47" t="s">
        <v>125</v>
      </c>
      <c r="P47" t="s">
        <v>132</v>
      </c>
    </row>
    <row r="48" spans="1:17" x14ac:dyDescent="0.3">
      <c r="A48">
        <v>310702</v>
      </c>
      <c r="B48" t="s">
        <v>44</v>
      </c>
      <c r="C48" s="42">
        <v>1</v>
      </c>
      <c r="D48" s="43">
        <v>0</v>
      </c>
      <c r="E48">
        <v>12.827181753630816</v>
      </c>
      <c r="F48">
        <v>0.5</v>
      </c>
      <c r="G48">
        <v>1</v>
      </c>
      <c r="H48" t="s">
        <v>124</v>
      </c>
      <c r="I48">
        <v>2</v>
      </c>
      <c r="J48" t="e">
        <v>#N/A</v>
      </c>
      <c r="L48" t="s">
        <v>38</v>
      </c>
      <c r="M48" t="s">
        <v>38</v>
      </c>
      <c r="N48" t="s">
        <v>38</v>
      </c>
      <c r="O48" t="s">
        <v>125</v>
      </c>
      <c r="P48" t="s">
        <v>132</v>
      </c>
    </row>
    <row r="49" spans="1:17" x14ac:dyDescent="0.3">
      <c r="A49">
        <v>310703</v>
      </c>
      <c r="B49" t="s">
        <v>44</v>
      </c>
      <c r="C49" s="42">
        <v>0.98943233404084141</v>
      </c>
      <c r="D49" s="43">
        <v>0</v>
      </c>
      <c r="E49">
        <v>9.0194546314869974</v>
      </c>
      <c r="F49">
        <v>0.5</v>
      </c>
      <c r="G49">
        <v>1</v>
      </c>
      <c r="H49" t="s">
        <v>124</v>
      </c>
      <c r="I49">
        <v>2</v>
      </c>
      <c r="J49" t="e">
        <v>#N/A</v>
      </c>
      <c r="L49" t="s">
        <v>38</v>
      </c>
      <c r="M49" t="s">
        <v>38</v>
      </c>
      <c r="N49" t="s">
        <v>38</v>
      </c>
      <c r="O49" t="s">
        <v>125</v>
      </c>
      <c r="P49" t="s">
        <v>132</v>
      </c>
    </row>
    <row r="50" spans="1:17" x14ac:dyDescent="0.3">
      <c r="A50">
        <v>113401</v>
      </c>
      <c r="B50" t="s">
        <v>36</v>
      </c>
      <c r="C50" s="42">
        <v>1</v>
      </c>
      <c r="D50" s="43">
        <v>12</v>
      </c>
      <c r="E50">
        <v>18.271590156466608</v>
      </c>
      <c r="F50">
        <v>0.5</v>
      </c>
      <c r="G50">
        <v>1</v>
      </c>
      <c r="H50" t="s">
        <v>124</v>
      </c>
      <c r="I50">
        <v>2</v>
      </c>
      <c r="J50" t="e">
        <v>#N/A</v>
      </c>
      <c r="L50" t="s">
        <v>37</v>
      </c>
      <c r="M50" t="s">
        <v>38</v>
      </c>
      <c r="N50" t="s">
        <v>38</v>
      </c>
      <c r="O50" t="s">
        <v>125</v>
      </c>
      <c r="P50" t="s">
        <v>133</v>
      </c>
    </row>
    <row r="51" spans="1:17" x14ac:dyDescent="0.3">
      <c r="A51">
        <v>113422</v>
      </c>
      <c r="B51" t="s">
        <v>36</v>
      </c>
      <c r="C51" s="42">
        <v>1</v>
      </c>
      <c r="D51" s="43">
        <v>12</v>
      </c>
      <c r="E51">
        <v>13.669113869749228</v>
      </c>
      <c r="F51">
        <v>0.5</v>
      </c>
      <c r="G51">
        <v>1</v>
      </c>
      <c r="H51" t="s">
        <v>124</v>
      </c>
      <c r="I51">
        <v>2</v>
      </c>
      <c r="J51" t="e">
        <v>#N/A</v>
      </c>
      <c r="L51" t="s">
        <v>37</v>
      </c>
      <c r="M51" t="s">
        <v>38</v>
      </c>
      <c r="N51" t="s">
        <v>38</v>
      </c>
      <c r="O51" t="s">
        <v>125</v>
      </c>
      <c r="P51" t="s">
        <v>133</v>
      </c>
    </row>
    <row r="52" spans="1:17" x14ac:dyDescent="0.3">
      <c r="A52">
        <v>131700</v>
      </c>
      <c r="B52" t="s">
        <v>36</v>
      </c>
      <c r="C52" s="42">
        <v>1</v>
      </c>
      <c r="D52" s="43">
        <v>3</v>
      </c>
      <c r="E52">
        <v>14.144391995313342</v>
      </c>
      <c r="F52">
        <v>0.5</v>
      </c>
      <c r="G52">
        <v>1</v>
      </c>
      <c r="H52" t="s">
        <v>124</v>
      </c>
      <c r="I52">
        <v>2</v>
      </c>
      <c r="J52" t="e">
        <v>#N/A</v>
      </c>
      <c r="L52" t="s">
        <v>37</v>
      </c>
      <c r="M52" t="s">
        <v>38</v>
      </c>
      <c r="N52" t="s">
        <v>38</v>
      </c>
      <c r="O52" t="s">
        <v>125</v>
      </c>
      <c r="P52" t="s">
        <v>133</v>
      </c>
    </row>
    <row r="53" spans="1:17" x14ac:dyDescent="0.3">
      <c r="A53">
        <v>134304</v>
      </c>
      <c r="B53" t="s">
        <v>36</v>
      </c>
      <c r="C53" s="42">
        <v>1</v>
      </c>
      <c r="D53" s="43">
        <v>3</v>
      </c>
      <c r="E53">
        <v>8.969305502420017</v>
      </c>
      <c r="F53">
        <v>0.5</v>
      </c>
      <c r="G53">
        <v>1</v>
      </c>
      <c r="H53" t="s">
        <v>124</v>
      </c>
      <c r="I53">
        <v>2</v>
      </c>
      <c r="J53" t="e">
        <v>#N/A</v>
      </c>
      <c r="L53" t="s">
        <v>38</v>
      </c>
      <c r="M53" t="s">
        <v>38</v>
      </c>
      <c r="N53" t="s">
        <v>38</v>
      </c>
      <c r="O53" t="s">
        <v>125</v>
      </c>
      <c r="P53" t="s">
        <v>133</v>
      </c>
    </row>
    <row r="54" spans="1:17" x14ac:dyDescent="0.3">
      <c r="A54">
        <v>135102</v>
      </c>
      <c r="B54" t="s">
        <v>36</v>
      </c>
      <c r="C54" s="42">
        <v>1</v>
      </c>
      <c r="D54" s="43">
        <v>3</v>
      </c>
      <c r="E54">
        <v>13.569142204313779</v>
      </c>
      <c r="F54">
        <v>0.5</v>
      </c>
      <c r="G54">
        <v>1</v>
      </c>
      <c r="H54" t="s">
        <v>124</v>
      </c>
      <c r="I54">
        <v>2</v>
      </c>
      <c r="J54" t="e">
        <v>#N/A</v>
      </c>
      <c r="L54" t="s">
        <v>38</v>
      </c>
      <c r="M54" t="s">
        <v>38</v>
      </c>
      <c r="N54" t="s">
        <v>38</v>
      </c>
      <c r="O54" t="s">
        <v>125</v>
      </c>
      <c r="P54" t="s">
        <v>133</v>
      </c>
    </row>
    <row r="55" spans="1:17" x14ac:dyDescent="0.3">
      <c r="A55">
        <v>800323</v>
      </c>
      <c r="B55" t="s">
        <v>115</v>
      </c>
      <c r="C55" s="42">
        <v>0.71629061132042482</v>
      </c>
      <c r="D55" s="43">
        <v>0</v>
      </c>
      <c r="E55">
        <v>40.97532508575717</v>
      </c>
      <c r="F55">
        <v>1</v>
      </c>
      <c r="G55">
        <v>2</v>
      </c>
      <c r="H55" t="s">
        <v>124</v>
      </c>
      <c r="I55">
        <v>2</v>
      </c>
      <c r="J55" t="e">
        <v>#N/A</v>
      </c>
      <c r="L55" t="s">
        <v>37</v>
      </c>
      <c r="M55" t="s">
        <v>38</v>
      </c>
      <c r="N55" t="s">
        <v>38</v>
      </c>
      <c r="O55" t="s">
        <v>125</v>
      </c>
      <c r="P55" t="s">
        <v>133</v>
      </c>
    </row>
    <row r="56" spans="1:17" x14ac:dyDescent="0.3">
      <c r="A56">
        <v>910810</v>
      </c>
      <c r="B56" t="s">
        <v>56</v>
      </c>
      <c r="C56" s="42">
        <v>0.99481521346116331</v>
      </c>
      <c r="D56" s="43">
        <v>0</v>
      </c>
      <c r="E56">
        <v>36.688710168520672</v>
      </c>
      <c r="F56">
        <v>1</v>
      </c>
      <c r="G56">
        <v>2</v>
      </c>
      <c r="H56" t="s">
        <v>124</v>
      </c>
      <c r="I56">
        <v>2</v>
      </c>
      <c r="J56" t="e">
        <v>#N/A</v>
      </c>
      <c r="L56" t="s">
        <v>37</v>
      </c>
      <c r="M56" t="s">
        <v>38</v>
      </c>
      <c r="N56" t="s">
        <v>38</v>
      </c>
      <c r="O56" t="s">
        <v>125</v>
      </c>
      <c r="P56" t="s">
        <v>134</v>
      </c>
    </row>
    <row r="57" spans="1:17" x14ac:dyDescent="0.3">
      <c r="A57">
        <v>920023</v>
      </c>
      <c r="B57" t="s">
        <v>119</v>
      </c>
      <c r="C57" s="42">
        <v>1</v>
      </c>
      <c r="D57" s="43">
        <v>0</v>
      </c>
      <c r="E57">
        <v>10.007193983292979</v>
      </c>
      <c r="F57">
        <v>0.5</v>
      </c>
      <c r="G57">
        <v>1</v>
      </c>
      <c r="H57" t="s">
        <v>124</v>
      </c>
      <c r="I57">
        <v>2</v>
      </c>
      <c r="J57" t="e">
        <v>#N/A</v>
      </c>
      <c r="L57" t="s">
        <v>37</v>
      </c>
      <c r="M57" t="s">
        <v>38</v>
      </c>
      <c r="N57" t="s">
        <v>38</v>
      </c>
      <c r="O57" t="s">
        <v>125</v>
      </c>
      <c r="P57" t="s">
        <v>134</v>
      </c>
    </row>
    <row r="58" spans="1:17" x14ac:dyDescent="0.3">
      <c r="A58">
        <v>920026</v>
      </c>
      <c r="B58" t="s">
        <v>56</v>
      </c>
      <c r="C58" s="42">
        <v>1</v>
      </c>
      <c r="D58" s="43">
        <v>0</v>
      </c>
      <c r="E58">
        <v>13.83618169359379</v>
      </c>
      <c r="F58">
        <v>0.5</v>
      </c>
      <c r="G58">
        <v>1</v>
      </c>
      <c r="H58" t="s">
        <v>124</v>
      </c>
      <c r="I58">
        <v>2</v>
      </c>
      <c r="J58" t="e">
        <v>#N/A</v>
      </c>
      <c r="L58" t="s">
        <v>37</v>
      </c>
      <c r="M58" t="s">
        <v>38</v>
      </c>
      <c r="N58" t="s">
        <v>38</v>
      </c>
      <c r="O58" t="s">
        <v>125</v>
      </c>
      <c r="P58" t="s">
        <v>134</v>
      </c>
    </row>
    <row r="59" spans="1:17" x14ac:dyDescent="0.3">
      <c r="A59">
        <v>920029</v>
      </c>
      <c r="B59" t="s">
        <v>119</v>
      </c>
      <c r="C59" s="42">
        <v>1</v>
      </c>
      <c r="D59" s="43">
        <v>0</v>
      </c>
      <c r="E59">
        <v>12.175055173111584</v>
      </c>
      <c r="F59">
        <v>0.5</v>
      </c>
      <c r="G59">
        <v>1</v>
      </c>
      <c r="H59" t="s">
        <v>124</v>
      </c>
      <c r="I59">
        <v>2</v>
      </c>
      <c r="J59" t="e">
        <v>#N/A</v>
      </c>
      <c r="L59" t="s">
        <v>37</v>
      </c>
      <c r="M59" t="s">
        <v>38</v>
      </c>
      <c r="N59" t="s">
        <v>38</v>
      </c>
      <c r="O59" t="s">
        <v>125</v>
      </c>
      <c r="P59" t="s">
        <v>134</v>
      </c>
    </row>
    <row r="60" spans="1:17" x14ac:dyDescent="0.3">
      <c r="A60">
        <v>920034</v>
      </c>
      <c r="B60" t="s">
        <v>56</v>
      </c>
      <c r="C60" s="42">
        <v>0.72397195927197178</v>
      </c>
      <c r="D60" s="43">
        <v>0</v>
      </c>
      <c r="E60">
        <v>13.120526122404479</v>
      </c>
      <c r="F60">
        <v>0.5</v>
      </c>
      <c r="G60">
        <v>1</v>
      </c>
      <c r="H60" t="s">
        <v>124</v>
      </c>
      <c r="I60">
        <v>2</v>
      </c>
      <c r="J60" t="e">
        <v>#N/A</v>
      </c>
      <c r="L60" t="s">
        <v>37</v>
      </c>
      <c r="M60" t="s">
        <v>38</v>
      </c>
      <c r="N60" t="s">
        <v>38</v>
      </c>
      <c r="O60" t="s">
        <v>125</v>
      </c>
      <c r="P60" t="s">
        <v>134</v>
      </c>
    </row>
    <row r="61" spans="1:17" x14ac:dyDescent="0.3">
      <c r="A61">
        <v>920041</v>
      </c>
      <c r="B61" t="s">
        <v>56</v>
      </c>
      <c r="C61" s="42">
        <v>0.64998174921229013</v>
      </c>
      <c r="D61" s="43">
        <v>0</v>
      </c>
      <c r="E61">
        <v>7.6454016017087891</v>
      </c>
      <c r="F61">
        <v>2</v>
      </c>
      <c r="G61">
        <v>4</v>
      </c>
      <c r="H61" t="s">
        <v>131</v>
      </c>
      <c r="I61">
        <v>2</v>
      </c>
      <c r="J61" t="e">
        <v>#N/A</v>
      </c>
      <c r="L61" t="s">
        <v>37</v>
      </c>
      <c r="M61" t="s">
        <v>38</v>
      </c>
      <c r="N61" t="s">
        <v>38</v>
      </c>
      <c r="O61" t="s">
        <v>125</v>
      </c>
      <c r="P61" t="s">
        <v>134</v>
      </c>
    </row>
    <row r="62" spans="1:17" x14ac:dyDescent="0.3">
      <c r="A62">
        <v>920312</v>
      </c>
      <c r="B62" t="s">
        <v>119</v>
      </c>
      <c r="C62" s="42">
        <v>0.71891321824872034</v>
      </c>
      <c r="D62" s="43">
        <v>0</v>
      </c>
      <c r="E62">
        <v>33.366469057883144</v>
      </c>
      <c r="F62">
        <v>1</v>
      </c>
      <c r="G62">
        <v>2</v>
      </c>
      <c r="H62" t="s">
        <v>124</v>
      </c>
      <c r="I62">
        <v>2</v>
      </c>
      <c r="J62" t="e">
        <v>#N/A</v>
      </c>
      <c r="L62" t="s">
        <v>37</v>
      </c>
      <c r="M62" t="s">
        <v>38</v>
      </c>
      <c r="N62" t="s">
        <v>38</v>
      </c>
      <c r="O62" t="s">
        <v>125</v>
      </c>
      <c r="P62" t="s">
        <v>134</v>
      </c>
    </row>
    <row r="63" spans="1:17" x14ac:dyDescent="0.3">
      <c r="A63">
        <v>920313</v>
      </c>
      <c r="B63" t="s">
        <v>119</v>
      </c>
      <c r="C63" s="42">
        <v>0.99999862825018826</v>
      </c>
      <c r="D63" s="43">
        <v>0</v>
      </c>
      <c r="E63">
        <v>21.341606261235309</v>
      </c>
      <c r="F63">
        <v>1</v>
      </c>
      <c r="G63">
        <v>2</v>
      </c>
      <c r="H63" t="s">
        <v>124</v>
      </c>
      <c r="I63">
        <v>2</v>
      </c>
      <c r="J63" t="e">
        <v>#N/A</v>
      </c>
      <c r="L63" t="s">
        <v>37</v>
      </c>
      <c r="M63" t="s">
        <v>38</v>
      </c>
      <c r="N63" t="s">
        <v>38</v>
      </c>
      <c r="O63" t="s">
        <v>125</v>
      </c>
      <c r="P63" t="s">
        <v>134</v>
      </c>
    </row>
    <row r="64" spans="1:17" x14ac:dyDescent="0.3">
      <c r="A64">
        <v>930200</v>
      </c>
      <c r="B64" t="s">
        <v>56</v>
      </c>
      <c r="C64" s="42">
        <v>0.99464334780634533</v>
      </c>
      <c r="D64" s="43">
        <v>0</v>
      </c>
      <c r="E64">
        <v>199.67732633747659</v>
      </c>
      <c r="F64">
        <v>4</v>
      </c>
      <c r="G64">
        <v>8</v>
      </c>
      <c r="H64" t="s">
        <v>124</v>
      </c>
      <c r="I64">
        <v>2</v>
      </c>
      <c r="J64" t="e">
        <v>#N/A</v>
      </c>
      <c r="L64" t="s">
        <v>37</v>
      </c>
      <c r="M64" t="s">
        <v>38</v>
      </c>
      <c r="N64" t="s">
        <v>38</v>
      </c>
      <c r="O64" t="s">
        <v>125</v>
      </c>
      <c r="P64" t="s">
        <v>134</v>
      </c>
      <c r="Q64" t="s">
        <v>128</v>
      </c>
    </row>
    <row r="65" spans="1:16" x14ac:dyDescent="0.3">
      <c r="A65">
        <v>120020</v>
      </c>
      <c r="B65" t="s">
        <v>36</v>
      </c>
      <c r="C65" s="42">
        <v>1</v>
      </c>
      <c r="D65" s="43">
        <v>7</v>
      </c>
      <c r="E65">
        <v>4.8866745686417561</v>
      </c>
      <c r="F65">
        <v>2</v>
      </c>
      <c r="G65">
        <v>4</v>
      </c>
      <c r="H65" t="s">
        <v>131</v>
      </c>
      <c r="I65">
        <v>2</v>
      </c>
      <c r="J65" t="e">
        <v>#N/A</v>
      </c>
      <c r="L65" t="s">
        <v>37</v>
      </c>
      <c r="M65" t="s">
        <v>38</v>
      </c>
      <c r="N65" t="s">
        <v>38</v>
      </c>
      <c r="O65" t="s">
        <v>125</v>
      </c>
      <c r="P65" t="s">
        <v>135</v>
      </c>
    </row>
    <row r="66" spans="1:16" x14ac:dyDescent="0.3">
      <c r="A66">
        <v>120030</v>
      </c>
      <c r="B66" t="s">
        <v>36</v>
      </c>
      <c r="C66" s="42">
        <v>1</v>
      </c>
      <c r="D66" s="43">
        <v>6</v>
      </c>
      <c r="E66">
        <v>2.5164519198214657</v>
      </c>
      <c r="F66">
        <v>1</v>
      </c>
      <c r="G66">
        <v>2</v>
      </c>
      <c r="H66" t="s">
        <v>131</v>
      </c>
      <c r="I66">
        <v>2</v>
      </c>
      <c r="J66" t="e">
        <v>#N/A</v>
      </c>
      <c r="L66" t="s">
        <v>37</v>
      </c>
      <c r="M66" t="s">
        <v>38</v>
      </c>
      <c r="N66" t="s">
        <v>38</v>
      </c>
      <c r="O66" t="s">
        <v>125</v>
      </c>
      <c r="P66" t="s">
        <v>135</v>
      </c>
    </row>
    <row r="67" spans="1:16" x14ac:dyDescent="0.3">
      <c r="A67">
        <v>120101</v>
      </c>
      <c r="B67" t="s">
        <v>36</v>
      </c>
      <c r="C67" s="42">
        <v>1</v>
      </c>
      <c r="D67" s="43">
        <v>7</v>
      </c>
      <c r="E67">
        <v>6.0191936567322148</v>
      </c>
      <c r="F67">
        <v>2</v>
      </c>
      <c r="G67">
        <v>4</v>
      </c>
      <c r="H67" t="s">
        <v>131</v>
      </c>
      <c r="I67">
        <v>2</v>
      </c>
      <c r="J67" t="s">
        <v>136</v>
      </c>
      <c r="L67" t="s">
        <v>37</v>
      </c>
      <c r="M67" t="s">
        <v>38</v>
      </c>
      <c r="N67" t="s">
        <v>38</v>
      </c>
      <c r="O67" t="s">
        <v>125</v>
      </c>
      <c r="P67" t="s">
        <v>135</v>
      </c>
    </row>
    <row r="68" spans="1:16" x14ac:dyDescent="0.3">
      <c r="A68">
        <v>127102</v>
      </c>
      <c r="B68" t="s">
        <v>36</v>
      </c>
      <c r="C68" s="42">
        <v>1</v>
      </c>
      <c r="D68" s="43">
        <v>6</v>
      </c>
      <c r="E68">
        <v>5.1343623220665986</v>
      </c>
      <c r="F68">
        <v>2</v>
      </c>
      <c r="G68">
        <v>4</v>
      </c>
      <c r="H68" t="s">
        <v>131</v>
      </c>
      <c r="I68">
        <v>2</v>
      </c>
      <c r="J68" t="e">
        <v>#N/A</v>
      </c>
      <c r="L68" t="s">
        <v>37</v>
      </c>
      <c r="M68" t="s">
        <v>38</v>
      </c>
      <c r="N68" t="s">
        <v>38</v>
      </c>
      <c r="O68" t="s">
        <v>125</v>
      </c>
      <c r="P68" t="s">
        <v>135</v>
      </c>
    </row>
    <row r="69" spans="1:16" x14ac:dyDescent="0.3">
      <c r="A69">
        <v>127220</v>
      </c>
      <c r="B69" t="s">
        <v>36</v>
      </c>
      <c r="C69" s="42">
        <v>1</v>
      </c>
      <c r="D69" s="43">
        <v>6</v>
      </c>
      <c r="E69">
        <v>5.3083646484138818</v>
      </c>
      <c r="F69">
        <v>2</v>
      </c>
      <c r="G69">
        <v>4</v>
      </c>
      <c r="H69" t="s">
        <v>131</v>
      </c>
      <c r="I69">
        <v>2</v>
      </c>
      <c r="J69" t="e">
        <v>#N/A</v>
      </c>
      <c r="L69" t="s">
        <v>37</v>
      </c>
      <c r="M69" t="s">
        <v>38</v>
      </c>
      <c r="N69" t="s">
        <v>38</v>
      </c>
      <c r="O69" t="s">
        <v>125</v>
      </c>
      <c r="P69" t="s">
        <v>135</v>
      </c>
    </row>
    <row r="70" spans="1:16" x14ac:dyDescent="0.3">
      <c r="A70">
        <v>127801</v>
      </c>
      <c r="B70" t="s">
        <v>36</v>
      </c>
      <c r="C70" s="42">
        <v>1</v>
      </c>
      <c r="D70" s="43">
        <v>6</v>
      </c>
      <c r="E70">
        <v>10.257375920682508</v>
      </c>
      <c r="F70">
        <v>0.5</v>
      </c>
      <c r="G70">
        <v>1</v>
      </c>
      <c r="H70" t="s">
        <v>124</v>
      </c>
      <c r="I70">
        <v>2</v>
      </c>
      <c r="J70" t="e">
        <v>#N/A</v>
      </c>
      <c r="L70" t="s">
        <v>37</v>
      </c>
      <c r="M70" t="s">
        <v>38</v>
      </c>
      <c r="N70" t="s">
        <v>38</v>
      </c>
      <c r="O70" t="s">
        <v>125</v>
      </c>
      <c r="P70" t="s">
        <v>135</v>
      </c>
    </row>
    <row r="71" spans="1:16" x14ac:dyDescent="0.3">
      <c r="A71">
        <v>127802</v>
      </c>
      <c r="B71" t="s">
        <v>36</v>
      </c>
      <c r="C71" s="42">
        <v>1</v>
      </c>
      <c r="D71" s="43">
        <v>6</v>
      </c>
      <c r="E71">
        <v>10.414009928019485</v>
      </c>
      <c r="F71">
        <v>0.5</v>
      </c>
      <c r="G71">
        <v>1</v>
      </c>
      <c r="H71" t="s">
        <v>124</v>
      </c>
      <c r="I71">
        <v>2</v>
      </c>
      <c r="J71" t="e">
        <v>#N/A</v>
      </c>
      <c r="L71" t="s">
        <v>37</v>
      </c>
      <c r="M71" t="s">
        <v>38</v>
      </c>
      <c r="N71" t="s">
        <v>38</v>
      </c>
      <c r="O71" t="s">
        <v>125</v>
      </c>
      <c r="P71" t="s">
        <v>135</v>
      </c>
    </row>
    <row r="72" spans="1:16" x14ac:dyDescent="0.3">
      <c r="A72">
        <v>128303</v>
      </c>
      <c r="B72" t="s">
        <v>36</v>
      </c>
      <c r="C72" s="42">
        <v>1</v>
      </c>
      <c r="D72" s="43">
        <v>6</v>
      </c>
      <c r="E72">
        <v>4.5599566016942488</v>
      </c>
      <c r="F72">
        <v>2</v>
      </c>
      <c r="G72">
        <v>4</v>
      </c>
      <c r="H72" t="s">
        <v>131</v>
      </c>
      <c r="I72">
        <v>2</v>
      </c>
      <c r="J72" t="e">
        <v>#N/A</v>
      </c>
      <c r="L72" t="s">
        <v>37</v>
      </c>
      <c r="M72" t="s">
        <v>38</v>
      </c>
      <c r="N72" t="s">
        <v>38</v>
      </c>
      <c r="O72" t="s">
        <v>125</v>
      </c>
      <c r="P72" t="s">
        <v>135</v>
      </c>
    </row>
    <row r="73" spans="1:16" x14ac:dyDescent="0.3">
      <c r="A73">
        <v>132000</v>
      </c>
      <c r="B73" t="s">
        <v>36</v>
      </c>
      <c r="C73" s="42">
        <v>1</v>
      </c>
      <c r="D73" s="43">
        <v>12</v>
      </c>
      <c r="E73">
        <v>21.482486271918795</v>
      </c>
      <c r="F73">
        <v>1</v>
      </c>
      <c r="G73">
        <v>2</v>
      </c>
      <c r="H73" t="s">
        <v>124</v>
      </c>
      <c r="I73">
        <v>2</v>
      </c>
      <c r="J73" t="e">
        <v>#N/A</v>
      </c>
      <c r="L73" t="s">
        <v>37</v>
      </c>
      <c r="M73" t="s">
        <v>38</v>
      </c>
      <c r="N73" t="s">
        <v>38</v>
      </c>
      <c r="O73" t="s">
        <v>125</v>
      </c>
      <c r="P73" t="s">
        <v>135</v>
      </c>
    </row>
    <row r="74" spans="1:16" x14ac:dyDescent="0.3">
      <c r="A74">
        <v>132100</v>
      </c>
      <c r="B74" t="s">
        <v>36</v>
      </c>
      <c r="C74" s="42">
        <v>1</v>
      </c>
      <c r="D74" s="43">
        <v>6</v>
      </c>
      <c r="E74">
        <v>11.174453437631202</v>
      </c>
      <c r="F74">
        <v>0.5</v>
      </c>
      <c r="G74">
        <v>1</v>
      </c>
      <c r="H74" t="s">
        <v>124</v>
      </c>
      <c r="I74">
        <v>2</v>
      </c>
      <c r="J74" t="e">
        <v>#N/A</v>
      </c>
      <c r="L74" t="s">
        <v>37</v>
      </c>
      <c r="M74" t="s">
        <v>38</v>
      </c>
      <c r="N74" t="s">
        <v>38</v>
      </c>
      <c r="O74" t="s">
        <v>125</v>
      </c>
      <c r="P74" t="s">
        <v>135</v>
      </c>
    </row>
    <row r="75" spans="1:16" x14ac:dyDescent="0.3">
      <c r="A75">
        <v>139400</v>
      </c>
      <c r="B75" t="s">
        <v>36</v>
      </c>
      <c r="C75" s="42">
        <v>1</v>
      </c>
      <c r="D75" s="43">
        <v>3</v>
      </c>
      <c r="E75">
        <v>24.316865744708782</v>
      </c>
      <c r="F75">
        <v>1</v>
      </c>
      <c r="G75">
        <v>2</v>
      </c>
      <c r="H75" t="s">
        <v>124</v>
      </c>
      <c r="I75">
        <v>2</v>
      </c>
      <c r="J75" t="e">
        <v>#N/A</v>
      </c>
      <c r="L75" t="s">
        <v>37</v>
      </c>
      <c r="M75" t="s">
        <v>38</v>
      </c>
      <c r="N75" t="s">
        <v>38</v>
      </c>
      <c r="O75" t="s">
        <v>125</v>
      </c>
      <c r="P75" t="s">
        <v>135</v>
      </c>
    </row>
    <row r="76" spans="1:16" x14ac:dyDescent="0.3">
      <c r="A76">
        <v>139701</v>
      </c>
      <c r="B76" t="s">
        <v>36</v>
      </c>
      <c r="C76" s="42">
        <v>1.00000000000273</v>
      </c>
      <c r="D76" s="43">
        <v>5</v>
      </c>
      <c r="E76">
        <v>24.460545653983424</v>
      </c>
      <c r="F76">
        <v>1</v>
      </c>
      <c r="G76">
        <v>2</v>
      </c>
      <c r="H76" t="s">
        <v>124</v>
      </c>
      <c r="I76">
        <v>2</v>
      </c>
      <c r="J76" t="e">
        <v>#N/A</v>
      </c>
      <c r="L76" t="s">
        <v>37</v>
      </c>
      <c r="M76" t="s">
        <v>38</v>
      </c>
      <c r="N76" t="s">
        <v>38</v>
      </c>
      <c r="O76" t="s">
        <v>125</v>
      </c>
      <c r="P76" t="s">
        <v>135</v>
      </c>
    </row>
    <row r="77" spans="1:16" x14ac:dyDescent="0.3">
      <c r="A77">
        <v>104310</v>
      </c>
      <c r="B77" t="s">
        <v>36</v>
      </c>
      <c r="C77" s="42">
        <v>0.99231735622685469</v>
      </c>
      <c r="D77" s="43">
        <v>7</v>
      </c>
      <c r="E77">
        <v>7.2517388423745404</v>
      </c>
      <c r="F77">
        <v>2</v>
      </c>
      <c r="G77">
        <v>4</v>
      </c>
      <c r="H77" t="s">
        <v>131</v>
      </c>
      <c r="I77">
        <v>2</v>
      </c>
      <c r="J77" t="s">
        <v>136</v>
      </c>
      <c r="L77" t="s">
        <v>37</v>
      </c>
      <c r="M77" t="s">
        <v>38</v>
      </c>
      <c r="N77" t="s">
        <v>38</v>
      </c>
      <c r="O77" t="s">
        <v>125</v>
      </c>
      <c r="P77" t="s">
        <v>137</v>
      </c>
    </row>
    <row r="78" spans="1:16" x14ac:dyDescent="0.3">
      <c r="A78">
        <v>104620</v>
      </c>
      <c r="B78" t="s">
        <v>36</v>
      </c>
      <c r="C78" s="42">
        <v>1</v>
      </c>
      <c r="D78" s="43">
        <v>7</v>
      </c>
      <c r="E78">
        <v>4.8613472303073593</v>
      </c>
      <c r="F78">
        <v>2</v>
      </c>
      <c r="G78">
        <v>4</v>
      </c>
      <c r="H78" t="s">
        <v>131</v>
      </c>
      <c r="I78">
        <v>2</v>
      </c>
      <c r="J78" t="s">
        <v>136</v>
      </c>
      <c r="L78" t="s">
        <v>37</v>
      </c>
      <c r="M78" t="s">
        <v>38</v>
      </c>
      <c r="N78" t="s">
        <v>38</v>
      </c>
      <c r="O78" t="s">
        <v>125</v>
      </c>
      <c r="P78" t="s">
        <v>137</v>
      </c>
    </row>
    <row r="79" spans="1:16" x14ac:dyDescent="0.3">
      <c r="A79">
        <v>106113</v>
      </c>
      <c r="B79" t="s">
        <v>36</v>
      </c>
      <c r="C79" s="42">
        <v>1</v>
      </c>
      <c r="D79" s="43">
        <v>7</v>
      </c>
      <c r="E79">
        <v>12.312518636432975</v>
      </c>
      <c r="F79">
        <v>0.5</v>
      </c>
      <c r="G79">
        <v>1</v>
      </c>
      <c r="H79" t="s">
        <v>124</v>
      </c>
      <c r="I79">
        <v>2</v>
      </c>
      <c r="J79" t="s">
        <v>136</v>
      </c>
      <c r="L79" t="s">
        <v>37</v>
      </c>
      <c r="M79" t="s">
        <v>38</v>
      </c>
      <c r="N79" t="s">
        <v>38</v>
      </c>
      <c r="O79" t="s">
        <v>125</v>
      </c>
      <c r="P79" t="s">
        <v>137</v>
      </c>
    </row>
    <row r="80" spans="1:16" x14ac:dyDescent="0.3">
      <c r="A80">
        <v>106603</v>
      </c>
      <c r="B80" t="s">
        <v>36</v>
      </c>
      <c r="C80" s="42">
        <v>0.69720962756701987</v>
      </c>
      <c r="D80" s="43">
        <v>12</v>
      </c>
      <c r="E80">
        <v>31.470684192226905</v>
      </c>
      <c r="F80">
        <v>1</v>
      </c>
      <c r="G80">
        <v>2</v>
      </c>
      <c r="H80" t="s">
        <v>124</v>
      </c>
      <c r="I80">
        <v>2</v>
      </c>
      <c r="J80" t="e">
        <v>#N/A</v>
      </c>
      <c r="L80" t="s">
        <v>37</v>
      </c>
      <c r="M80" t="s">
        <v>38</v>
      </c>
      <c r="N80" t="s">
        <v>38</v>
      </c>
      <c r="O80" t="s">
        <v>125</v>
      </c>
      <c r="P80" t="s">
        <v>137</v>
      </c>
    </row>
    <row r="81" spans="1:16" x14ac:dyDescent="0.3">
      <c r="A81">
        <v>106604</v>
      </c>
      <c r="B81" t="s">
        <v>36</v>
      </c>
      <c r="C81" s="42">
        <v>1</v>
      </c>
      <c r="D81" s="43">
        <v>7</v>
      </c>
      <c r="E81">
        <v>16.31957542325847</v>
      </c>
      <c r="F81">
        <v>0.5</v>
      </c>
      <c r="G81">
        <v>1</v>
      </c>
      <c r="H81" t="s">
        <v>124</v>
      </c>
      <c r="I81">
        <v>2</v>
      </c>
      <c r="J81" t="s">
        <v>136</v>
      </c>
      <c r="L81" t="s">
        <v>37</v>
      </c>
      <c r="M81" t="s">
        <v>38</v>
      </c>
      <c r="N81" t="s">
        <v>38</v>
      </c>
      <c r="O81" t="s">
        <v>125</v>
      </c>
      <c r="P81" t="s">
        <v>137</v>
      </c>
    </row>
    <row r="82" spans="1:16" x14ac:dyDescent="0.3">
      <c r="A82">
        <v>107020</v>
      </c>
      <c r="B82" t="s">
        <v>36</v>
      </c>
      <c r="C82" s="42">
        <v>0.99038564505946658</v>
      </c>
      <c r="D82" s="43">
        <v>7</v>
      </c>
      <c r="E82">
        <v>8.9104024960001365</v>
      </c>
      <c r="F82">
        <v>0.5</v>
      </c>
      <c r="G82">
        <v>1</v>
      </c>
      <c r="H82" t="s">
        <v>124</v>
      </c>
      <c r="I82">
        <v>2</v>
      </c>
      <c r="J82" t="s">
        <v>136</v>
      </c>
      <c r="L82" t="s">
        <v>37</v>
      </c>
      <c r="M82" t="s">
        <v>38</v>
      </c>
      <c r="N82" t="s">
        <v>38</v>
      </c>
      <c r="O82" t="s">
        <v>125</v>
      </c>
      <c r="P82" t="s">
        <v>137</v>
      </c>
    </row>
    <row r="83" spans="1:16" x14ac:dyDescent="0.3">
      <c r="A83">
        <v>108104</v>
      </c>
      <c r="B83" t="s">
        <v>36</v>
      </c>
      <c r="C83" s="42">
        <v>0.99592679814683105</v>
      </c>
      <c r="D83" s="43">
        <v>12</v>
      </c>
      <c r="E83">
        <v>7.1480695212497372</v>
      </c>
      <c r="F83">
        <v>2</v>
      </c>
      <c r="G83">
        <v>4</v>
      </c>
      <c r="H83" t="s">
        <v>131</v>
      </c>
      <c r="I83">
        <v>2</v>
      </c>
      <c r="J83" t="e">
        <v>#N/A</v>
      </c>
      <c r="L83" t="s">
        <v>37</v>
      </c>
      <c r="M83" t="s">
        <v>38</v>
      </c>
      <c r="N83" t="s">
        <v>38</v>
      </c>
      <c r="O83" t="s">
        <v>125</v>
      </c>
      <c r="P83" t="s">
        <v>137</v>
      </c>
    </row>
    <row r="84" spans="1:16" x14ac:dyDescent="0.3">
      <c r="A84">
        <v>109100</v>
      </c>
      <c r="B84" t="s">
        <v>36</v>
      </c>
      <c r="C84" s="42">
        <v>0.9945296272256503</v>
      </c>
      <c r="D84" s="43">
        <v>7</v>
      </c>
      <c r="E84">
        <v>11.439660130443292</v>
      </c>
      <c r="F84">
        <v>0.5</v>
      </c>
      <c r="G84">
        <v>1</v>
      </c>
      <c r="H84" t="s">
        <v>124</v>
      </c>
      <c r="I84">
        <v>2</v>
      </c>
      <c r="J84" t="s">
        <v>136</v>
      </c>
      <c r="L84" t="s">
        <v>37</v>
      </c>
      <c r="M84" t="s">
        <v>38</v>
      </c>
      <c r="N84" t="s">
        <v>38</v>
      </c>
      <c r="O84" t="s">
        <v>125</v>
      </c>
      <c r="P84" t="s">
        <v>137</v>
      </c>
    </row>
    <row r="85" spans="1:16" x14ac:dyDescent="0.3">
      <c r="A85">
        <v>109601</v>
      </c>
      <c r="B85" t="s">
        <v>36</v>
      </c>
      <c r="C85" s="42">
        <v>1</v>
      </c>
      <c r="D85" s="43">
        <v>7</v>
      </c>
      <c r="E85">
        <v>11.233990242666922</v>
      </c>
      <c r="F85">
        <v>0.5</v>
      </c>
      <c r="G85">
        <v>1</v>
      </c>
      <c r="H85" t="s">
        <v>124</v>
      </c>
      <c r="I85">
        <v>2</v>
      </c>
      <c r="J85" t="s">
        <v>136</v>
      </c>
      <c r="L85" t="s">
        <v>37</v>
      </c>
      <c r="M85" t="s">
        <v>38</v>
      </c>
      <c r="N85" t="s">
        <v>38</v>
      </c>
      <c r="O85" t="s">
        <v>125</v>
      </c>
      <c r="P85" t="s">
        <v>137</v>
      </c>
    </row>
    <row r="86" spans="1:16" x14ac:dyDescent="0.3">
      <c r="A86">
        <v>117406</v>
      </c>
      <c r="B86" t="s">
        <v>36</v>
      </c>
      <c r="C86" s="42">
        <v>1</v>
      </c>
      <c r="D86" s="43">
        <v>7</v>
      </c>
      <c r="E86">
        <v>3.6472955426298146</v>
      </c>
      <c r="F86">
        <v>1</v>
      </c>
      <c r="G86">
        <v>2</v>
      </c>
      <c r="H86" t="s">
        <v>131</v>
      </c>
      <c r="I86">
        <v>2</v>
      </c>
      <c r="J86" t="s">
        <v>136</v>
      </c>
      <c r="L86" t="s">
        <v>37</v>
      </c>
      <c r="M86" t="s">
        <v>38</v>
      </c>
      <c r="N86" t="s">
        <v>38</v>
      </c>
      <c r="O86" t="s">
        <v>125</v>
      </c>
      <c r="P86" t="s">
        <v>137</v>
      </c>
    </row>
    <row r="87" spans="1:16" x14ac:dyDescent="0.3">
      <c r="A87">
        <v>119200</v>
      </c>
      <c r="B87" t="s">
        <v>36</v>
      </c>
      <c r="C87" s="42">
        <v>1</v>
      </c>
      <c r="D87" s="43">
        <v>6</v>
      </c>
      <c r="E87">
        <v>8.5110377860596191</v>
      </c>
      <c r="F87">
        <v>0.5</v>
      </c>
      <c r="G87">
        <v>1</v>
      </c>
      <c r="H87" t="s">
        <v>124</v>
      </c>
      <c r="I87">
        <v>2</v>
      </c>
      <c r="J87" t="e">
        <v>#N/A</v>
      </c>
      <c r="L87" t="s">
        <v>37</v>
      </c>
      <c r="M87" t="s">
        <v>38</v>
      </c>
      <c r="N87" t="s">
        <v>38</v>
      </c>
      <c r="O87" t="s">
        <v>125</v>
      </c>
      <c r="P87" t="s">
        <v>137</v>
      </c>
    </row>
    <row r="88" spans="1:16" x14ac:dyDescent="0.3">
      <c r="A88">
        <v>120102</v>
      </c>
      <c r="B88" t="s">
        <v>36</v>
      </c>
      <c r="C88" s="42">
        <v>1</v>
      </c>
      <c r="D88" s="43">
        <v>7</v>
      </c>
      <c r="E88">
        <v>4.3783852285829754</v>
      </c>
      <c r="F88">
        <v>2</v>
      </c>
      <c r="G88">
        <v>4</v>
      </c>
      <c r="H88" t="s">
        <v>131</v>
      </c>
      <c r="I88">
        <v>2</v>
      </c>
      <c r="J88" t="s">
        <v>136</v>
      </c>
      <c r="L88" t="s">
        <v>37</v>
      </c>
      <c r="M88" t="s">
        <v>38</v>
      </c>
      <c r="N88" t="s">
        <v>38</v>
      </c>
      <c r="O88" t="s">
        <v>125</v>
      </c>
      <c r="P88" t="s">
        <v>137</v>
      </c>
    </row>
    <row r="89" spans="1:16" x14ac:dyDescent="0.3">
      <c r="A89">
        <v>408134</v>
      </c>
      <c r="B89" t="s">
        <v>55</v>
      </c>
      <c r="C89" s="42">
        <v>0.99997441018297339</v>
      </c>
      <c r="D89" s="43">
        <v>0</v>
      </c>
      <c r="E89">
        <v>8.4242081213349689</v>
      </c>
      <c r="F89">
        <v>0.5</v>
      </c>
      <c r="G89">
        <v>1</v>
      </c>
      <c r="H89" t="s">
        <v>124</v>
      </c>
      <c r="I89">
        <v>3</v>
      </c>
      <c r="J89">
        <v>3</v>
      </c>
      <c r="L89" t="s">
        <v>38</v>
      </c>
      <c r="M89" t="s">
        <v>38</v>
      </c>
      <c r="N89" t="s">
        <v>38</v>
      </c>
      <c r="O89" t="s">
        <v>125</v>
      </c>
      <c r="P89" t="s">
        <v>138</v>
      </c>
    </row>
    <row r="90" spans="1:16" x14ac:dyDescent="0.3">
      <c r="A90">
        <v>403305</v>
      </c>
      <c r="B90" t="s">
        <v>51</v>
      </c>
      <c r="C90" s="42">
        <v>0.99997892059388815</v>
      </c>
      <c r="D90" s="43">
        <v>0</v>
      </c>
      <c r="E90">
        <v>6.9422281350243749</v>
      </c>
      <c r="F90">
        <v>2</v>
      </c>
      <c r="G90">
        <v>4</v>
      </c>
      <c r="H90" t="s">
        <v>131</v>
      </c>
      <c r="I90">
        <v>3</v>
      </c>
      <c r="J90">
        <v>4</v>
      </c>
      <c r="L90" t="s">
        <v>38</v>
      </c>
      <c r="M90" t="s">
        <v>38</v>
      </c>
      <c r="N90" t="s">
        <v>38</v>
      </c>
      <c r="O90" t="s">
        <v>125</v>
      </c>
      <c r="P90" t="s">
        <v>139</v>
      </c>
    </row>
    <row r="91" spans="1:16" x14ac:dyDescent="0.3">
      <c r="A91">
        <v>403316</v>
      </c>
      <c r="B91" t="s">
        <v>51</v>
      </c>
      <c r="C91" s="42">
        <v>0.9685389835868129</v>
      </c>
      <c r="D91" s="43">
        <v>0</v>
      </c>
      <c r="E91">
        <v>22.872847312905282</v>
      </c>
      <c r="F91">
        <v>1</v>
      </c>
      <c r="G91">
        <v>2</v>
      </c>
      <c r="H91" t="s">
        <v>124</v>
      </c>
      <c r="I91">
        <v>3</v>
      </c>
      <c r="J91">
        <v>4</v>
      </c>
      <c r="L91" t="s">
        <v>38</v>
      </c>
      <c r="M91" t="s">
        <v>38</v>
      </c>
      <c r="N91" t="s">
        <v>38</v>
      </c>
      <c r="O91" t="s">
        <v>125</v>
      </c>
      <c r="P91" t="s">
        <v>139</v>
      </c>
    </row>
    <row r="92" spans="1:16" x14ac:dyDescent="0.3">
      <c r="A92">
        <v>403319</v>
      </c>
      <c r="B92" t="s">
        <v>51</v>
      </c>
      <c r="C92" s="42">
        <v>1</v>
      </c>
      <c r="D92" s="43">
        <v>0</v>
      </c>
      <c r="E92">
        <v>13.388619954323078</v>
      </c>
      <c r="F92">
        <v>0.5</v>
      </c>
      <c r="G92">
        <v>1</v>
      </c>
      <c r="H92" t="s">
        <v>124</v>
      </c>
      <c r="I92">
        <v>3</v>
      </c>
      <c r="J92">
        <v>4</v>
      </c>
      <c r="L92" t="s">
        <v>38</v>
      </c>
      <c r="M92" t="s">
        <v>38</v>
      </c>
      <c r="N92" t="s">
        <v>38</v>
      </c>
      <c r="O92" t="s">
        <v>125</v>
      </c>
      <c r="P92" t="s">
        <v>139</v>
      </c>
    </row>
    <row r="93" spans="1:16" x14ac:dyDescent="0.3">
      <c r="A93">
        <v>403321</v>
      </c>
      <c r="B93" t="s">
        <v>51</v>
      </c>
      <c r="C93" s="42">
        <v>0.94421364937039454</v>
      </c>
      <c r="D93" s="43">
        <v>0</v>
      </c>
      <c r="E93">
        <v>24.539705609810976</v>
      </c>
      <c r="F93">
        <v>1</v>
      </c>
      <c r="G93">
        <v>2</v>
      </c>
      <c r="H93" t="s">
        <v>124</v>
      </c>
      <c r="I93">
        <v>3</v>
      </c>
      <c r="J93">
        <v>4</v>
      </c>
      <c r="L93" t="s">
        <v>38</v>
      </c>
      <c r="M93" t="s">
        <v>38</v>
      </c>
      <c r="N93" t="s">
        <v>38</v>
      </c>
      <c r="O93" t="s">
        <v>125</v>
      </c>
      <c r="P93" t="s">
        <v>139</v>
      </c>
    </row>
    <row r="94" spans="1:16" x14ac:dyDescent="0.3">
      <c r="A94">
        <v>404702</v>
      </c>
      <c r="B94" t="s">
        <v>54</v>
      </c>
      <c r="C94" s="42">
        <v>1</v>
      </c>
      <c r="D94" s="43">
        <v>0</v>
      </c>
      <c r="E94">
        <v>11.099776302131213</v>
      </c>
      <c r="F94">
        <v>0.5</v>
      </c>
      <c r="G94">
        <v>1</v>
      </c>
      <c r="H94" t="s">
        <v>124</v>
      </c>
      <c r="I94">
        <v>3</v>
      </c>
      <c r="J94">
        <v>3</v>
      </c>
      <c r="L94" t="s">
        <v>37</v>
      </c>
      <c r="M94" t="s">
        <v>38</v>
      </c>
      <c r="N94" t="s">
        <v>38</v>
      </c>
      <c r="O94" t="s">
        <v>125</v>
      </c>
      <c r="P94" t="s">
        <v>140</v>
      </c>
    </row>
    <row r="95" spans="1:16" x14ac:dyDescent="0.3">
      <c r="A95">
        <v>407002</v>
      </c>
      <c r="B95" t="s">
        <v>59</v>
      </c>
      <c r="C95" s="42">
        <v>0.56952632340387277</v>
      </c>
      <c r="D95" s="43">
        <v>0</v>
      </c>
      <c r="E95">
        <v>14.496687091814428</v>
      </c>
      <c r="F95">
        <v>0.5</v>
      </c>
      <c r="G95">
        <v>1</v>
      </c>
      <c r="H95" t="s">
        <v>124</v>
      </c>
      <c r="I95">
        <v>3</v>
      </c>
      <c r="J95">
        <v>3</v>
      </c>
      <c r="L95" t="s">
        <v>37</v>
      </c>
      <c r="M95" t="s">
        <v>38</v>
      </c>
      <c r="N95" t="s">
        <v>38</v>
      </c>
      <c r="O95" t="s">
        <v>125</v>
      </c>
      <c r="P95" t="s">
        <v>140</v>
      </c>
    </row>
    <row r="96" spans="1:16" x14ac:dyDescent="0.3">
      <c r="A96">
        <v>407200</v>
      </c>
      <c r="B96" t="s">
        <v>60</v>
      </c>
      <c r="C96" s="42">
        <v>0.99997420050760766</v>
      </c>
      <c r="D96" s="43">
        <v>0</v>
      </c>
      <c r="E96">
        <v>14.464678770423646</v>
      </c>
      <c r="F96">
        <v>0.5</v>
      </c>
      <c r="G96">
        <v>1</v>
      </c>
      <c r="H96" t="s">
        <v>124</v>
      </c>
      <c r="I96">
        <v>3</v>
      </c>
      <c r="J96">
        <v>3</v>
      </c>
      <c r="M96" t="s">
        <v>38</v>
      </c>
      <c r="N96" t="s">
        <v>38</v>
      </c>
      <c r="O96" t="s">
        <v>125</v>
      </c>
      <c r="P96" t="s">
        <v>140</v>
      </c>
    </row>
    <row r="97" spans="1:16" x14ac:dyDescent="0.3">
      <c r="A97">
        <v>407301</v>
      </c>
      <c r="B97" t="s">
        <v>56</v>
      </c>
      <c r="C97" s="42">
        <v>0.96800305289954103</v>
      </c>
      <c r="D97" s="43">
        <v>0</v>
      </c>
      <c r="E97">
        <v>10.364669078599055</v>
      </c>
      <c r="F97">
        <v>0.5</v>
      </c>
      <c r="G97">
        <v>1</v>
      </c>
      <c r="H97" t="s">
        <v>124</v>
      </c>
      <c r="I97">
        <v>3</v>
      </c>
      <c r="J97">
        <v>3</v>
      </c>
      <c r="K97" t="s">
        <v>57</v>
      </c>
      <c r="L97" t="s">
        <v>37</v>
      </c>
      <c r="M97" t="s">
        <v>38</v>
      </c>
      <c r="N97" t="s">
        <v>38</v>
      </c>
      <c r="O97" t="s">
        <v>125</v>
      </c>
      <c r="P97" t="s">
        <v>140</v>
      </c>
    </row>
    <row r="98" spans="1:16" x14ac:dyDescent="0.3">
      <c r="A98">
        <v>407702</v>
      </c>
      <c r="B98" t="s">
        <v>60</v>
      </c>
      <c r="C98" s="42">
        <v>0.99520343531417133</v>
      </c>
      <c r="D98" s="43">
        <v>0</v>
      </c>
      <c r="E98">
        <v>18.469350983162727</v>
      </c>
      <c r="F98">
        <v>0.5</v>
      </c>
      <c r="G98">
        <v>1</v>
      </c>
      <c r="H98" t="s">
        <v>124</v>
      </c>
      <c r="I98">
        <v>3</v>
      </c>
      <c r="J98">
        <v>3</v>
      </c>
      <c r="M98" t="s">
        <v>38</v>
      </c>
      <c r="N98" t="s">
        <v>38</v>
      </c>
      <c r="O98" t="s">
        <v>125</v>
      </c>
      <c r="P98" t="s">
        <v>140</v>
      </c>
    </row>
    <row r="99" spans="1:16" x14ac:dyDescent="0.3">
      <c r="A99">
        <v>408202</v>
      </c>
      <c r="B99" t="s">
        <v>59</v>
      </c>
      <c r="C99" s="42">
        <v>0.84322493120211572</v>
      </c>
      <c r="D99" s="43">
        <v>0</v>
      </c>
      <c r="E99">
        <v>35.537696091174581</v>
      </c>
      <c r="F99">
        <v>1</v>
      </c>
      <c r="G99">
        <v>2</v>
      </c>
      <c r="H99" t="s">
        <v>124</v>
      </c>
      <c r="I99">
        <v>3</v>
      </c>
      <c r="J99">
        <v>3</v>
      </c>
      <c r="L99" t="s">
        <v>37</v>
      </c>
      <c r="M99" t="s">
        <v>38</v>
      </c>
      <c r="N99" t="s">
        <v>38</v>
      </c>
      <c r="O99" t="s">
        <v>125</v>
      </c>
      <c r="P99" t="s">
        <v>140</v>
      </c>
    </row>
    <row r="100" spans="1:16" x14ac:dyDescent="0.3">
      <c r="A100">
        <v>408301</v>
      </c>
      <c r="B100" t="s">
        <v>56</v>
      </c>
      <c r="C100" s="42">
        <v>0.87435825024678593</v>
      </c>
      <c r="D100" s="43">
        <v>0</v>
      </c>
      <c r="E100">
        <v>14.636913171455452</v>
      </c>
      <c r="F100">
        <v>0.5</v>
      </c>
      <c r="G100">
        <v>1</v>
      </c>
      <c r="H100" t="s">
        <v>124</v>
      </c>
      <c r="I100">
        <v>3</v>
      </c>
      <c r="J100">
        <v>3</v>
      </c>
      <c r="K100" t="s">
        <v>62</v>
      </c>
      <c r="L100" t="s">
        <v>37</v>
      </c>
      <c r="M100" t="s">
        <v>38</v>
      </c>
      <c r="N100" t="s">
        <v>38</v>
      </c>
      <c r="O100" t="s">
        <v>125</v>
      </c>
      <c r="P100" t="s">
        <v>140</v>
      </c>
    </row>
    <row r="101" spans="1:16" x14ac:dyDescent="0.3">
      <c r="A101">
        <v>408703</v>
      </c>
      <c r="B101" t="s">
        <v>56</v>
      </c>
      <c r="C101" s="42">
        <v>0.93968753986473086</v>
      </c>
      <c r="D101" s="43">
        <v>0</v>
      </c>
      <c r="E101">
        <v>37.290805431950929</v>
      </c>
      <c r="F101">
        <v>1</v>
      </c>
      <c r="G101">
        <v>2</v>
      </c>
      <c r="H101" t="s">
        <v>124</v>
      </c>
      <c r="I101">
        <v>3</v>
      </c>
      <c r="J101" t="s">
        <v>63</v>
      </c>
      <c r="K101" t="s">
        <v>63</v>
      </c>
      <c r="L101" t="s">
        <v>37</v>
      </c>
      <c r="M101" t="s">
        <v>38</v>
      </c>
      <c r="N101" t="s">
        <v>38</v>
      </c>
      <c r="O101" t="s">
        <v>125</v>
      </c>
      <c r="P101" t="s">
        <v>140</v>
      </c>
    </row>
    <row r="102" spans="1:16" x14ac:dyDescent="0.3">
      <c r="A102">
        <v>400203</v>
      </c>
      <c r="B102" t="s">
        <v>45</v>
      </c>
      <c r="C102" s="42">
        <v>0.89586291143260366</v>
      </c>
      <c r="D102" s="43">
        <v>0</v>
      </c>
      <c r="E102">
        <v>23.565916538362348</v>
      </c>
      <c r="F102">
        <v>1</v>
      </c>
      <c r="G102">
        <v>2</v>
      </c>
      <c r="H102" t="s">
        <v>124</v>
      </c>
      <c r="I102">
        <v>3</v>
      </c>
      <c r="J102">
        <v>4</v>
      </c>
      <c r="L102" t="s">
        <v>38</v>
      </c>
      <c r="M102" t="s">
        <v>38</v>
      </c>
      <c r="N102" t="s">
        <v>38</v>
      </c>
      <c r="O102" t="s">
        <v>125</v>
      </c>
      <c r="P102" t="s">
        <v>141</v>
      </c>
    </row>
    <row r="103" spans="1:16" x14ac:dyDescent="0.3">
      <c r="A103">
        <v>401603</v>
      </c>
      <c r="B103" t="s">
        <v>45</v>
      </c>
      <c r="C103" s="42">
        <v>0.99816810514659604</v>
      </c>
      <c r="D103" s="43">
        <v>0</v>
      </c>
      <c r="E103">
        <v>15.522695204044828</v>
      </c>
      <c r="F103">
        <v>0.5</v>
      </c>
      <c r="G103">
        <v>1</v>
      </c>
      <c r="H103" t="s">
        <v>124</v>
      </c>
      <c r="I103">
        <v>3</v>
      </c>
      <c r="J103">
        <v>4</v>
      </c>
      <c r="L103" t="s">
        <v>38</v>
      </c>
      <c r="M103" t="s">
        <v>38</v>
      </c>
      <c r="N103" t="s">
        <v>38</v>
      </c>
      <c r="O103" t="s">
        <v>125</v>
      </c>
      <c r="P103" t="s">
        <v>141</v>
      </c>
    </row>
    <row r="104" spans="1:16" x14ac:dyDescent="0.3">
      <c r="A104">
        <v>480102</v>
      </c>
      <c r="B104" t="s">
        <v>56</v>
      </c>
      <c r="C104" s="42">
        <v>0.56691165571691116</v>
      </c>
      <c r="D104" s="43">
        <v>0</v>
      </c>
      <c r="E104">
        <v>11.085940105524708</v>
      </c>
      <c r="F104">
        <v>0.5</v>
      </c>
      <c r="G104">
        <v>1</v>
      </c>
      <c r="H104" t="s">
        <v>124</v>
      </c>
      <c r="I104">
        <v>3</v>
      </c>
      <c r="J104">
        <v>1</v>
      </c>
      <c r="K104" t="s">
        <v>77</v>
      </c>
      <c r="L104" t="s">
        <v>37</v>
      </c>
      <c r="M104" t="s">
        <v>38</v>
      </c>
      <c r="N104" t="s">
        <v>38</v>
      </c>
      <c r="O104" t="s">
        <v>125</v>
      </c>
      <c r="P104" t="s">
        <v>142</v>
      </c>
    </row>
    <row r="105" spans="1:16" x14ac:dyDescent="0.3">
      <c r="A105">
        <v>481202</v>
      </c>
      <c r="B105" t="s">
        <v>56</v>
      </c>
      <c r="C105" s="42">
        <v>0.73101556872631834</v>
      </c>
      <c r="D105" s="43">
        <v>0</v>
      </c>
      <c r="E105">
        <v>9.4814714530714461</v>
      </c>
      <c r="F105">
        <v>0.5</v>
      </c>
      <c r="G105">
        <v>1</v>
      </c>
      <c r="H105" t="s">
        <v>124</v>
      </c>
      <c r="I105">
        <v>3</v>
      </c>
      <c r="J105">
        <v>1</v>
      </c>
      <c r="K105" t="s">
        <v>80</v>
      </c>
      <c r="L105" t="s">
        <v>37</v>
      </c>
      <c r="M105" t="s">
        <v>38</v>
      </c>
      <c r="N105" t="s">
        <v>38</v>
      </c>
      <c r="O105" t="s">
        <v>125</v>
      </c>
      <c r="P105" t="s">
        <v>142</v>
      </c>
    </row>
    <row r="106" spans="1:16" x14ac:dyDescent="0.3">
      <c r="A106">
        <v>481714</v>
      </c>
      <c r="B106" t="s">
        <v>81</v>
      </c>
      <c r="C106" s="42">
        <v>0.99221425778672645</v>
      </c>
      <c r="D106" s="43">
        <v>0</v>
      </c>
      <c r="E106">
        <v>3.9483961151704992</v>
      </c>
      <c r="F106">
        <v>1</v>
      </c>
      <c r="G106">
        <v>2</v>
      </c>
      <c r="H106" t="s">
        <v>131</v>
      </c>
      <c r="I106">
        <v>3</v>
      </c>
      <c r="J106">
        <v>2</v>
      </c>
      <c r="L106" t="s">
        <v>37</v>
      </c>
      <c r="M106" t="s">
        <v>38</v>
      </c>
      <c r="N106" t="s">
        <v>38</v>
      </c>
      <c r="O106" t="s">
        <v>125</v>
      </c>
      <c r="P106" t="s">
        <v>142</v>
      </c>
    </row>
    <row r="107" spans="1:16" x14ac:dyDescent="0.3">
      <c r="A107">
        <v>482202</v>
      </c>
      <c r="B107" t="s">
        <v>81</v>
      </c>
      <c r="C107" s="42">
        <v>0.99999938081937956</v>
      </c>
      <c r="D107" s="43">
        <v>0</v>
      </c>
      <c r="E107">
        <v>4.6924406448314304</v>
      </c>
      <c r="F107">
        <v>2</v>
      </c>
      <c r="G107">
        <v>4</v>
      </c>
      <c r="H107" t="s">
        <v>131</v>
      </c>
      <c r="I107">
        <v>3</v>
      </c>
      <c r="J107">
        <v>2</v>
      </c>
      <c r="L107" t="s">
        <v>37</v>
      </c>
      <c r="M107" t="s">
        <v>38</v>
      </c>
      <c r="N107" t="s">
        <v>38</v>
      </c>
      <c r="O107" t="s">
        <v>125</v>
      </c>
      <c r="P107" t="s">
        <v>142</v>
      </c>
    </row>
    <row r="108" spans="1:16" x14ac:dyDescent="0.3">
      <c r="A108">
        <v>480400</v>
      </c>
      <c r="B108" t="s">
        <v>78</v>
      </c>
      <c r="C108" s="42">
        <v>0.99633425307481849</v>
      </c>
      <c r="D108" s="43">
        <v>0</v>
      </c>
      <c r="E108">
        <v>11.149757660976356</v>
      </c>
      <c r="F108">
        <v>0.5</v>
      </c>
      <c r="G108">
        <v>1</v>
      </c>
      <c r="H108" t="s">
        <v>124</v>
      </c>
      <c r="I108">
        <v>3</v>
      </c>
      <c r="J108">
        <v>2</v>
      </c>
      <c r="L108" t="s">
        <v>37</v>
      </c>
      <c r="M108" t="s">
        <v>38</v>
      </c>
      <c r="N108" t="s">
        <v>38</v>
      </c>
      <c r="O108" t="s">
        <v>125</v>
      </c>
      <c r="P108" t="s">
        <v>143</v>
      </c>
    </row>
    <row r="109" spans="1:16" x14ac:dyDescent="0.3">
      <c r="A109">
        <v>480702</v>
      </c>
      <c r="B109" t="s">
        <v>79</v>
      </c>
      <c r="C109" s="42">
        <v>0.98990947122834316</v>
      </c>
      <c r="D109" s="43">
        <v>0</v>
      </c>
      <c r="E109">
        <v>13.822745908583414</v>
      </c>
      <c r="F109">
        <v>0.5</v>
      </c>
      <c r="G109">
        <v>1</v>
      </c>
      <c r="H109" t="s">
        <v>124</v>
      </c>
      <c r="I109">
        <v>3</v>
      </c>
      <c r="J109">
        <v>1</v>
      </c>
      <c r="L109" t="s">
        <v>37</v>
      </c>
      <c r="M109" t="s">
        <v>38</v>
      </c>
      <c r="N109" t="s">
        <v>38</v>
      </c>
      <c r="O109" t="s">
        <v>125</v>
      </c>
      <c r="P109" t="s">
        <v>143</v>
      </c>
    </row>
    <row r="110" spans="1:16" x14ac:dyDescent="0.3">
      <c r="A110">
        <v>480803</v>
      </c>
      <c r="B110" t="s">
        <v>78</v>
      </c>
      <c r="C110" s="42">
        <v>0.9901309303607041</v>
      </c>
      <c r="D110" s="43">
        <v>0</v>
      </c>
      <c r="E110">
        <v>10.670555203512048</v>
      </c>
      <c r="F110">
        <v>0.5</v>
      </c>
      <c r="G110">
        <v>1</v>
      </c>
      <c r="H110" t="s">
        <v>124</v>
      </c>
      <c r="I110">
        <v>3</v>
      </c>
      <c r="J110">
        <v>2</v>
      </c>
      <c r="L110" t="s">
        <v>37</v>
      </c>
      <c r="M110" t="s">
        <v>38</v>
      </c>
      <c r="N110" t="s">
        <v>38</v>
      </c>
      <c r="O110" t="s">
        <v>125</v>
      </c>
      <c r="P110" t="s">
        <v>143</v>
      </c>
    </row>
    <row r="111" spans="1:16" x14ac:dyDescent="0.3">
      <c r="A111">
        <v>481603</v>
      </c>
      <c r="B111" t="s">
        <v>78</v>
      </c>
      <c r="C111" s="42">
        <v>1</v>
      </c>
      <c r="D111" s="43">
        <v>0</v>
      </c>
      <c r="E111">
        <v>6.5010655248373537</v>
      </c>
      <c r="F111">
        <v>2</v>
      </c>
      <c r="G111">
        <v>4</v>
      </c>
      <c r="H111" t="s">
        <v>131</v>
      </c>
      <c r="I111">
        <v>3</v>
      </c>
      <c r="J111">
        <v>2</v>
      </c>
      <c r="L111" t="s">
        <v>37</v>
      </c>
      <c r="M111" t="s">
        <v>38</v>
      </c>
      <c r="N111" t="s">
        <v>38</v>
      </c>
      <c r="O111" t="s">
        <v>125</v>
      </c>
      <c r="P111" t="s">
        <v>143</v>
      </c>
    </row>
    <row r="112" spans="1:16" x14ac:dyDescent="0.3">
      <c r="A112">
        <v>432801</v>
      </c>
      <c r="B112" t="s">
        <v>71</v>
      </c>
      <c r="C112" s="42">
        <v>1</v>
      </c>
      <c r="D112" s="43">
        <v>0</v>
      </c>
      <c r="E112">
        <v>3.868011809546227</v>
      </c>
      <c r="F112">
        <v>1</v>
      </c>
      <c r="G112">
        <v>2</v>
      </c>
      <c r="H112" t="s">
        <v>131</v>
      </c>
      <c r="I112">
        <v>3</v>
      </c>
      <c r="J112">
        <v>2</v>
      </c>
      <c r="L112" t="s">
        <v>38</v>
      </c>
      <c r="M112" t="s">
        <v>38</v>
      </c>
      <c r="N112" t="s">
        <v>38</v>
      </c>
      <c r="O112" t="s">
        <v>125</v>
      </c>
      <c r="P112" t="s">
        <v>144</v>
      </c>
    </row>
    <row r="113" spans="1:16" x14ac:dyDescent="0.3">
      <c r="A113">
        <v>432802</v>
      </c>
      <c r="B113" t="s">
        <v>71</v>
      </c>
      <c r="C113" s="42">
        <v>0.9728414580714777</v>
      </c>
      <c r="D113" s="43">
        <v>0</v>
      </c>
      <c r="E113">
        <v>4.3320552954105018</v>
      </c>
      <c r="F113">
        <v>2</v>
      </c>
      <c r="G113">
        <v>4</v>
      </c>
      <c r="H113" t="s">
        <v>131</v>
      </c>
      <c r="I113">
        <v>3</v>
      </c>
      <c r="J113">
        <v>2</v>
      </c>
      <c r="L113" t="s">
        <v>38</v>
      </c>
      <c r="M113" t="s">
        <v>38</v>
      </c>
      <c r="N113" t="s">
        <v>38</v>
      </c>
      <c r="O113" t="s">
        <v>125</v>
      </c>
      <c r="P113" t="s">
        <v>144</v>
      </c>
    </row>
    <row r="114" spans="1:16" x14ac:dyDescent="0.3">
      <c r="A114">
        <v>433301</v>
      </c>
      <c r="B114" t="s">
        <v>71</v>
      </c>
      <c r="C114" s="42">
        <v>1</v>
      </c>
      <c r="D114" s="43">
        <v>0</v>
      </c>
      <c r="E114">
        <v>10.416033609717589</v>
      </c>
      <c r="F114">
        <v>0.5</v>
      </c>
      <c r="G114">
        <v>1</v>
      </c>
      <c r="H114" t="s">
        <v>124</v>
      </c>
      <c r="I114">
        <v>3</v>
      </c>
      <c r="J114">
        <v>2</v>
      </c>
      <c r="L114" t="s">
        <v>38</v>
      </c>
      <c r="M114" t="s">
        <v>38</v>
      </c>
      <c r="N114" t="s">
        <v>38</v>
      </c>
      <c r="O114" t="s">
        <v>125</v>
      </c>
      <c r="P114" t="s">
        <v>144</v>
      </c>
    </row>
    <row r="115" spans="1:16" x14ac:dyDescent="0.3">
      <c r="A115">
        <v>433901</v>
      </c>
      <c r="B115" t="s">
        <v>71</v>
      </c>
      <c r="C115" s="42">
        <v>1</v>
      </c>
      <c r="D115" s="43">
        <v>0</v>
      </c>
      <c r="E115">
        <v>4.28759171275032</v>
      </c>
      <c r="F115">
        <v>2</v>
      </c>
      <c r="G115">
        <v>4</v>
      </c>
      <c r="H115" t="s">
        <v>131</v>
      </c>
      <c r="I115">
        <v>3</v>
      </c>
      <c r="J115">
        <v>2</v>
      </c>
      <c r="L115" t="s">
        <v>38</v>
      </c>
      <c r="M115" t="s">
        <v>38</v>
      </c>
      <c r="N115" t="s">
        <v>38</v>
      </c>
      <c r="O115" t="s">
        <v>125</v>
      </c>
      <c r="P115" t="s">
        <v>144</v>
      </c>
    </row>
    <row r="116" spans="1:16" x14ac:dyDescent="0.3">
      <c r="A116">
        <v>403401</v>
      </c>
      <c r="B116" t="s">
        <v>52</v>
      </c>
      <c r="C116" s="42">
        <v>0.99601729070082923</v>
      </c>
      <c r="D116" s="43">
        <v>0</v>
      </c>
      <c r="E116">
        <v>17.278093676292507</v>
      </c>
      <c r="F116">
        <v>0.5</v>
      </c>
      <c r="G116">
        <v>1</v>
      </c>
      <c r="H116" t="s">
        <v>124</v>
      </c>
      <c r="I116">
        <v>3</v>
      </c>
      <c r="J116">
        <v>3</v>
      </c>
      <c r="L116" t="s">
        <v>37</v>
      </c>
      <c r="M116" t="s">
        <v>38</v>
      </c>
      <c r="N116" t="s">
        <v>38</v>
      </c>
      <c r="O116" t="s">
        <v>125</v>
      </c>
      <c r="P116" t="s">
        <v>145</v>
      </c>
    </row>
    <row r="117" spans="1:16" x14ac:dyDescent="0.3">
      <c r="A117">
        <v>403403</v>
      </c>
      <c r="B117" t="s">
        <v>52</v>
      </c>
      <c r="C117" s="42">
        <v>0.99530831070699299</v>
      </c>
      <c r="D117" s="43">
        <v>0</v>
      </c>
      <c r="E117">
        <v>24.632812117768733</v>
      </c>
      <c r="F117">
        <v>1</v>
      </c>
      <c r="G117">
        <v>2</v>
      </c>
      <c r="H117" t="s">
        <v>124</v>
      </c>
      <c r="I117">
        <v>3</v>
      </c>
      <c r="J117">
        <v>3</v>
      </c>
      <c r="L117" t="s">
        <v>37</v>
      </c>
      <c r="M117" t="s">
        <v>38</v>
      </c>
      <c r="N117" t="s">
        <v>38</v>
      </c>
      <c r="O117" t="s">
        <v>125</v>
      </c>
      <c r="P117" t="s">
        <v>145</v>
      </c>
    </row>
    <row r="118" spans="1:16" x14ac:dyDescent="0.3">
      <c r="A118">
        <v>403405</v>
      </c>
      <c r="B118" t="s">
        <v>52</v>
      </c>
      <c r="C118" s="42">
        <v>0.96928248876077649</v>
      </c>
      <c r="D118" s="43">
        <v>0</v>
      </c>
      <c r="E118">
        <v>12.957302100753628</v>
      </c>
      <c r="F118">
        <v>0.5</v>
      </c>
      <c r="G118">
        <v>1</v>
      </c>
      <c r="H118" t="s">
        <v>124</v>
      </c>
      <c r="I118">
        <v>3</v>
      </c>
      <c r="J118">
        <v>3</v>
      </c>
      <c r="L118" t="s">
        <v>37</v>
      </c>
      <c r="M118" t="s">
        <v>38</v>
      </c>
      <c r="N118" t="s">
        <v>38</v>
      </c>
      <c r="O118" t="s">
        <v>125</v>
      </c>
      <c r="P118" t="s">
        <v>145</v>
      </c>
    </row>
    <row r="119" spans="1:16" x14ac:dyDescent="0.3">
      <c r="A119">
        <v>400402</v>
      </c>
      <c r="B119" t="s">
        <v>48</v>
      </c>
      <c r="C119" s="42">
        <v>0.9999994911261656</v>
      </c>
      <c r="D119" s="43">
        <v>0</v>
      </c>
      <c r="E119">
        <v>21.288298578125158</v>
      </c>
      <c r="F119">
        <v>1</v>
      </c>
      <c r="G119">
        <v>2</v>
      </c>
      <c r="H119" t="s">
        <v>124</v>
      </c>
      <c r="I119">
        <v>3</v>
      </c>
      <c r="J119">
        <v>4</v>
      </c>
      <c r="L119" t="s">
        <v>38</v>
      </c>
      <c r="M119" t="s">
        <v>38</v>
      </c>
      <c r="N119" t="s">
        <v>38</v>
      </c>
      <c r="O119" t="s">
        <v>125</v>
      </c>
      <c r="P119" t="s">
        <v>146</v>
      </c>
    </row>
    <row r="120" spans="1:16" x14ac:dyDescent="0.3">
      <c r="A120">
        <v>400500</v>
      </c>
      <c r="B120" t="s">
        <v>48</v>
      </c>
      <c r="C120" s="42">
        <v>0.92837928771311395</v>
      </c>
      <c r="D120" s="43">
        <v>0</v>
      </c>
      <c r="E120">
        <v>16.674570501863037</v>
      </c>
      <c r="F120">
        <v>0.5</v>
      </c>
      <c r="G120">
        <v>1</v>
      </c>
      <c r="H120" t="s">
        <v>124</v>
      </c>
      <c r="I120">
        <v>3</v>
      </c>
      <c r="J120">
        <v>4</v>
      </c>
      <c r="L120" t="s">
        <v>38</v>
      </c>
      <c r="M120" t="s">
        <v>38</v>
      </c>
      <c r="N120" t="s">
        <v>38</v>
      </c>
      <c r="O120" t="s">
        <v>125</v>
      </c>
      <c r="P120" t="s">
        <v>146</v>
      </c>
    </row>
    <row r="121" spans="1:16" x14ac:dyDescent="0.3">
      <c r="A121">
        <v>404302</v>
      </c>
      <c r="B121" t="s">
        <v>49</v>
      </c>
      <c r="C121" s="42">
        <v>0.99962198557642135</v>
      </c>
      <c r="D121" s="43">
        <v>0</v>
      </c>
      <c r="E121">
        <v>6.501445804006857</v>
      </c>
      <c r="F121">
        <v>2</v>
      </c>
      <c r="G121">
        <v>4</v>
      </c>
      <c r="H121" t="s">
        <v>131</v>
      </c>
      <c r="I121">
        <v>3</v>
      </c>
      <c r="J121">
        <v>1</v>
      </c>
      <c r="L121" t="s">
        <v>37</v>
      </c>
      <c r="M121" t="s">
        <v>38</v>
      </c>
      <c r="N121" t="s">
        <v>38</v>
      </c>
      <c r="O121" t="s">
        <v>125</v>
      </c>
      <c r="P121" t="s">
        <v>146</v>
      </c>
    </row>
    <row r="122" spans="1:16" x14ac:dyDescent="0.3">
      <c r="A122">
        <v>401902</v>
      </c>
      <c r="B122" t="s">
        <v>46</v>
      </c>
      <c r="C122" s="42">
        <v>0.99966112537265839</v>
      </c>
      <c r="D122" s="43">
        <v>0</v>
      </c>
      <c r="E122">
        <v>26.126736598228902</v>
      </c>
      <c r="F122">
        <v>1</v>
      </c>
      <c r="G122">
        <v>2</v>
      </c>
      <c r="H122" t="s">
        <v>124</v>
      </c>
      <c r="I122">
        <v>3</v>
      </c>
      <c r="J122">
        <v>4</v>
      </c>
      <c r="L122" t="s">
        <v>38</v>
      </c>
      <c r="M122" t="s">
        <v>38</v>
      </c>
      <c r="N122" t="s">
        <v>38</v>
      </c>
      <c r="O122" t="s">
        <v>125</v>
      </c>
      <c r="P122" t="s">
        <v>147</v>
      </c>
    </row>
    <row r="123" spans="1:16" x14ac:dyDescent="0.3">
      <c r="A123">
        <v>404902</v>
      </c>
      <c r="B123" t="s">
        <v>54</v>
      </c>
      <c r="C123" s="42">
        <v>0.99463228446120966</v>
      </c>
      <c r="D123" s="43">
        <v>0</v>
      </c>
      <c r="E123">
        <v>7.2885550855005397</v>
      </c>
      <c r="F123">
        <v>2</v>
      </c>
      <c r="G123">
        <v>4</v>
      </c>
      <c r="H123" t="s">
        <v>131</v>
      </c>
      <c r="I123">
        <v>3</v>
      </c>
      <c r="J123">
        <v>3</v>
      </c>
      <c r="L123" t="s">
        <v>37</v>
      </c>
      <c r="M123" t="s">
        <v>38</v>
      </c>
      <c r="N123" t="s">
        <v>38</v>
      </c>
      <c r="O123" t="s">
        <v>125</v>
      </c>
      <c r="P123" t="s">
        <v>148</v>
      </c>
    </row>
    <row r="124" spans="1:16" x14ac:dyDescent="0.3">
      <c r="A124">
        <v>405002</v>
      </c>
      <c r="B124" t="s">
        <v>54</v>
      </c>
      <c r="C124" s="42">
        <v>0.99997816979529608</v>
      </c>
      <c r="D124" s="43">
        <v>0</v>
      </c>
      <c r="E124">
        <v>6.7774188711884928</v>
      </c>
      <c r="F124">
        <v>2</v>
      </c>
      <c r="G124">
        <v>4</v>
      </c>
      <c r="H124" t="s">
        <v>131</v>
      </c>
      <c r="I124">
        <v>3</v>
      </c>
      <c r="J124">
        <v>3</v>
      </c>
      <c r="L124" t="s">
        <v>37</v>
      </c>
      <c r="M124" t="s">
        <v>38</v>
      </c>
      <c r="N124" t="s">
        <v>38</v>
      </c>
      <c r="O124" t="s">
        <v>125</v>
      </c>
      <c r="P124" t="s">
        <v>148</v>
      </c>
    </row>
    <row r="125" spans="1:16" x14ac:dyDescent="0.3">
      <c r="A125">
        <v>403722</v>
      </c>
      <c r="B125" t="s">
        <v>53</v>
      </c>
      <c r="C125" s="42">
        <v>0.97507108345876459</v>
      </c>
      <c r="D125" s="43">
        <v>0</v>
      </c>
      <c r="E125">
        <v>14.029461936898636</v>
      </c>
      <c r="F125">
        <v>0.5</v>
      </c>
      <c r="G125">
        <v>1</v>
      </c>
      <c r="H125" t="s">
        <v>124</v>
      </c>
      <c r="I125">
        <v>3</v>
      </c>
      <c r="J125">
        <v>3</v>
      </c>
      <c r="L125" t="s">
        <v>38</v>
      </c>
      <c r="M125" t="s">
        <v>38</v>
      </c>
      <c r="N125" t="s">
        <v>38</v>
      </c>
      <c r="O125" t="s">
        <v>125</v>
      </c>
      <c r="P125" t="s">
        <v>148</v>
      </c>
    </row>
    <row r="126" spans="1:16" x14ac:dyDescent="0.3">
      <c r="A126">
        <v>400603</v>
      </c>
      <c r="B126" t="s">
        <v>49</v>
      </c>
      <c r="C126" s="42">
        <v>0.99790955329616104</v>
      </c>
      <c r="D126" s="43">
        <v>0</v>
      </c>
      <c r="E126">
        <v>17.836768515019706</v>
      </c>
      <c r="F126">
        <v>0.5</v>
      </c>
      <c r="G126">
        <v>1</v>
      </c>
      <c r="H126" t="s">
        <v>124</v>
      </c>
      <c r="I126">
        <v>3</v>
      </c>
      <c r="J126">
        <v>1</v>
      </c>
      <c r="L126" t="s">
        <v>37</v>
      </c>
      <c r="M126" t="s">
        <v>38</v>
      </c>
      <c r="N126" t="s">
        <v>38</v>
      </c>
      <c r="O126" t="s">
        <v>125</v>
      </c>
      <c r="P126" t="s">
        <v>149</v>
      </c>
    </row>
    <row r="127" spans="1:16" x14ac:dyDescent="0.3">
      <c r="A127">
        <v>430802</v>
      </c>
      <c r="B127" t="s">
        <v>67</v>
      </c>
      <c r="C127" s="42">
        <v>0.99667848130065517</v>
      </c>
      <c r="D127" s="43">
        <v>0</v>
      </c>
      <c r="E127">
        <v>14.408036560948741</v>
      </c>
      <c r="F127">
        <v>0.5</v>
      </c>
      <c r="G127">
        <v>1</v>
      </c>
      <c r="H127" t="s">
        <v>124</v>
      </c>
      <c r="I127">
        <v>3</v>
      </c>
      <c r="J127">
        <v>1</v>
      </c>
      <c r="L127" t="s">
        <v>37</v>
      </c>
      <c r="M127" t="s">
        <v>38</v>
      </c>
      <c r="N127" t="s">
        <v>38</v>
      </c>
      <c r="O127" t="s">
        <v>125</v>
      </c>
      <c r="P127" t="s">
        <v>150</v>
      </c>
    </row>
    <row r="128" spans="1:16" x14ac:dyDescent="0.3">
      <c r="A128">
        <v>431100</v>
      </c>
      <c r="B128" t="s">
        <v>68</v>
      </c>
      <c r="C128" s="42">
        <v>0.96371086533509986</v>
      </c>
      <c r="D128" s="43">
        <v>0</v>
      </c>
      <c r="E128">
        <v>27.518134086363649</v>
      </c>
      <c r="F128">
        <v>1</v>
      </c>
      <c r="G128">
        <v>2</v>
      </c>
      <c r="H128" t="s">
        <v>124</v>
      </c>
      <c r="I128">
        <v>3</v>
      </c>
      <c r="J128">
        <v>1</v>
      </c>
      <c r="L128" t="s">
        <v>37</v>
      </c>
      <c r="M128" t="s">
        <v>38</v>
      </c>
      <c r="N128" t="s">
        <v>38</v>
      </c>
      <c r="O128" t="s">
        <v>125</v>
      </c>
      <c r="P128" t="s">
        <v>150</v>
      </c>
    </row>
    <row r="129" spans="1:16" x14ac:dyDescent="0.3">
      <c r="A129">
        <v>480012</v>
      </c>
      <c r="B129" t="s">
        <v>56</v>
      </c>
      <c r="C129" s="42">
        <v>0.7179646042493073</v>
      </c>
      <c r="D129" s="43">
        <v>0</v>
      </c>
      <c r="E129">
        <v>11.04546796285346</v>
      </c>
      <c r="F129">
        <v>0.5</v>
      </c>
      <c r="G129">
        <v>1</v>
      </c>
      <c r="H129" t="s">
        <v>124</v>
      </c>
      <c r="I129">
        <v>3</v>
      </c>
      <c r="J129">
        <v>1</v>
      </c>
      <c r="K129" t="s">
        <v>77</v>
      </c>
      <c r="L129" t="s">
        <v>37</v>
      </c>
      <c r="M129" t="s">
        <v>38</v>
      </c>
      <c r="N129" t="s">
        <v>38</v>
      </c>
      <c r="O129" t="s">
        <v>125</v>
      </c>
      <c r="P129" t="s">
        <v>150</v>
      </c>
    </row>
    <row r="130" spans="1:16" x14ac:dyDescent="0.3">
      <c r="A130">
        <v>431900</v>
      </c>
      <c r="B130" t="s">
        <v>69</v>
      </c>
      <c r="C130" s="42">
        <v>0.93808294517896762</v>
      </c>
      <c r="D130" s="43">
        <v>0</v>
      </c>
      <c r="E130">
        <v>9.1666554784839835</v>
      </c>
      <c r="F130">
        <v>0.5</v>
      </c>
      <c r="G130">
        <v>1</v>
      </c>
      <c r="H130" t="s">
        <v>124</v>
      </c>
      <c r="I130">
        <v>3</v>
      </c>
      <c r="J130">
        <v>2</v>
      </c>
      <c r="L130" t="s">
        <v>38</v>
      </c>
      <c r="M130" t="s">
        <v>38</v>
      </c>
      <c r="N130" t="s">
        <v>38</v>
      </c>
      <c r="O130" t="s">
        <v>125</v>
      </c>
      <c r="P130" t="s">
        <v>150</v>
      </c>
    </row>
    <row r="131" spans="1:16" x14ac:dyDescent="0.3">
      <c r="A131">
        <v>432101</v>
      </c>
      <c r="B131" t="s">
        <v>69</v>
      </c>
      <c r="C131" s="42">
        <v>0.98314289500432162</v>
      </c>
      <c r="D131" s="43">
        <v>0</v>
      </c>
      <c r="E131">
        <v>9.3593235468904705</v>
      </c>
      <c r="F131">
        <v>0.5</v>
      </c>
      <c r="G131">
        <v>1</v>
      </c>
      <c r="H131" t="s">
        <v>124</v>
      </c>
      <c r="I131">
        <v>3</v>
      </c>
      <c r="J131">
        <v>2</v>
      </c>
      <c r="L131" t="s">
        <v>38</v>
      </c>
      <c r="M131" t="s">
        <v>38</v>
      </c>
      <c r="N131" t="s">
        <v>38</v>
      </c>
      <c r="O131" t="s">
        <v>125</v>
      </c>
      <c r="P131" t="s">
        <v>150</v>
      </c>
    </row>
    <row r="132" spans="1:16" x14ac:dyDescent="0.3">
      <c r="A132">
        <v>432102</v>
      </c>
      <c r="B132" t="s">
        <v>69</v>
      </c>
      <c r="C132" s="42">
        <v>0.98596070728852658</v>
      </c>
      <c r="D132" s="43">
        <v>0</v>
      </c>
      <c r="E132">
        <v>15.827075125188415</v>
      </c>
      <c r="F132">
        <v>0.5</v>
      </c>
      <c r="G132">
        <v>1</v>
      </c>
      <c r="H132" t="s">
        <v>124</v>
      </c>
      <c r="I132">
        <v>3</v>
      </c>
      <c r="J132">
        <v>2</v>
      </c>
      <c r="L132" t="s">
        <v>38</v>
      </c>
      <c r="M132" t="s">
        <v>38</v>
      </c>
      <c r="N132" t="s">
        <v>38</v>
      </c>
      <c r="O132" t="s">
        <v>125</v>
      </c>
      <c r="P132" t="s">
        <v>150</v>
      </c>
    </row>
    <row r="133" spans="1:16" x14ac:dyDescent="0.3">
      <c r="A133">
        <v>430501</v>
      </c>
      <c r="B133" t="s">
        <v>66</v>
      </c>
      <c r="C133" s="42">
        <v>0.99540985329615317</v>
      </c>
      <c r="D133" s="43">
        <v>0</v>
      </c>
      <c r="E133">
        <v>23.426034201264738</v>
      </c>
      <c r="F133">
        <v>1</v>
      </c>
      <c r="G133">
        <v>2</v>
      </c>
      <c r="H133" t="s">
        <v>124</v>
      </c>
      <c r="I133">
        <v>3</v>
      </c>
      <c r="J133">
        <v>1</v>
      </c>
      <c r="L133" t="s">
        <v>37</v>
      </c>
      <c r="M133" t="s">
        <v>38</v>
      </c>
      <c r="N133" t="s">
        <v>38</v>
      </c>
      <c r="O133" t="s">
        <v>125</v>
      </c>
      <c r="P133" t="s">
        <v>151</v>
      </c>
    </row>
    <row r="134" spans="1:16" x14ac:dyDescent="0.3">
      <c r="A134">
        <v>430600</v>
      </c>
      <c r="B134" t="s">
        <v>67</v>
      </c>
      <c r="C134" s="42">
        <v>0.99999180982324409</v>
      </c>
      <c r="D134" s="43">
        <v>0</v>
      </c>
      <c r="E134">
        <v>25.639377525401457</v>
      </c>
      <c r="F134">
        <v>1</v>
      </c>
      <c r="G134">
        <v>2</v>
      </c>
      <c r="H134" t="s">
        <v>124</v>
      </c>
      <c r="I134">
        <v>3</v>
      </c>
      <c r="J134">
        <v>1</v>
      </c>
      <c r="L134" t="s">
        <v>37</v>
      </c>
      <c r="M134" t="s">
        <v>38</v>
      </c>
      <c r="N134" t="s">
        <v>38</v>
      </c>
      <c r="O134" t="s">
        <v>125</v>
      </c>
      <c r="P134" t="s">
        <v>151</v>
      </c>
    </row>
    <row r="135" spans="1:16" x14ac:dyDescent="0.3">
      <c r="A135">
        <v>461100</v>
      </c>
      <c r="B135" t="s">
        <v>56</v>
      </c>
      <c r="C135" s="42">
        <v>0.99999998674335544</v>
      </c>
      <c r="D135" s="43">
        <v>0</v>
      </c>
      <c r="E135">
        <v>14.355449916969784</v>
      </c>
      <c r="F135">
        <v>0.5</v>
      </c>
      <c r="G135">
        <v>1</v>
      </c>
      <c r="H135" t="s">
        <v>124</v>
      </c>
      <c r="I135">
        <v>3</v>
      </c>
      <c r="J135">
        <v>1</v>
      </c>
      <c r="K135" t="s">
        <v>74</v>
      </c>
      <c r="L135" t="s">
        <v>37</v>
      </c>
      <c r="M135" t="s">
        <v>38</v>
      </c>
      <c r="N135" t="s">
        <v>38</v>
      </c>
      <c r="O135" t="s">
        <v>125</v>
      </c>
      <c r="P135" t="s">
        <v>151</v>
      </c>
    </row>
    <row r="136" spans="1:16" x14ac:dyDescent="0.3">
      <c r="A136">
        <v>461300</v>
      </c>
      <c r="B136" t="s">
        <v>56</v>
      </c>
      <c r="C136" s="42">
        <v>0.96997960058797172</v>
      </c>
      <c r="D136" s="43">
        <v>0</v>
      </c>
      <c r="E136">
        <v>18.666763593442848</v>
      </c>
      <c r="F136">
        <v>0.5</v>
      </c>
      <c r="G136">
        <v>1</v>
      </c>
      <c r="H136" t="s">
        <v>124</v>
      </c>
      <c r="I136">
        <v>3</v>
      </c>
      <c r="J136">
        <v>1</v>
      </c>
      <c r="K136" t="s">
        <v>74</v>
      </c>
      <c r="L136" t="s">
        <v>37</v>
      </c>
      <c r="M136" t="s">
        <v>38</v>
      </c>
      <c r="N136" t="s">
        <v>38</v>
      </c>
      <c r="O136" t="s">
        <v>125</v>
      </c>
      <c r="P136" t="s">
        <v>151</v>
      </c>
    </row>
    <row r="137" spans="1:16" x14ac:dyDescent="0.3">
      <c r="A137">
        <v>482301</v>
      </c>
      <c r="B137" t="s">
        <v>76</v>
      </c>
      <c r="C137" s="42">
        <v>0.94961643737444001</v>
      </c>
      <c r="D137" s="43">
        <v>0</v>
      </c>
      <c r="E137">
        <v>10.98031719337226</v>
      </c>
      <c r="F137">
        <v>0.5</v>
      </c>
      <c r="G137">
        <v>1</v>
      </c>
      <c r="H137" t="s">
        <v>124</v>
      </c>
      <c r="I137">
        <v>3</v>
      </c>
      <c r="J137">
        <v>2</v>
      </c>
      <c r="L137" t="s">
        <v>38</v>
      </c>
      <c r="M137" t="s">
        <v>38</v>
      </c>
      <c r="N137" t="s">
        <v>38</v>
      </c>
      <c r="O137" t="s">
        <v>125</v>
      </c>
      <c r="P137" t="s">
        <v>151</v>
      </c>
    </row>
    <row r="138" spans="1:16" x14ac:dyDescent="0.3">
      <c r="A138">
        <v>402501</v>
      </c>
      <c r="B138" t="s">
        <v>50</v>
      </c>
      <c r="C138" s="42">
        <v>1</v>
      </c>
      <c r="D138" s="43">
        <v>0</v>
      </c>
      <c r="E138">
        <v>9.3997598985810633</v>
      </c>
      <c r="F138">
        <v>0.5</v>
      </c>
      <c r="G138">
        <v>1</v>
      </c>
      <c r="H138" t="s">
        <v>124</v>
      </c>
      <c r="I138">
        <v>3</v>
      </c>
      <c r="J138">
        <v>4</v>
      </c>
      <c r="L138" t="s">
        <v>38</v>
      </c>
      <c r="M138" t="s">
        <v>38</v>
      </c>
      <c r="N138" t="s">
        <v>38</v>
      </c>
      <c r="O138" t="s">
        <v>125</v>
      </c>
      <c r="P138" t="s">
        <v>152</v>
      </c>
    </row>
    <row r="139" spans="1:16" x14ac:dyDescent="0.3">
      <c r="A139">
        <v>402502</v>
      </c>
      <c r="B139" t="s">
        <v>50</v>
      </c>
      <c r="C139" s="42">
        <v>1</v>
      </c>
      <c r="D139" s="43">
        <v>0</v>
      </c>
      <c r="E139">
        <v>13.330475269305916</v>
      </c>
      <c r="F139">
        <v>0.5</v>
      </c>
      <c r="G139">
        <v>1</v>
      </c>
      <c r="H139" t="s">
        <v>124</v>
      </c>
      <c r="I139">
        <v>3</v>
      </c>
      <c r="J139">
        <v>4</v>
      </c>
      <c r="L139" t="s">
        <v>38</v>
      </c>
      <c r="M139" t="s">
        <v>38</v>
      </c>
      <c r="N139" t="s">
        <v>38</v>
      </c>
      <c r="O139" t="s">
        <v>125</v>
      </c>
      <c r="P139" t="s">
        <v>152</v>
      </c>
    </row>
    <row r="140" spans="1:16" x14ac:dyDescent="0.3">
      <c r="A140">
        <v>403000</v>
      </c>
      <c r="B140" t="s">
        <v>50</v>
      </c>
      <c r="C140" s="42">
        <v>1</v>
      </c>
      <c r="D140" s="43">
        <v>0</v>
      </c>
      <c r="E140">
        <v>18.676424921284543</v>
      </c>
      <c r="F140">
        <v>0.5</v>
      </c>
      <c r="G140">
        <v>1</v>
      </c>
      <c r="H140" t="s">
        <v>124</v>
      </c>
      <c r="I140">
        <v>3</v>
      </c>
      <c r="J140">
        <v>4</v>
      </c>
      <c r="L140" t="s">
        <v>38</v>
      </c>
      <c r="M140" t="s">
        <v>38</v>
      </c>
      <c r="N140" t="s">
        <v>38</v>
      </c>
      <c r="O140" t="s">
        <v>125</v>
      </c>
      <c r="P140" t="s">
        <v>152</v>
      </c>
    </row>
    <row r="141" spans="1:16" x14ac:dyDescent="0.3">
      <c r="A141">
        <v>408800</v>
      </c>
      <c r="B141" t="s">
        <v>50</v>
      </c>
      <c r="C141" s="42">
        <v>1</v>
      </c>
      <c r="D141" s="43">
        <v>0</v>
      </c>
      <c r="E141">
        <v>22.366757626866185</v>
      </c>
      <c r="F141">
        <v>1</v>
      </c>
      <c r="G141">
        <v>2</v>
      </c>
      <c r="H141" t="s">
        <v>124</v>
      </c>
      <c r="I141">
        <v>3</v>
      </c>
      <c r="J141">
        <v>4</v>
      </c>
      <c r="L141" t="s">
        <v>38</v>
      </c>
      <c r="M141" t="s">
        <v>38</v>
      </c>
      <c r="N141" t="s">
        <v>38</v>
      </c>
      <c r="O141" t="s">
        <v>125</v>
      </c>
      <c r="P141" t="s">
        <v>152</v>
      </c>
    </row>
    <row r="142" spans="1:16" x14ac:dyDescent="0.3">
      <c r="A142">
        <v>402301</v>
      </c>
      <c r="B142" t="s">
        <v>50</v>
      </c>
      <c r="C142" s="42">
        <v>1</v>
      </c>
      <c r="D142" s="43">
        <v>0</v>
      </c>
      <c r="E142">
        <v>10.594569460281704</v>
      </c>
      <c r="F142">
        <v>0.5</v>
      </c>
      <c r="G142">
        <v>1</v>
      </c>
      <c r="H142" t="s">
        <v>124</v>
      </c>
      <c r="I142">
        <v>3</v>
      </c>
      <c r="J142">
        <v>4</v>
      </c>
      <c r="L142" t="s">
        <v>38</v>
      </c>
      <c r="M142" t="s">
        <v>38</v>
      </c>
      <c r="N142" t="s">
        <v>38</v>
      </c>
      <c r="O142" t="s">
        <v>125</v>
      </c>
      <c r="P142" t="s">
        <v>153</v>
      </c>
    </row>
    <row r="143" spans="1:16" x14ac:dyDescent="0.3">
      <c r="A143">
        <v>402302</v>
      </c>
      <c r="B143" t="s">
        <v>50</v>
      </c>
      <c r="C143" s="42">
        <v>1</v>
      </c>
      <c r="D143" s="43">
        <v>0</v>
      </c>
      <c r="E143">
        <v>15.604708744934523</v>
      </c>
      <c r="F143">
        <v>0.5</v>
      </c>
      <c r="G143">
        <v>1</v>
      </c>
      <c r="H143" t="s">
        <v>124</v>
      </c>
      <c r="I143">
        <v>3</v>
      </c>
      <c r="J143">
        <v>4</v>
      </c>
      <c r="L143" t="s">
        <v>38</v>
      </c>
      <c r="M143" t="s">
        <v>38</v>
      </c>
      <c r="N143" t="s">
        <v>38</v>
      </c>
      <c r="O143" t="s">
        <v>125</v>
      </c>
      <c r="P143" t="s">
        <v>153</v>
      </c>
    </row>
    <row r="144" spans="1:16" x14ac:dyDescent="0.3">
      <c r="A144">
        <v>402600</v>
      </c>
      <c r="B144" t="s">
        <v>50</v>
      </c>
      <c r="C144" s="42">
        <v>1</v>
      </c>
      <c r="D144" s="43">
        <v>0</v>
      </c>
      <c r="E144">
        <v>23.766895570736072</v>
      </c>
      <c r="F144">
        <v>1</v>
      </c>
      <c r="G144">
        <v>2</v>
      </c>
      <c r="H144" t="s">
        <v>124</v>
      </c>
      <c r="I144">
        <v>3</v>
      </c>
      <c r="J144">
        <v>4</v>
      </c>
      <c r="L144" t="s">
        <v>38</v>
      </c>
      <c r="M144" t="s">
        <v>38</v>
      </c>
      <c r="N144" t="s">
        <v>38</v>
      </c>
      <c r="O144" t="s">
        <v>125</v>
      </c>
      <c r="P144" t="s">
        <v>153</v>
      </c>
    </row>
    <row r="145" spans="1:16" x14ac:dyDescent="0.3">
      <c r="A145">
        <v>402704</v>
      </c>
      <c r="B145" t="s">
        <v>50</v>
      </c>
      <c r="C145" s="42">
        <v>0.99999682014816482</v>
      </c>
      <c r="D145" s="43">
        <v>0</v>
      </c>
      <c r="E145">
        <v>18.362993610261331</v>
      </c>
      <c r="F145">
        <v>0.5</v>
      </c>
      <c r="G145">
        <v>1</v>
      </c>
      <c r="H145" t="s">
        <v>124</v>
      </c>
      <c r="I145">
        <v>3</v>
      </c>
      <c r="J145">
        <v>4</v>
      </c>
      <c r="L145" t="s">
        <v>38</v>
      </c>
      <c r="M145" t="s">
        <v>38</v>
      </c>
      <c r="N145" t="s">
        <v>38</v>
      </c>
      <c r="O145" t="s">
        <v>125</v>
      </c>
      <c r="P145" t="s">
        <v>153</v>
      </c>
    </row>
    <row r="146" spans="1:16" x14ac:dyDescent="0.3">
      <c r="A146">
        <v>194300</v>
      </c>
      <c r="B146" t="s">
        <v>36</v>
      </c>
      <c r="C146" s="42">
        <v>0.99137409467002746</v>
      </c>
      <c r="D146" s="43">
        <v>5</v>
      </c>
      <c r="E146">
        <v>15.452175787464748</v>
      </c>
      <c r="F146">
        <v>0.5</v>
      </c>
      <c r="G146">
        <v>1</v>
      </c>
      <c r="H146" t="s">
        <v>124</v>
      </c>
      <c r="I146">
        <v>4</v>
      </c>
      <c r="L146" t="s">
        <v>37</v>
      </c>
      <c r="M146" t="s">
        <v>38</v>
      </c>
      <c r="N146" t="s">
        <v>38</v>
      </c>
      <c r="O146" t="s">
        <v>125</v>
      </c>
      <c r="P146" t="s">
        <v>154</v>
      </c>
    </row>
    <row r="147" spans="1:16" x14ac:dyDescent="0.3">
      <c r="A147">
        <v>700300</v>
      </c>
      <c r="B147" t="s">
        <v>111</v>
      </c>
      <c r="C147" s="42">
        <v>0.96372281082815092</v>
      </c>
      <c r="D147" s="43">
        <v>0</v>
      </c>
      <c r="E147">
        <v>6.3072357408503041</v>
      </c>
      <c r="F147">
        <v>2</v>
      </c>
      <c r="G147">
        <v>4</v>
      </c>
      <c r="H147" t="s">
        <v>131</v>
      </c>
      <c r="I147">
        <v>4</v>
      </c>
      <c r="L147" t="s">
        <v>38</v>
      </c>
      <c r="M147" t="s">
        <v>38</v>
      </c>
      <c r="N147" t="s">
        <v>38</v>
      </c>
      <c r="O147" t="s">
        <v>125</v>
      </c>
      <c r="P147" t="s">
        <v>154</v>
      </c>
    </row>
    <row r="148" spans="1:16" x14ac:dyDescent="0.3">
      <c r="A148">
        <v>700400</v>
      </c>
      <c r="B148" t="s">
        <v>111</v>
      </c>
      <c r="C148" s="42">
        <v>0.99129095033700154</v>
      </c>
      <c r="D148" s="43">
        <v>0</v>
      </c>
      <c r="E148">
        <v>16.124720376804625</v>
      </c>
      <c r="F148">
        <v>0.5</v>
      </c>
      <c r="G148">
        <v>1</v>
      </c>
      <c r="H148" t="s">
        <v>124</v>
      </c>
      <c r="I148">
        <v>4</v>
      </c>
      <c r="L148" t="s">
        <v>38</v>
      </c>
      <c r="M148" t="s">
        <v>38</v>
      </c>
      <c r="N148" t="s">
        <v>38</v>
      </c>
      <c r="O148" t="s">
        <v>125</v>
      </c>
      <c r="P148" t="s">
        <v>154</v>
      </c>
    </row>
    <row r="149" spans="1:16" x14ac:dyDescent="0.3">
      <c r="A149">
        <v>700500</v>
      </c>
      <c r="B149" t="s">
        <v>111</v>
      </c>
      <c r="C149" s="42">
        <v>0.99334734984031181</v>
      </c>
      <c r="D149" s="43">
        <v>0</v>
      </c>
      <c r="E149">
        <v>11.022513268278596</v>
      </c>
      <c r="F149">
        <v>0.5</v>
      </c>
      <c r="G149">
        <v>1</v>
      </c>
      <c r="H149" t="s">
        <v>124</v>
      </c>
      <c r="I149">
        <v>4</v>
      </c>
      <c r="L149" t="s">
        <v>38</v>
      </c>
      <c r="M149" t="s">
        <v>38</v>
      </c>
      <c r="N149" t="s">
        <v>38</v>
      </c>
      <c r="O149" t="s">
        <v>125</v>
      </c>
      <c r="P149" t="s">
        <v>154</v>
      </c>
    </row>
    <row r="150" spans="1:16" x14ac:dyDescent="0.3">
      <c r="A150">
        <v>206200</v>
      </c>
      <c r="B150" t="s">
        <v>36</v>
      </c>
      <c r="C150" s="42">
        <v>1</v>
      </c>
      <c r="D150" s="43">
        <v>9</v>
      </c>
      <c r="E150">
        <v>6.3628728202850304</v>
      </c>
      <c r="F150">
        <v>2</v>
      </c>
      <c r="G150">
        <v>4</v>
      </c>
      <c r="H150" t="s">
        <v>131</v>
      </c>
      <c r="I150">
        <v>4</v>
      </c>
      <c r="L150" t="s">
        <v>37</v>
      </c>
      <c r="M150" t="s">
        <v>38</v>
      </c>
      <c r="N150" t="s">
        <v>38</v>
      </c>
      <c r="O150" t="s">
        <v>125</v>
      </c>
      <c r="P150" t="s">
        <v>155</v>
      </c>
    </row>
    <row r="151" spans="1:16" x14ac:dyDescent="0.3">
      <c r="A151">
        <v>206300</v>
      </c>
      <c r="B151" t="s">
        <v>36</v>
      </c>
      <c r="C151" s="42">
        <v>1</v>
      </c>
      <c r="D151" s="43">
        <v>14</v>
      </c>
      <c r="E151">
        <v>7.2468951296586619</v>
      </c>
      <c r="F151">
        <v>2</v>
      </c>
      <c r="G151">
        <v>4</v>
      </c>
      <c r="H151" t="s">
        <v>131</v>
      </c>
      <c r="I151">
        <v>4</v>
      </c>
      <c r="L151" t="s">
        <v>37</v>
      </c>
      <c r="M151" t="s">
        <v>38</v>
      </c>
      <c r="N151" t="s">
        <v>38</v>
      </c>
      <c r="O151" t="s">
        <v>125</v>
      </c>
      <c r="P151" t="s">
        <v>155</v>
      </c>
    </row>
    <row r="152" spans="1:16" x14ac:dyDescent="0.3">
      <c r="A152">
        <v>207300</v>
      </c>
      <c r="B152" t="s">
        <v>36</v>
      </c>
      <c r="C152" s="42">
        <v>1</v>
      </c>
      <c r="D152" s="43">
        <v>14</v>
      </c>
      <c r="E152">
        <v>7.7249977601131281</v>
      </c>
      <c r="F152">
        <v>2</v>
      </c>
      <c r="G152">
        <v>4</v>
      </c>
      <c r="H152" t="s">
        <v>131</v>
      </c>
      <c r="I152">
        <v>4</v>
      </c>
      <c r="L152" t="s">
        <v>37</v>
      </c>
      <c r="M152" t="s">
        <v>38</v>
      </c>
      <c r="N152" t="s">
        <v>38</v>
      </c>
      <c r="O152" t="s">
        <v>125</v>
      </c>
      <c r="P152" t="s">
        <v>155</v>
      </c>
    </row>
    <row r="153" spans="1:16" x14ac:dyDescent="0.3">
      <c r="A153">
        <v>207400</v>
      </c>
      <c r="B153" t="s">
        <v>36</v>
      </c>
      <c r="C153" s="42">
        <v>1</v>
      </c>
      <c r="D153" s="43">
        <v>9</v>
      </c>
      <c r="E153">
        <v>8.8989143368539647</v>
      </c>
      <c r="F153">
        <v>0.5</v>
      </c>
      <c r="G153">
        <v>1</v>
      </c>
      <c r="H153" t="s">
        <v>124</v>
      </c>
      <c r="I153">
        <v>4</v>
      </c>
      <c r="L153" t="s">
        <v>37</v>
      </c>
      <c r="M153" t="s">
        <v>38</v>
      </c>
      <c r="N153" t="s">
        <v>38</v>
      </c>
      <c r="O153" t="s">
        <v>125</v>
      </c>
      <c r="P153" t="s">
        <v>155</v>
      </c>
    </row>
    <row r="154" spans="1:16" x14ac:dyDescent="0.3">
      <c r="A154">
        <v>207500</v>
      </c>
      <c r="B154" t="s">
        <v>36</v>
      </c>
      <c r="C154" s="42">
        <v>1</v>
      </c>
      <c r="D154" s="43">
        <v>9</v>
      </c>
      <c r="E154">
        <v>7.6370175644893719</v>
      </c>
      <c r="F154">
        <v>2</v>
      </c>
      <c r="G154">
        <v>4</v>
      </c>
      <c r="H154" t="s">
        <v>131</v>
      </c>
      <c r="I154">
        <v>4</v>
      </c>
      <c r="L154" t="s">
        <v>37</v>
      </c>
      <c r="M154" t="s">
        <v>38</v>
      </c>
      <c r="N154" t="s">
        <v>38</v>
      </c>
      <c r="O154" t="s">
        <v>125</v>
      </c>
      <c r="P154" t="s">
        <v>155</v>
      </c>
    </row>
    <row r="155" spans="1:16" x14ac:dyDescent="0.3">
      <c r="A155">
        <v>207710</v>
      </c>
      <c r="B155" t="s">
        <v>36</v>
      </c>
      <c r="C155" s="42">
        <v>1</v>
      </c>
      <c r="D155" s="43">
        <v>9</v>
      </c>
      <c r="E155">
        <v>11.847845825825443</v>
      </c>
      <c r="F155">
        <v>0.5</v>
      </c>
      <c r="G155">
        <v>1</v>
      </c>
      <c r="H155" t="s">
        <v>124</v>
      </c>
      <c r="I155">
        <v>4</v>
      </c>
      <c r="L155" t="s">
        <v>37</v>
      </c>
      <c r="M155" t="s">
        <v>38</v>
      </c>
      <c r="N155" t="s">
        <v>38</v>
      </c>
      <c r="O155" t="s">
        <v>125</v>
      </c>
      <c r="P155" t="s">
        <v>155</v>
      </c>
    </row>
    <row r="156" spans="1:16" x14ac:dyDescent="0.3">
      <c r="A156">
        <v>203100</v>
      </c>
      <c r="B156" t="s">
        <v>36</v>
      </c>
      <c r="C156" s="42">
        <v>0.9992190644736042</v>
      </c>
      <c r="D156" s="43">
        <v>14</v>
      </c>
      <c r="E156">
        <v>8.1645654347245245</v>
      </c>
      <c r="F156">
        <v>2</v>
      </c>
      <c r="G156">
        <v>4</v>
      </c>
      <c r="H156" t="s">
        <v>131</v>
      </c>
      <c r="I156">
        <v>4</v>
      </c>
      <c r="L156" t="s">
        <v>38</v>
      </c>
      <c r="M156" t="s">
        <v>38</v>
      </c>
      <c r="N156" t="s">
        <v>38</v>
      </c>
      <c r="O156" t="s">
        <v>125</v>
      </c>
      <c r="P156" t="s">
        <v>156</v>
      </c>
    </row>
    <row r="157" spans="1:16" x14ac:dyDescent="0.3">
      <c r="A157">
        <v>203600</v>
      </c>
      <c r="B157" t="s">
        <v>36</v>
      </c>
      <c r="C157" s="42">
        <v>1</v>
      </c>
      <c r="D157" s="43">
        <v>14</v>
      </c>
      <c r="E157">
        <v>9.148091144203315</v>
      </c>
      <c r="F157">
        <v>0.5</v>
      </c>
      <c r="G157">
        <v>1</v>
      </c>
      <c r="H157" t="s">
        <v>124</v>
      </c>
      <c r="I157">
        <v>4</v>
      </c>
      <c r="L157" t="s">
        <v>38</v>
      </c>
      <c r="M157" t="s">
        <v>38</v>
      </c>
      <c r="N157" t="s">
        <v>38</v>
      </c>
      <c r="O157" t="s">
        <v>125</v>
      </c>
      <c r="P157" t="s">
        <v>156</v>
      </c>
    </row>
    <row r="158" spans="1:16" x14ac:dyDescent="0.3">
      <c r="A158">
        <v>203710</v>
      </c>
      <c r="B158" t="s">
        <v>36</v>
      </c>
      <c r="C158" s="42">
        <v>1</v>
      </c>
      <c r="D158" s="43">
        <v>14</v>
      </c>
      <c r="E158">
        <v>3.0972955428398881</v>
      </c>
      <c r="F158">
        <v>1</v>
      </c>
      <c r="G158">
        <v>2</v>
      </c>
      <c r="H158" t="s">
        <v>131</v>
      </c>
      <c r="I158">
        <v>4</v>
      </c>
      <c r="L158" t="s">
        <v>38</v>
      </c>
      <c r="M158" t="s">
        <v>38</v>
      </c>
      <c r="N158" t="s">
        <v>38</v>
      </c>
      <c r="O158" t="s">
        <v>125</v>
      </c>
      <c r="P158" t="s">
        <v>156</v>
      </c>
    </row>
    <row r="159" spans="1:16" x14ac:dyDescent="0.3">
      <c r="A159">
        <v>203720</v>
      </c>
      <c r="B159" t="s">
        <v>36</v>
      </c>
      <c r="C159" s="42">
        <v>1</v>
      </c>
      <c r="D159" s="43">
        <v>14</v>
      </c>
      <c r="E159">
        <v>3.5628832603905214</v>
      </c>
      <c r="F159">
        <v>1</v>
      </c>
      <c r="G159">
        <v>2</v>
      </c>
      <c r="H159" t="s">
        <v>131</v>
      </c>
      <c r="I159">
        <v>4</v>
      </c>
      <c r="L159" t="s">
        <v>38</v>
      </c>
      <c r="M159" t="s">
        <v>38</v>
      </c>
      <c r="N159" t="s">
        <v>38</v>
      </c>
      <c r="O159" t="s">
        <v>125</v>
      </c>
      <c r="P159" t="s">
        <v>156</v>
      </c>
    </row>
    <row r="160" spans="1:16" x14ac:dyDescent="0.3">
      <c r="A160">
        <v>204110</v>
      </c>
      <c r="B160" t="s">
        <v>36</v>
      </c>
      <c r="C160" s="42">
        <v>1</v>
      </c>
      <c r="D160" s="43">
        <v>14</v>
      </c>
      <c r="E160">
        <v>3.8982171602863005</v>
      </c>
      <c r="F160">
        <v>1</v>
      </c>
      <c r="G160">
        <v>2</v>
      </c>
      <c r="H160" t="s">
        <v>131</v>
      </c>
      <c r="I160">
        <v>4</v>
      </c>
      <c r="L160" t="s">
        <v>38</v>
      </c>
      <c r="M160" t="s">
        <v>38</v>
      </c>
      <c r="N160" t="s">
        <v>38</v>
      </c>
      <c r="O160" t="s">
        <v>125</v>
      </c>
      <c r="P160" t="s">
        <v>156</v>
      </c>
    </row>
    <row r="161" spans="1:16" x14ac:dyDescent="0.3">
      <c r="A161">
        <v>204120</v>
      </c>
      <c r="B161" t="s">
        <v>36</v>
      </c>
      <c r="C161" s="42">
        <v>1</v>
      </c>
      <c r="D161" s="43">
        <v>14</v>
      </c>
      <c r="E161">
        <v>2.0635304811970365</v>
      </c>
      <c r="F161">
        <v>0.5</v>
      </c>
      <c r="G161">
        <v>1</v>
      </c>
      <c r="H161" t="s">
        <v>131</v>
      </c>
      <c r="I161">
        <v>4</v>
      </c>
      <c r="L161" t="s">
        <v>38</v>
      </c>
      <c r="M161" t="s">
        <v>38</v>
      </c>
      <c r="N161" t="s">
        <v>38</v>
      </c>
      <c r="O161" t="s">
        <v>125</v>
      </c>
      <c r="P161" t="s">
        <v>156</v>
      </c>
    </row>
    <row r="162" spans="1:16" x14ac:dyDescent="0.3">
      <c r="A162">
        <v>204200</v>
      </c>
      <c r="B162" t="s">
        <v>36</v>
      </c>
      <c r="C162" s="42">
        <v>1</v>
      </c>
      <c r="D162" s="43">
        <v>14</v>
      </c>
      <c r="E162">
        <v>3.3746398519680283</v>
      </c>
      <c r="F162">
        <v>1</v>
      </c>
      <c r="G162">
        <v>2</v>
      </c>
      <c r="H162" t="s">
        <v>131</v>
      </c>
      <c r="I162">
        <v>4</v>
      </c>
      <c r="L162" t="s">
        <v>38</v>
      </c>
      <c r="M162" t="s">
        <v>38</v>
      </c>
      <c r="N162" t="s">
        <v>38</v>
      </c>
      <c r="O162" t="s">
        <v>125</v>
      </c>
      <c r="P162" t="s">
        <v>156</v>
      </c>
    </row>
    <row r="163" spans="1:16" x14ac:dyDescent="0.3">
      <c r="A163">
        <v>204300</v>
      </c>
      <c r="B163" t="s">
        <v>36</v>
      </c>
      <c r="C163" s="42">
        <v>1</v>
      </c>
      <c r="D163" s="43">
        <v>14</v>
      </c>
      <c r="E163">
        <v>6.2448386399435707</v>
      </c>
      <c r="F163">
        <v>2</v>
      </c>
      <c r="G163">
        <v>4</v>
      </c>
      <c r="H163" t="s">
        <v>131</v>
      </c>
      <c r="I163">
        <v>4</v>
      </c>
      <c r="L163" t="s">
        <v>38</v>
      </c>
      <c r="M163" t="s">
        <v>38</v>
      </c>
      <c r="N163" t="s">
        <v>38</v>
      </c>
      <c r="O163" t="s">
        <v>125</v>
      </c>
      <c r="P163" t="s">
        <v>156</v>
      </c>
    </row>
    <row r="164" spans="1:16" x14ac:dyDescent="0.3">
      <c r="A164">
        <v>204410</v>
      </c>
      <c r="B164" t="s">
        <v>36</v>
      </c>
      <c r="C164" s="42">
        <v>1</v>
      </c>
      <c r="D164" s="43">
        <v>14</v>
      </c>
      <c r="E164">
        <v>4.0640509409435515</v>
      </c>
      <c r="F164">
        <v>1</v>
      </c>
      <c r="G164">
        <v>2</v>
      </c>
      <c r="H164" t="s">
        <v>131</v>
      </c>
      <c r="I164">
        <v>4</v>
      </c>
      <c r="L164" t="s">
        <v>38</v>
      </c>
      <c r="M164" t="s">
        <v>38</v>
      </c>
      <c r="N164" t="s">
        <v>38</v>
      </c>
      <c r="O164" t="s">
        <v>125</v>
      </c>
      <c r="P164" t="s">
        <v>156</v>
      </c>
    </row>
    <row r="165" spans="1:16" x14ac:dyDescent="0.3">
      <c r="A165">
        <v>204420</v>
      </c>
      <c r="B165" t="s">
        <v>36</v>
      </c>
      <c r="C165" s="42">
        <v>1</v>
      </c>
      <c r="D165" s="43">
        <v>14</v>
      </c>
      <c r="E165">
        <v>2.9930222489164606</v>
      </c>
      <c r="F165">
        <v>1</v>
      </c>
      <c r="G165">
        <v>2</v>
      </c>
      <c r="H165" t="s">
        <v>131</v>
      </c>
      <c r="I165">
        <v>4</v>
      </c>
      <c r="L165" t="s">
        <v>38</v>
      </c>
      <c r="M165" t="s">
        <v>38</v>
      </c>
      <c r="N165" t="s">
        <v>38</v>
      </c>
      <c r="O165" t="s">
        <v>125</v>
      </c>
      <c r="P165" t="s">
        <v>156</v>
      </c>
    </row>
    <row r="166" spans="1:16" x14ac:dyDescent="0.3">
      <c r="A166">
        <v>204600</v>
      </c>
      <c r="B166" t="s">
        <v>36</v>
      </c>
      <c r="C166" s="42">
        <v>1</v>
      </c>
      <c r="D166" s="43">
        <v>14</v>
      </c>
      <c r="E166">
        <v>7.0357216329605086</v>
      </c>
      <c r="F166">
        <v>2</v>
      </c>
      <c r="G166">
        <v>4</v>
      </c>
      <c r="H166" t="s">
        <v>131</v>
      </c>
      <c r="I166">
        <v>4</v>
      </c>
      <c r="L166" t="s">
        <v>38</v>
      </c>
      <c r="M166" t="s">
        <v>38</v>
      </c>
      <c r="N166" t="s">
        <v>38</v>
      </c>
      <c r="O166" t="s">
        <v>125</v>
      </c>
      <c r="P166" t="s">
        <v>156</v>
      </c>
    </row>
    <row r="167" spans="1:16" x14ac:dyDescent="0.3">
      <c r="A167">
        <v>204810</v>
      </c>
      <c r="B167" t="s">
        <v>36</v>
      </c>
      <c r="C167" s="42">
        <v>1</v>
      </c>
      <c r="D167" s="43">
        <v>14</v>
      </c>
      <c r="E167">
        <v>9.9675875349664214</v>
      </c>
      <c r="F167">
        <v>0.5</v>
      </c>
      <c r="G167">
        <v>1</v>
      </c>
      <c r="H167" t="s">
        <v>124</v>
      </c>
      <c r="I167">
        <v>4</v>
      </c>
      <c r="L167" t="s">
        <v>38</v>
      </c>
      <c r="M167" t="s">
        <v>38</v>
      </c>
      <c r="N167" t="s">
        <v>38</v>
      </c>
      <c r="O167" t="s">
        <v>125</v>
      </c>
      <c r="P167" t="s">
        <v>156</v>
      </c>
    </row>
    <row r="168" spans="1:16" x14ac:dyDescent="0.3">
      <c r="A168">
        <v>204820</v>
      </c>
      <c r="B168" t="s">
        <v>36</v>
      </c>
      <c r="C168" s="42">
        <v>1</v>
      </c>
      <c r="D168" s="43">
        <v>14</v>
      </c>
      <c r="E168">
        <v>4.1272361890702172</v>
      </c>
      <c r="F168">
        <v>2</v>
      </c>
      <c r="G168">
        <v>4</v>
      </c>
      <c r="H168" t="s">
        <v>131</v>
      </c>
      <c r="I168">
        <v>4</v>
      </c>
      <c r="L168" t="s">
        <v>38</v>
      </c>
      <c r="M168" t="s">
        <v>38</v>
      </c>
      <c r="N168" t="s">
        <v>38</v>
      </c>
      <c r="O168" t="s">
        <v>125</v>
      </c>
      <c r="P168" t="s">
        <v>156</v>
      </c>
    </row>
    <row r="169" spans="1:16" x14ac:dyDescent="0.3">
      <c r="A169">
        <v>204910</v>
      </c>
      <c r="B169" t="s">
        <v>36</v>
      </c>
      <c r="C169" s="42">
        <v>0.999988472742111</v>
      </c>
      <c r="D169" s="43">
        <v>14</v>
      </c>
      <c r="E169">
        <v>4.0507396787200509</v>
      </c>
      <c r="F169">
        <v>1</v>
      </c>
      <c r="G169">
        <v>2</v>
      </c>
      <c r="H169" t="s">
        <v>131</v>
      </c>
      <c r="I169">
        <v>4</v>
      </c>
      <c r="L169" t="s">
        <v>38</v>
      </c>
      <c r="M169" t="s">
        <v>38</v>
      </c>
      <c r="N169" t="s">
        <v>38</v>
      </c>
      <c r="O169" t="s">
        <v>125</v>
      </c>
      <c r="P169" t="s">
        <v>156</v>
      </c>
    </row>
    <row r="170" spans="1:16" x14ac:dyDescent="0.3">
      <c r="A170">
        <v>205110</v>
      </c>
      <c r="B170" t="s">
        <v>36</v>
      </c>
      <c r="C170" s="42">
        <v>1</v>
      </c>
      <c r="D170" s="43">
        <v>14</v>
      </c>
      <c r="E170">
        <v>3.4659351871753437</v>
      </c>
      <c r="F170">
        <v>1</v>
      </c>
      <c r="G170">
        <v>2</v>
      </c>
      <c r="H170" t="s">
        <v>131</v>
      </c>
      <c r="I170">
        <v>4</v>
      </c>
      <c r="L170" t="s">
        <v>38</v>
      </c>
      <c r="M170" t="s">
        <v>38</v>
      </c>
      <c r="N170" t="s">
        <v>38</v>
      </c>
      <c r="O170" t="s">
        <v>125</v>
      </c>
      <c r="P170" t="s">
        <v>156</v>
      </c>
    </row>
    <row r="171" spans="1:16" x14ac:dyDescent="0.3">
      <c r="A171">
        <v>206030</v>
      </c>
      <c r="B171" t="s">
        <v>36</v>
      </c>
      <c r="C171" s="42">
        <v>1</v>
      </c>
      <c r="D171" s="43">
        <v>9</v>
      </c>
      <c r="E171">
        <v>11.983326617947402</v>
      </c>
      <c r="F171">
        <v>0.5</v>
      </c>
      <c r="G171">
        <v>1</v>
      </c>
      <c r="H171" t="s">
        <v>124</v>
      </c>
      <c r="I171">
        <v>4</v>
      </c>
      <c r="L171" t="s">
        <v>38</v>
      </c>
      <c r="M171" t="s">
        <v>38</v>
      </c>
      <c r="N171" t="s">
        <v>38</v>
      </c>
      <c r="O171" t="s">
        <v>125</v>
      </c>
      <c r="P171" t="s">
        <v>156</v>
      </c>
    </row>
    <row r="172" spans="1:16" x14ac:dyDescent="0.3">
      <c r="A172">
        <v>206040</v>
      </c>
      <c r="B172" t="s">
        <v>36</v>
      </c>
      <c r="C172" s="42">
        <v>1</v>
      </c>
      <c r="D172" s="43">
        <v>14</v>
      </c>
      <c r="E172">
        <v>9.5684912573808489</v>
      </c>
      <c r="F172">
        <v>0.5</v>
      </c>
      <c r="G172">
        <v>1</v>
      </c>
      <c r="H172" t="s">
        <v>124</v>
      </c>
      <c r="I172">
        <v>4</v>
      </c>
      <c r="L172" t="s">
        <v>38</v>
      </c>
      <c r="M172" t="s">
        <v>38</v>
      </c>
      <c r="N172" t="s">
        <v>38</v>
      </c>
      <c r="O172" t="s">
        <v>125</v>
      </c>
      <c r="P172" t="s">
        <v>156</v>
      </c>
    </row>
    <row r="173" spans="1:16" x14ac:dyDescent="0.3">
      <c r="A173">
        <v>206050</v>
      </c>
      <c r="B173" t="s">
        <v>36</v>
      </c>
      <c r="C173" s="42">
        <v>0.99990924895404987</v>
      </c>
      <c r="D173" s="43">
        <v>14</v>
      </c>
      <c r="E173">
        <v>46.948495269588804</v>
      </c>
      <c r="F173">
        <v>1</v>
      </c>
      <c r="G173">
        <v>2</v>
      </c>
      <c r="H173" t="s">
        <v>124</v>
      </c>
      <c r="I173">
        <v>4</v>
      </c>
      <c r="L173" t="s">
        <v>38</v>
      </c>
      <c r="M173" t="s">
        <v>38</v>
      </c>
      <c r="N173" t="s">
        <v>38</v>
      </c>
      <c r="O173" t="s">
        <v>125</v>
      </c>
      <c r="P173" t="s">
        <v>156</v>
      </c>
    </row>
    <row r="174" spans="1:16" x14ac:dyDescent="0.3">
      <c r="A174">
        <v>207100</v>
      </c>
      <c r="B174" t="s">
        <v>36</v>
      </c>
      <c r="C174" s="42">
        <v>1</v>
      </c>
      <c r="D174" s="43">
        <v>1</v>
      </c>
      <c r="E174">
        <v>14.225850030357389</v>
      </c>
      <c r="F174">
        <v>0.5</v>
      </c>
      <c r="G174">
        <v>1</v>
      </c>
      <c r="H174" t="s">
        <v>124</v>
      </c>
      <c r="I174">
        <v>4</v>
      </c>
      <c r="L174" t="s">
        <v>38</v>
      </c>
      <c r="M174" t="s">
        <v>38</v>
      </c>
      <c r="N174" t="s">
        <v>38</v>
      </c>
      <c r="O174" t="s">
        <v>125</v>
      </c>
      <c r="P174" t="s">
        <v>156</v>
      </c>
    </row>
    <row r="175" spans="1:16" x14ac:dyDescent="0.3">
      <c r="A175">
        <v>189400</v>
      </c>
      <c r="B175" t="s">
        <v>36</v>
      </c>
      <c r="C175" s="42">
        <v>1.0000000000048108</v>
      </c>
      <c r="D175" s="43">
        <v>4</v>
      </c>
      <c r="E175">
        <v>14.992143874016024</v>
      </c>
      <c r="F175">
        <v>0.5</v>
      </c>
      <c r="G175">
        <v>1</v>
      </c>
      <c r="H175" t="s">
        <v>124</v>
      </c>
      <c r="I175">
        <v>4</v>
      </c>
      <c r="L175" t="s">
        <v>38</v>
      </c>
      <c r="M175" t="s">
        <v>38</v>
      </c>
      <c r="N175" t="s">
        <v>38</v>
      </c>
      <c r="O175" t="s">
        <v>125</v>
      </c>
      <c r="P175" t="s">
        <v>157</v>
      </c>
    </row>
    <row r="176" spans="1:16" x14ac:dyDescent="0.3">
      <c r="A176">
        <v>189500</v>
      </c>
      <c r="B176" t="s">
        <v>36</v>
      </c>
      <c r="C176" s="42">
        <v>1</v>
      </c>
      <c r="D176" s="43">
        <v>4</v>
      </c>
      <c r="E176">
        <v>6.1923041911447383</v>
      </c>
      <c r="F176">
        <v>2</v>
      </c>
      <c r="G176">
        <v>4</v>
      </c>
      <c r="H176" t="s">
        <v>131</v>
      </c>
      <c r="I176">
        <v>4</v>
      </c>
      <c r="L176" t="s">
        <v>38</v>
      </c>
      <c r="M176" t="s">
        <v>38</v>
      </c>
      <c r="N176" t="s">
        <v>38</v>
      </c>
      <c r="O176" t="s">
        <v>125</v>
      </c>
      <c r="P176" t="s">
        <v>157</v>
      </c>
    </row>
    <row r="177" spans="1:16" x14ac:dyDescent="0.3">
      <c r="A177">
        <v>189600</v>
      </c>
      <c r="B177" t="s">
        <v>36</v>
      </c>
      <c r="C177" s="42">
        <v>1</v>
      </c>
      <c r="D177" s="43">
        <v>4</v>
      </c>
      <c r="E177">
        <v>14.834997608268363</v>
      </c>
      <c r="F177">
        <v>0.5</v>
      </c>
      <c r="G177">
        <v>1</v>
      </c>
      <c r="H177" t="s">
        <v>124</v>
      </c>
      <c r="I177">
        <v>4</v>
      </c>
      <c r="L177" t="s">
        <v>38</v>
      </c>
      <c r="M177" t="s">
        <v>38</v>
      </c>
      <c r="N177" t="s">
        <v>38</v>
      </c>
      <c r="O177" t="s">
        <v>125</v>
      </c>
      <c r="P177" t="s">
        <v>157</v>
      </c>
    </row>
    <row r="178" spans="1:16" x14ac:dyDescent="0.3">
      <c r="A178">
        <v>189702</v>
      </c>
      <c r="B178" t="s">
        <v>36</v>
      </c>
      <c r="C178" s="42">
        <v>1</v>
      </c>
      <c r="D178" s="43">
        <v>4</v>
      </c>
      <c r="E178">
        <v>9.9938200868533258</v>
      </c>
      <c r="F178">
        <v>0.5</v>
      </c>
      <c r="G178">
        <v>1</v>
      </c>
      <c r="H178" t="s">
        <v>124</v>
      </c>
      <c r="I178">
        <v>4</v>
      </c>
      <c r="L178" t="s">
        <v>38</v>
      </c>
      <c r="M178" t="s">
        <v>38</v>
      </c>
      <c r="N178" t="s">
        <v>38</v>
      </c>
      <c r="O178" t="s">
        <v>125</v>
      </c>
      <c r="P178" t="s">
        <v>157</v>
      </c>
    </row>
    <row r="179" spans="1:16" x14ac:dyDescent="0.3">
      <c r="A179">
        <v>189800</v>
      </c>
      <c r="B179" t="s">
        <v>36</v>
      </c>
      <c r="C179" s="42">
        <v>0.9999872910092189</v>
      </c>
      <c r="D179" s="43">
        <v>4</v>
      </c>
      <c r="E179">
        <v>6.025138687748794</v>
      </c>
      <c r="F179">
        <v>2</v>
      </c>
      <c r="G179">
        <v>4</v>
      </c>
      <c r="H179" t="s">
        <v>131</v>
      </c>
      <c r="I179">
        <v>4</v>
      </c>
      <c r="L179" t="s">
        <v>38</v>
      </c>
      <c r="M179" t="s">
        <v>38</v>
      </c>
      <c r="N179" t="s">
        <v>38</v>
      </c>
      <c r="O179" t="s">
        <v>125</v>
      </c>
      <c r="P179" t="s">
        <v>157</v>
      </c>
    </row>
    <row r="180" spans="1:16" x14ac:dyDescent="0.3">
      <c r="A180">
        <v>189901</v>
      </c>
      <c r="B180" t="s">
        <v>36</v>
      </c>
      <c r="C180" s="42">
        <v>1.0000000000018523</v>
      </c>
      <c r="D180" s="43">
        <v>4</v>
      </c>
      <c r="E180">
        <v>4.9188103954011364</v>
      </c>
      <c r="F180">
        <v>2</v>
      </c>
      <c r="G180">
        <v>4</v>
      </c>
      <c r="H180" t="s">
        <v>131</v>
      </c>
      <c r="I180">
        <v>4</v>
      </c>
      <c r="L180" t="s">
        <v>38</v>
      </c>
      <c r="M180" t="s">
        <v>38</v>
      </c>
      <c r="N180" t="s">
        <v>38</v>
      </c>
      <c r="O180" t="s">
        <v>125</v>
      </c>
      <c r="P180" t="s">
        <v>157</v>
      </c>
    </row>
    <row r="181" spans="1:16" x14ac:dyDescent="0.3">
      <c r="A181">
        <v>190100</v>
      </c>
      <c r="B181" t="s">
        <v>36</v>
      </c>
      <c r="C181" s="42">
        <v>0.99999967516531363</v>
      </c>
      <c r="D181" s="43">
        <v>13</v>
      </c>
      <c r="E181">
        <v>8.0796699742463325</v>
      </c>
      <c r="F181">
        <v>2</v>
      </c>
      <c r="G181">
        <v>4</v>
      </c>
      <c r="H181" t="s">
        <v>131</v>
      </c>
      <c r="I181">
        <v>4</v>
      </c>
      <c r="L181" t="s">
        <v>38</v>
      </c>
      <c r="M181" t="s">
        <v>38</v>
      </c>
      <c r="N181" t="s">
        <v>38</v>
      </c>
      <c r="O181" t="s">
        <v>125</v>
      </c>
      <c r="P181" t="s">
        <v>157</v>
      </c>
    </row>
    <row r="182" spans="1:16" x14ac:dyDescent="0.3">
      <c r="A182">
        <v>190200</v>
      </c>
      <c r="B182" t="s">
        <v>36</v>
      </c>
      <c r="C182" s="42">
        <v>1</v>
      </c>
      <c r="D182" s="43">
        <v>13</v>
      </c>
      <c r="E182">
        <v>4.1295715505582304</v>
      </c>
      <c r="F182">
        <v>2</v>
      </c>
      <c r="G182">
        <v>4</v>
      </c>
      <c r="H182" t="s">
        <v>131</v>
      </c>
      <c r="I182">
        <v>4</v>
      </c>
      <c r="L182" t="s">
        <v>38</v>
      </c>
      <c r="M182" t="s">
        <v>38</v>
      </c>
      <c r="N182" t="s">
        <v>38</v>
      </c>
      <c r="O182" t="s">
        <v>125</v>
      </c>
      <c r="P182" t="s">
        <v>157</v>
      </c>
    </row>
    <row r="183" spans="1:16" x14ac:dyDescent="0.3">
      <c r="A183">
        <v>190301</v>
      </c>
      <c r="B183" t="s">
        <v>36</v>
      </c>
      <c r="C183" s="42">
        <v>1.0000000000022953</v>
      </c>
      <c r="D183" s="43">
        <v>4</v>
      </c>
      <c r="E183">
        <v>4.3765144041981019</v>
      </c>
      <c r="F183">
        <v>2</v>
      </c>
      <c r="G183">
        <v>4</v>
      </c>
      <c r="H183" t="s">
        <v>131</v>
      </c>
      <c r="I183">
        <v>4</v>
      </c>
      <c r="L183" t="s">
        <v>38</v>
      </c>
      <c r="M183" t="s">
        <v>38</v>
      </c>
      <c r="N183" t="s">
        <v>38</v>
      </c>
      <c r="O183" t="s">
        <v>125</v>
      </c>
      <c r="P183" t="s">
        <v>157</v>
      </c>
    </row>
    <row r="184" spans="1:16" x14ac:dyDescent="0.3">
      <c r="A184">
        <v>190510</v>
      </c>
      <c r="B184" t="s">
        <v>36</v>
      </c>
      <c r="C184" s="42">
        <v>1</v>
      </c>
      <c r="D184" s="43">
        <v>13</v>
      </c>
      <c r="E184">
        <v>3.5536715567433599</v>
      </c>
      <c r="F184">
        <v>1</v>
      </c>
      <c r="G184">
        <v>2</v>
      </c>
      <c r="H184" t="s">
        <v>131</v>
      </c>
      <c r="I184">
        <v>4</v>
      </c>
      <c r="L184" t="s">
        <v>38</v>
      </c>
      <c r="M184" t="s">
        <v>38</v>
      </c>
      <c r="N184" t="s">
        <v>38</v>
      </c>
      <c r="O184" t="s">
        <v>125</v>
      </c>
      <c r="P184" t="s">
        <v>157</v>
      </c>
    </row>
    <row r="185" spans="1:16" x14ac:dyDescent="0.3">
      <c r="A185">
        <v>190520</v>
      </c>
      <c r="B185" t="s">
        <v>36</v>
      </c>
      <c r="C185" s="42">
        <v>1</v>
      </c>
      <c r="D185" s="43">
        <v>13</v>
      </c>
      <c r="E185">
        <v>2.0549630152017411</v>
      </c>
      <c r="F185">
        <v>0.5</v>
      </c>
      <c r="G185">
        <v>1</v>
      </c>
      <c r="H185" t="s">
        <v>131</v>
      </c>
      <c r="I185">
        <v>4</v>
      </c>
      <c r="L185" t="s">
        <v>38</v>
      </c>
      <c r="M185" t="s">
        <v>38</v>
      </c>
      <c r="N185" t="s">
        <v>38</v>
      </c>
      <c r="O185" t="s">
        <v>125</v>
      </c>
      <c r="P185" t="s">
        <v>157</v>
      </c>
    </row>
    <row r="186" spans="1:16" x14ac:dyDescent="0.3">
      <c r="A186">
        <v>190700</v>
      </c>
      <c r="B186" t="s">
        <v>36</v>
      </c>
      <c r="C186" s="42">
        <v>1</v>
      </c>
      <c r="D186" s="43">
        <v>13</v>
      </c>
      <c r="E186">
        <v>6.799443745911649</v>
      </c>
      <c r="F186">
        <v>2</v>
      </c>
      <c r="G186">
        <v>4</v>
      </c>
      <c r="H186" t="s">
        <v>131</v>
      </c>
      <c r="I186">
        <v>4</v>
      </c>
      <c r="L186" t="s">
        <v>38</v>
      </c>
      <c r="M186" t="s">
        <v>38</v>
      </c>
      <c r="N186" t="s">
        <v>38</v>
      </c>
      <c r="O186" t="s">
        <v>125</v>
      </c>
      <c r="P186" t="s">
        <v>157</v>
      </c>
    </row>
    <row r="187" spans="1:16" x14ac:dyDescent="0.3">
      <c r="A187">
        <v>190901</v>
      </c>
      <c r="B187" t="s">
        <v>36</v>
      </c>
      <c r="C187" s="42">
        <v>1</v>
      </c>
      <c r="D187" s="43">
        <v>13</v>
      </c>
      <c r="E187">
        <v>6.0241328120631845</v>
      </c>
      <c r="F187">
        <v>2</v>
      </c>
      <c r="G187">
        <v>4</v>
      </c>
      <c r="H187" t="s">
        <v>131</v>
      </c>
      <c r="I187">
        <v>4</v>
      </c>
      <c r="L187" t="s">
        <v>38</v>
      </c>
      <c r="M187" t="s">
        <v>38</v>
      </c>
      <c r="N187" t="s">
        <v>38</v>
      </c>
      <c r="O187" t="s">
        <v>125</v>
      </c>
      <c r="P187" t="s">
        <v>157</v>
      </c>
    </row>
    <row r="188" spans="1:16" x14ac:dyDescent="0.3">
      <c r="A188">
        <v>190902</v>
      </c>
      <c r="B188" t="s">
        <v>36</v>
      </c>
      <c r="C188" s="42">
        <v>1</v>
      </c>
      <c r="D188" s="43">
        <v>13</v>
      </c>
      <c r="E188">
        <v>5.022342517766746</v>
      </c>
      <c r="F188">
        <v>2</v>
      </c>
      <c r="G188">
        <v>4</v>
      </c>
      <c r="H188" t="s">
        <v>131</v>
      </c>
      <c r="I188">
        <v>4</v>
      </c>
      <c r="L188" t="s">
        <v>38</v>
      </c>
      <c r="M188" t="s">
        <v>38</v>
      </c>
      <c r="N188" t="s">
        <v>38</v>
      </c>
      <c r="O188" t="s">
        <v>125</v>
      </c>
      <c r="P188" t="s">
        <v>157</v>
      </c>
    </row>
    <row r="189" spans="1:16" x14ac:dyDescent="0.3">
      <c r="A189">
        <v>191000</v>
      </c>
      <c r="B189" t="s">
        <v>36</v>
      </c>
      <c r="C189" s="42">
        <v>1</v>
      </c>
      <c r="D189" s="43">
        <v>13</v>
      </c>
      <c r="E189">
        <v>6.5900709829279096</v>
      </c>
      <c r="F189">
        <v>2</v>
      </c>
      <c r="G189">
        <v>4</v>
      </c>
      <c r="H189" t="s">
        <v>131</v>
      </c>
      <c r="I189">
        <v>4</v>
      </c>
      <c r="L189" t="s">
        <v>38</v>
      </c>
      <c r="M189" t="s">
        <v>38</v>
      </c>
      <c r="N189" t="s">
        <v>38</v>
      </c>
      <c r="O189" t="s">
        <v>125</v>
      </c>
      <c r="P189" t="s">
        <v>157</v>
      </c>
    </row>
    <row r="190" spans="1:16" x14ac:dyDescent="0.3">
      <c r="A190">
        <v>191110</v>
      </c>
      <c r="B190" t="s">
        <v>36</v>
      </c>
      <c r="C190" s="42">
        <v>1</v>
      </c>
      <c r="D190" s="43">
        <v>13</v>
      </c>
      <c r="E190">
        <v>2.8443196720226496</v>
      </c>
      <c r="F190">
        <v>1</v>
      </c>
      <c r="G190">
        <v>2</v>
      </c>
      <c r="H190" t="s">
        <v>131</v>
      </c>
      <c r="I190">
        <v>4</v>
      </c>
      <c r="L190" t="s">
        <v>38</v>
      </c>
      <c r="M190" t="s">
        <v>38</v>
      </c>
      <c r="N190" t="s">
        <v>38</v>
      </c>
      <c r="O190" t="s">
        <v>125</v>
      </c>
      <c r="P190" t="s">
        <v>157</v>
      </c>
    </row>
    <row r="191" spans="1:16" x14ac:dyDescent="0.3">
      <c r="A191">
        <v>191120</v>
      </c>
      <c r="B191" t="s">
        <v>36</v>
      </c>
      <c r="C191" s="42">
        <v>1</v>
      </c>
      <c r="D191" s="43">
        <v>13</v>
      </c>
      <c r="E191">
        <v>3.9864575861652671</v>
      </c>
      <c r="F191">
        <v>1</v>
      </c>
      <c r="G191">
        <v>2</v>
      </c>
      <c r="H191" t="s">
        <v>131</v>
      </c>
      <c r="I191">
        <v>4</v>
      </c>
      <c r="L191" t="s">
        <v>38</v>
      </c>
      <c r="M191" t="s">
        <v>38</v>
      </c>
      <c r="N191" t="s">
        <v>38</v>
      </c>
      <c r="O191" t="s">
        <v>125</v>
      </c>
      <c r="P191" t="s">
        <v>157</v>
      </c>
    </row>
    <row r="192" spans="1:16" x14ac:dyDescent="0.3">
      <c r="A192">
        <v>191201</v>
      </c>
      <c r="B192" t="s">
        <v>36</v>
      </c>
      <c r="C192" s="42">
        <v>1</v>
      </c>
      <c r="D192" s="43">
        <v>13</v>
      </c>
      <c r="E192">
        <v>6.3523361047080487</v>
      </c>
      <c r="F192">
        <v>2</v>
      </c>
      <c r="G192">
        <v>4</v>
      </c>
      <c r="H192" t="s">
        <v>131</v>
      </c>
      <c r="I192">
        <v>4</v>
      </c>
      <c r="K192" t="s">
        <v>39</v>
      </c>
      <c r="L192" t="s">
        <v>38</v>
      </c>
      <c r="M192" t="s">
        <v>38</v>
      </c>
      <c r="N192" t="s">
        <v>38</v>
      </c>
      <c r="O192" t="s">
        <v>125</v>
      </c>
      <c r="P192" t="s">
        <v>157</v>
      </c>
    </row>
    <row r="193" spans="1:16" x14ac:dyDescent="0.3">
      <c r="A193">
        <v>191203</v>
      </c>
      <c r="B193" t="s">
        <v>36</v>
      </c>
      <c r="C193" s="42">
        <v>1</v>
      </c>
      <c r="D193" s="43">
        <v>13</v>
      </c>
      <c r="E193">
        <v>1.9834668031078366</v>
      </c>
      <c r="F193">
        <v>0.5</v>
      </c>
      <c r="G193">
        <v>1</v>
      </c>
      <c r="H193" t="s">
        <v>131</v>
      </c>
      <c r="I193">
        <v>4</v>
      </c>
      <c r="K193" t="s">
        <v>39</v>
      </c>
      <c r="L193" t="s">
        <v>38</v>
      </c>
      <c r="M193" t="s">
        <v>38</v>
      </c>
      <c r="N193" t="s">
        <v>38</v>
      </c>
      <c r="O193" t="s">
        <v>125</v>
      </c>
      <c r="P193" t="s">
        <v>157</v>
      </c>
    </row>
    <row r="194" spans="1:16" x14ac:dyDescent="0.3">
      <c r="A194">
        <v>191204</v>
      </c>
      <c r="B194" t="s">
        <v>36</v>
      </c>
      <c r="C194" s="42">
        <v>1</v>
      </c>
      <c r="D194" s="43">
        <v>13</v>
      </c>
      <c r="E194">
        <v>1.8855889100409504</v>
      </c>
      <c r="F194">
        <v>0.5</v>
      </c>
      <c r="G194">
        <v>1</v>
      </c>
      <c r="H194" t="s">
        <v>131</v>
      </c>
      <c r="I194">
        <v>4</v>
      </c>
      <c r="K194" t="s">
        <v>39</v>
      </c>
      <c r="L194" t="s">
        <v>38</v>
      </c>
      <c r="M194" t="s">
        <v>38</v>
      </c>
      <c r="N194" t="s">
        <v>38</v>
      </c>
      <c r="O194" t="s">
        <v>125</v>
      </c>
      <c r="P194" t="s">
        <v>157</v>
      </c>
    </row>
    <row r="195" spans="1:16" x14ac:dyDescent="0.3">
      <c r="A195">
        <v>191620</v>
      </c>
      <c r="B195" t="s">
        <v>36</v>
      </c>
      <c r="C195" s="42">
        <v>1</v>
      </c>
      <c r="D195" s="43">
        <v>13</v>
      </c>
      <c r="E195">
        <v>2.5833750884907261</v>
      </c>
      <c r="F195">
        <v>1</v>
      </c>
      <c r="G195">
        <v>2</v>
      </c>
      <c r="H195" t="s">
        <v>131</v>
      </c>
      <c r="I195">
        <v>4</v>
      </c>
      <c r="L195" t="s">
        <v>38</v>
      </c>
      <c r="M195" t="s">
        <v>38</v>
      </c>
      <c r="N195" t="s">
        <v>38</v>
      </c>
      <c r="O195" t="s">
        <v>125</v>
      </c>
      <c r="P195" t="s">
        <v>157</v>
      </c>
    </row>
    <row r="196" spans="1:16" x14ac:dyDescent="0.3">
      <c r="A196">
        <v>191710</v>
      </c>
      <c r="B196" t="s">
        <v>36</v>
      </c>
      <c r="C196" s="42">
        <v>1</v>
      </c>
      <c r="D196" s="43">
        <v>13</v>
      </c>
      <c r="E196">
        <v>4.3296774321329563</v>
      </c>
      <c r="F196">
        <v>2</v>
      </c>
      <c r="G196">
        <v>4</v>
      </c>
      <c r="H196" t="s">
        <v>131</v>
      </c>
      <c r="I196">
        <v>4</v>
      </c>
      <c r="L196" t="s">
        <v>38</v>
      </c>
      <c r="M196" t="s">
        <v>38</v>
      </c>
      <c r="N196" t="s">
        <v>38</v>
      </c>
      <c r="O196" t="s">
        <v>125</v>
      </c>
      <c r="P196" t="s">
        <v>157</v>
      </c>
    </row>
    <row r="197" spans="1:16" x14ac:dyDescent="0.3">
      <c r="A197">
        <v>191720</v>
      </c>
      <c r="B197" t="s">
        <v>36</v>
      </c>
      <c r="C197" s="42">
        <v>1</v>
      </c>
      <c r="D197" s="43">
        <v>13</v>
      </c>
      <c r="E197">
        <v>2.4487540255500191</v>
      </c>
      <c r="F197">
        <v>0.5</v>
      </c>
      <c r="G197">
        <v>1</v>
      </c>
      <c r="H197" t="s">
        <v>131</v>
      </c>
      <c r="I197">
        <v>4</v>
      </c>
      <c r="L197" t="s">
        <v>38</v>
      </c>
      <c r="M197" t="s">
        <v>38</v>
      </c>
      <c r="N197" t="s">
        <v>38</v>
      </c>
      <c r="O197" t="s">
        <v>125</v>
      </c>
      <c r="P197" t="s">
        <v>157</v>
      </c>
    </row>
    <row r="198" spans="1:16" x14ac:dyDescent="0.3">
      <c r="A198">
        <v>191810</v>
      </c>
      <c r="B198" t="s">
        <v>36</v>
      </c>
      <c r="C198" s="42">
        <v>1</v>
      </c>
      <c r="D198" s="43">
        <v>4</v>
      </c>
      <c r="E198">
        <v>3.9005748911372256</v>
      </c>
      <c r="F198">
        <v>1</v>
      </c>
      <c r="G198">
        <v>2</v>
      </c>
      <c r="H198" t="s">
        <v>131</v>
      </c>
      <c r="I198">
        <v>4</v>
      </c>
      <c r="L198" t="s">
        <v>38</v>
      </c>
      <c r="M198" t="s">
        <v>38</v>
      </c>
      <c r="N198" t="s">
        <v>38</v>
      </c>
      <c r="O198" t="s">
        <v>125</v>
      </c>
      <c r="P198" t="s">
        <v>157</v>
      </c>
    </row>
    <row r="199" spans="1:16" x14ac:dyDescent="0.3">
      <c r="A199">
        <v>191820</v>
      </c>
      <c r="B199" t="s">
        <v>36</v>
      </c>
      <c r="C199" s="42">
        <v>1</v>
      </c>
      <c r="D199" s="43">
        <v>13</v>
      </c>
      <c r="E199">
        <v>4.5128676014736282</v>
      </c>
      <c r="F199">
        <v>2</v>
      </c>
      <c r="G199">
        <v>4</v>
      </c>
      <c r="H199" t="s">
        <v>131</v>
      </c>
      <c r="I199">
        <v>4</v>
      </c>
      <c r="L199" t="s">
        <v>38</v>
      </c>
      <c r="M199" t="s">
        <v>38</v>
      </c>
      <c r="N199" t="s">
        <v>38</v>
      </c>
      <c r="O199" t="s">
        <v>125</v>
      </c>
      <c r="P199" t="s">
        <v>157</v>
      </c>
    </row>
    <row r="200" spans="1:16" x14ac:dyDescent="0.3">
      <c r="A200">
        <v>191900</v>
      </c>
      <c r="B200" t="s">
        <v>36</v>
      </c>
      <c r="C200" s="42">
        <v>1</v>
      </c>
      <c r="D200" s="43">
        <v>4</v>
      </c>
      <c r="E200">
        <v>16.121417913193383</v>
      </c>
      <c r="F200">
        <v>0.5</v>
      </c>
      <c r="G200">
        <v>1</v>
      </c>
      <c r="H200" t="s">
        <v>124</v>
      </c>
      <c r="I200">
        <v>4</v>
      </c>
      <c r="L200" t="s">
        <v>38</v>
      </c>
      <c r="M200" t="s">
        <v>38</v>
      </c>
      <c r="N200" t="s">
        <v>38</v>
      </c>
      <c r="O200" t="s">
        <v>125</v>
      </c>
      <c r="P200" t="s">
        <v>157</v>
      </c>
    </row>
    <row r="201" spans="1:16" x14ac:dyDescent="0.3">
      <c r="A201">
        <v>194100</v>
      </c>
      <c r="B201" t="s">
        <v>36</v>
      </c>
      <c r="C201" s="42">
        <v>1</v>
      </c>
      <c r="D201" s="43">
        <v>4</v>
      </c>
      <c r="E201">
        <v>42.219384528135734</v>
      </c>
      <c r="F201">
        <v>1</v>
      </c>
      <c r="G201">
        <v>2</v>
      </c>
      <c r="H201" t="s">
        <v>124</v>
      </c>
      <c r="I201">
        <v>4</v>
      </c>
      <c r="L201" t="s">
        <v>38</v>
      </c>
      <c r="M201" t="s">
        <v>38</v>
      </c>
      <c r="N201" t="s">
        <v>38</v>
      </c>
      <c r="O201" t="s">
        <v>125</v>
      </c>
      <c r="P201" t="s">
        <v>157</v>
      </c>
    </row>
    <row r="202" spans="1:16" x14ac:dyDescent="0.3">
      <c r="A202">
        <v>185310</v>
      </c>
      <c r="B202" t="s">
        <v>36</v>
      </c>
      <c r="C202" s="42">
        <v>1</v>
      </c>
      <c r="D202" s="43">
        <v>1</v>
      </c>
      <c r="E202">
        <v>4.6308548061529722</v>
      </c>
      <c r="F202">
        <v>2</v>
      </c>
      <c r="G202">
        <v>4</v>
      </c>
      <c r="H202" t="s">
        <v>131</v>
      </c>
      <c r="I202">
        <v>4</v>
      </c>
      <c r="L202" t="s">
        <v>37</v>
      </c>
      <c r="M202" t="s">
        <v>38</v>
      </c>
      <c r="N202" t="s">
        <v>38</v>
      </c>
      <c r="O202" t="s">
        <v>125</v>
      </c>
      <c r="P202" t="s">
        <v>158</v>
      </c>
    </row>
    <row r="203" spans="1:16" x14ac:dyDescent="0.3">
      <c r="A203">
        <v>185320</v>
      </c>
      <c r="B203" t="s">
        <v>36</v>
      </c>
      <c r="C203" s="42">
        <v>1</v>
      </c>
      <c r="D203" s="43">
        <v>1</v>
      </c>
      <c r="E203">
        <v>6.7449057478413303</v>
      </c>
      <c r="F203">
        <v>2</v>
      </c>
      <c r="G203">
        <v>4</v>
      </c>
      <c r="H203" t="s">
        <v>131</v>
      </c>
      <c r="I203">
        <v>4</v>
      </c>
      <c r="L203" t="s">
        <v>37</v>
      </c>
      <c r="M203" t="s">
        <v>38</v>
      </c>
      <c r="N203" t="s">
        <v>38</v>
      </c>
      <c r="O203" t="s">
        <v>125</v>
      </c>
      <c r="P203" t="s">
        <v>158</v>
      </c>
    </row>
    <row r="204" spans="1:16" x14ac:dyDescent="0.3">
      <c r="A204">
        <v>186401</v>
      </c>
      <c r="B204" t="s">
        <v>36</v>
      </c>
      <c r="C204" s="42">
        <v>0.999981407690128</v>
      </c>
      <c r="D204" s="43">
        <v>1</v>
      </c>
      <c r="E204">
        <v>8.256537815982643</v>
      </c>
      <c r="F204">
        <v>2</v>
      </c>
      <c r="G204">
        <v>4</v>
      </c>
      <c r="H204" t="s">
        <v>124</v>
      </c>
      <c r="I204">
        <v>4</v>
      </c>
      <c r="L204" t="s">
        <v>37</v>
      </c>
      <c r="M204" t="s">
        <v>38</v>
      </c>
      <c r="N204" t="s">
        <v>38</v>
      </c>
      <c r="O204" t="s">
        <v>125</v>
      </c>
      <c r="P204" t="s">
        <v>158</v>
      </c>
    </row>
    <row r="205" spans="1:16" x14ac:dyDescent="0.3">
      <c r="A205">
        <v>186402</v>
      </c>
      <c r="B205" t="s">
        <v>36</v>
      </c>
      <c r="C205" s="42">
        <v>1</v>
      </c>
      <c r="D205" s="43">
        <v>1</v>
      </c>
      <c r="E205">
        <v>9.7588552814073974</v>
      </c>
      <c r="F205">
        <v>0.5</v>
      </c>
      <c r="G205">
        <v>1</v>
      </c>
      <c r="H205" t="s">
        <v>124</v>
      </c>
      <c r="I205">
        <v>4</v>
      </c>
      <c r="L205" t="s">
        <v>37</v>
      </c>
      <c r="M205" t="s">
        <v>38</v>
      </c>
      <c r="N205" t="s">
        <v>38</v>
      </c>
      <c r="O205" t="s">
        <v>125</v>
      </c>
      <c r="P205" t="s">
        <v>158</v>
      </c>
    </row>
    <row r="206" spans="1:16" x14ac:dyDescent="0.3">
      <c r="A206">
        <v>187200</v>
      </c>
      <c r="B206" t="s">
        <v>36</v>
      </c>
      <c r="C206" s="42">
        <v>1</v>
      </c>
      <c r="D206" s="43">
        <v>13</v>
      </c>
      <c r="E206">
        <v>6.4052687281667131</v>
      </c>
      <c r="F206">
        <v>2</v>
      </c>
      <c r="G206">
        <v>4</v>
      </c>
      <c r="H206" t="s">
        <v>131</v>
      </c>
      <c r="I206">
        <v>4</v>
      </c>
      <c r="L206" t="s">
        <v>37</v>
      </c>
      <c r="M206" t="s">
        <v>38</v>
      </c>
      <c r="N206" t="s">
        <v>38</v>
      </c>
      <c r="O206" t="s">
        <v>125</v>
      </c>
      <c r="P206" t="s">
        <v>158</v>
      </c>
    </row>
    <row r="207" spans="1:16" x14ac:dyDescent="0.3">
      <c r="A207">
        <v>187300</v>
      </c>
      <c r="B207" t="s">
        <v>36</v>
      </c>
      <c r="C207" s="42">
        <v>1</v>
      </c>
      <c r="D207" s="43">
        <v>4</v>
      </c>
      <c r="E207">
        <v>21.348059822435427</v>
      </c>
      <c r="F207">
        <v>1</v>
      </c>
      <c r="G207">
        <v>2</v>
      </c>
      <c r="H207" t="s">
        <v>124</v>
      </c>
      <c r="I207">
        <v>4</v>
      </c>
      <c r="L207" t="s">
        <v>37</v>
      </c>
      <c r="M207" t="s">
        <v>38</v>
      </c>
      <c r="N207" t="s">
        <v>38</v>
      </c>
      <c r="O207" t="s">
        <v>125</v>
      </c>
      <c r="P207" t="s">
        <v>158</v>
      </c>
    </row>
    <row r="208" spans="1:16" x14ac:dyDescent="0.3">
      <c r="A208">
        <v>197410</v>
      </c>
      <c r="B208" t="s">
        <v>36</v>
      </c>
      <c r="C208" s="42">
        <v>1</v>
      </c>
      <c r="D208" s="43">
        <v>13</v>
      </c>
      <c r="E208">
        <v>9.9741111868369927</v>
      </c>
      <c r="F208">
        <v>0.5</v>
      </c>
      <c r="G208">
        <v>1</v>
      </c>
      <c r="H208" t="s">
        <v>124</v>
      </c>
      <c r="I208">
        <v>4</v>
      </c>
      <c r="L208" t="s">
        <v>37</v>
      </c>
      <c r="M208" t="s">
        <v>38</v>
      </c>
      <c r="N208" t="s">
        <v>38</v>
      </c>
      <c r="O208" t="s">
        <v>125</v>
      </c>
      <c r="P208" t="s">
        <v>158</v>
      </c>
    </row>
    <row r="209" spans="1:16" x14ac:dyDescent="0.3">
      <c r="A209">
        <v>197420</v>
      </c>
      <c r="B209" t="s">
        <v>36</v>
      </c>
      <c r="C209" s="42">
        <v>1</v>
      </c>
      <c r="D209" s="43">
        <v>13</v>
      </c>
      <c r="E209">
        <v>7.5100430954374175</v>
      </c>
      <c r="F209">
        <v>2</v>
      </c>
      <c r="G209">
        <v>4</v>
      </c>
      <c r="H209" t="s">
        <v>131</v>
      </c>
      <c r="I209">
        <v>4</v>
      </c>
      <c r="L209" t="s">
        <v>37</v>
      </c>
      <c r="M209" t="s">
        <v>38</v>
      </c>
      <c r="N209" t="s">
        <v>38</v>
      </c>
      <c r="O209" t="s">
        <v>125</v>
      </c>
      <c r="P209" t="s">
        <v>158</v>
      </c>
    </row>
    <row r="210" spans="1:16" x14ac:dyDescent="0.3">
      <c r="A210">
        <v>197600</v>
      </c>
      <c r="B210" t="s">
        <v>36</v>
      </c>
      <c r="C210" s="42">
        <v>1</v>
      </c>
      <c r="D210" s="43">
        <v>1</v>
      </c>
      <c r="E210">
        <v>5.9582058256889372</v>
      </c>
      <c r="F210">
        <v>2</v>
      </c>
      <c r="G210">
        <v>4</v>
      </c>
      <c r="H210" t="s">
        <v>131</v>
      </c>
      <c r="I210">
        <v>4</v>
      </c>
      <c r="L210" t="s">
        <v>37</v>
      </c>
      <c r="M210" t="s">
        <v>38</v>
      </c>
      <c r="N210" t="s">
        <v>38</v>
      </c>
      <c r="O210" t="s">
        <v>125</v>
      </c>
      <c r="P210" t="s">
        <v>158</v>
      </c>
    </row>
    <row r="211" spans="1:16" x14ac:dyDescent="0.3">
      <c r="A211">
        <v>199700</v>
      </c>
      <c r="B211" t="s">
        <v>36</v>
      </c>
      <c r="C211" s="42">
        <v>1</v>
      </c>
      <c r="D211" s="43">
        <v>14</v>
      </c>
      <c r="E211">
        <v>9.7313275434078914</v>
      </c>
      <c r="F211">
        <v>0.5</v>
      </c>
      <c r="G211">
        <v>1</v>
      </c>
      <c r="H211" t="s">
        <v>124</v>
      </c>
      <c r="I211">
        <v>4</v>
      </c>
      <c r="L211" t="s">
        <v>37</v>
      </c>
      <c r="M211" t="s">
        <v>38</v>
      </c>
      <c r="N211" t="s">
        <v>38</v>
      </c>
      <c r="O211" t="s">
        <v>125</v>
      </c>
      <c r="P211" t="s">
        <v>158</v>
      </c>
    </row>
    <row r="212" spans="1:16" x14ac:dyDescent="0.3">
      <c r="A212">
        <v>206010</v>
      </c>
      <c r="B212" t="s">
        <v>36</v>
      </c>
      <c r="C212" s="42">
        <v>1</v>
      </c>
      <c r="D212" s="43">
        <v>1</v>
      </c>
      <c r="E212">
        <v>14.434199022165185</v>
      </c>
      <c r="F212">
        <v>0.5</v>
      </c>
      <c r="G212">
        <v>1</v>
      </c>
      <c r="H212" t="s">
        <v>124</v>
      </c>
      <c r="I212">
        <v>4</v>
      </c>
      <c r="L212" t="s">
        <v>37</v>
      </c>
      <c r="M212" t="s">
        <v>38</v>
      </c>
      <c r="N212" t="s">
        <v>38</v>
      </c>
      <c r="O212" t="s">
        <v>125</v>
      </c>
      <c r="P212" t="s">
        <v>158</v>
      </c>
    </row>
    <row r="213" spans="1:16" x14ac:dyDescent="0.3">
      <c r="A213">
        <v>192620</v>
      </c>
      <c r="B213" t="s">
        <v>36</v>
      </c>
      <c r="C213" s="42">
        <v>1</v>
      </c>
      <c r="D213" s="43">
        <v>13</v>
      </c>
      <c r="E213">
        <v>2.7701301886341412</v>
      </c>
      <c r="F213">
        <v>1</v>
      </c>
      <c r="G213">
        <v>2</v>
      </c>
      <c r="H213" t="s">
        <v>131</v>
      </c>
      <c r="I213">
        <v>4</v>
      </c>
      <c r="L213" t="s">
        <v>37</v>
      </c>
      <c r="M213" t="s">
        <v>38</v>
      </c>
      <c r="N213" t="s">
        <v>38</v>
      </c>
      <c r="O213" t="s">
        <v>125</v>
      </c>
      <c r="P213" t="s">
        <v>159</v>
      </c>
    </row>
    <row r="214" spans="1:16" x14ac:dyDescent="0.3">
      <c r="A214">
        <v>192700</v>
      </c>
      <c r="B214" t="s">
        <v>36</v>
      </c>
      <c r="C214" s="42">
        <v>1</v>
      </c>
      <c r="D214" s="43">
        <v>13</v>
      </c>
      <c r="E214">
        <v>6.0370705059260539</v>
      </c>
      <c r="F214">
        <v>2</v>
      </c>
      <c r="G214">
        <v>4</v>
      </c>
      <c r="H214" t="s">
        <v>131</v>
      </c>
      <c r="I214">
        <v>4</v>
      </c>
      <c r="L214" t="s">
        <v>37</v>
      </c>
      <c r="M214" t="s">
        <v>38</v>
      </c>
      <c r="N214" t="s">
        <v>38</v>
      </c>
      <c r="O214" t="s">
        <v>125</v>
      </c>
      <c r="P214" t="s">
        <v>159</v>
      </c>
    </row>
    <row r="215" spans="1:16" x14ac:dyDescent="0.3">
      <c r="A215">
        <v>195600</v>
      </c>
      <c r="B215" t="s">
        <v>36</v>
      </c>
      <c r="C215" s="42">
        <v>1</v>
      </c>
      <c r="D215" s="43">
        <v>13</v>
      </c>
      <c r="E215">
        <v>6.0809316070784734</v>
      </c>
      <c r="F215">
        <v>2</v>
      </c>
      <c r="G215">
        <v>4</v>
      </c>
      <c r="H215" t="s">
        <v>131</v>
      </c>
      <c r="I215">
        <v>4</v>
      </c>
      <c r="L215" t="s">
        <v>37</v>
      </c>
      <c r="M215" t="s">
        <v>38</v>
      </c>
      <c r="N215" t="s">
        <v>38</v>
      </c>
      <c r="O215" t="s">
        <v>125</v>
      </c>
      <c r="P215" t="s">
        <v>159</v>
      </c>
    </row>
    <row r="216" spans="1:16" x14ac:dyDescent="0.3">
      <c r="A216">
        <v>195710</v>
      </c>
      <c r="B216" t="s">
        <v>36</v>
      </c>
      <c r="C216" s="42">
        <v>1</v>
      </c>
      <c r="D216" s="43">
        <v>13</v>
      </c>
      <c r="E216">
        <v>6.1364240312997023</v>
      </c>
      <c r="F216">
        <v>2</v>
      </c>
      <c r="G216">
        <v>4</v>
      </c>
      <c r="H216" t="s">
        <v>131</v>
      </c>
      <c r="I216">
        <v>4</v>
      </c>
      <c r="L216" t="s">
        <v>37</v>
      </c>
      <c r="M216" t="s">
        <v>38</v>
      </c>
      <c r="N216" t="s">
        <v>38</v>
      </c>
      <c r="O216" t="s">
        <v>125</v>
      </c>
      <c r="P216" t="s">
        <v>159</v>
      </c>
    </row>
    <row r="217" spans="1:16" x14ac:dyDescent="0.3">
      <c r="A217">
        <v>195802</v>
      </c>
      <c r="B217" t="s">
        <v>36</v>
      </c>
      <c r="C217" s="42">
        <v>1</v>
      </c>
      <c r="D217" s="43">
        <v>13</v>
      </c>
      <c r="E217">
        <v>6.0564580327618849</v>
      </c>
      <c r="F217">
        <v>2</v>
      </c>
      <c r="G217">
        <v>4</v>
      </c>
      <c r="H217" t="s">
        <v>131</v>
      </c>
      <c r="I217">
        <v>4</v>
      </c>
      <c r="L217" t="s">
        <v>37</v>
      </c>
      <c r="M217" t="s">
        <v>38</v>
      </c>
      <c r="N217" t="s">
        <v>38</v>
      </c>
      <c r="O217" t="s">
        <v>125</v>
      </c>
      <c r="P217" t="s">
        <v>159</v>
      </c>
    </row>
    <row r="218" spans="1:16" x14ac:dyDescent="0.3">
      <c r="A218">
        <v>195900</v>
      </c>
      <c r="B218" t="s">
        <v>36</v>
      </c>
      <c r="C218" s="42">
        <v>1</v>
      </c>
      <c r="D218" s="43">
        <v>13</v>
      </c>
      <c r="E218">
        <v>8.8613196398986283</v>
      </c>
      <c r="F218">
        <v>0.5</v>
      </c>
      <c r="G218">
        <v>1</v>
      </c>
      <c r="H218" t="s">
        <v>124</v>
      </c>
      <c r="I218">
        <v>4</v>
      </c>
      <c r="L218" t="s">
        <v>37</v>
      </c>
      <c r="M218" t="s">
        <v>38</v>
      </c>
      <c r="N218" t="s">
        <v>38</v>
      </c>
      <c r="O218" t="s">
        <v>125</v>
      </c>
      <c r="P218" t="s">
        <v>159</v>
      </c>
    </row>
    <row r="219" spans="1:16" x14ac:dyDescent="0.3">
      <c r="A219">
        <v>208400</v>
      </c>
      <c r="B219" t="s">
        <v>36</v>
      </c>
      <c r="C219" s="42">
        <v>1</v>
      </c>
      <c r="D219" s="43">
        <v>13</v>
      </c>
      <c r="E219">
        <v>5.0643156446893913</v>
      </c>
      <c r="F219">
        <v>2</v>
      </c>
      <c r="G219">
        <v>4</v>
      </c>
      <c r="H219" t="s">
        <v>131</v>
      </c>
      <c r="I219">
        <v>4</v>
      </c>
      <c r="L219" t="s">
        <v>37</v>
      </c>
      <c r="M219" t="s">
        <v>38</v>
      </c>
      <c r="N219" t="s">
        <v>38</v>
      </c>
      <c r="O219" t="s">
        <v>125</v>
      </c>
      <c r="P219" t="s">
        <v>159</v>
      </c>
    </row>
    <row r="220" spans="1:16" x14ac:dyDescent="0.3">
      <c r="A220">
        <v>208500</v>
      </c>
      <c r="B220" t="s">
        <v>36</v>
      </c>
      <c r="C220" s="42">
        <v>1</v>
      </c>
      <c r="D220" s="43">
        <v>13</v>
      </c>
      <c r="E220">
        <v>5.3268775331598528</v>
      </c>
      <c r="F220">
        <v>2</v>
      </c>
      <c r="G220">
        <v>4</v>
      </c>
      <c r="H220" t="s">
        <v>131</v>
      </c>
      <c r="I220">
        <v>4</v>
      </c>
      <c r="L220" t="s">
        <v>37</v>
      </c>
      <c r="M220" t="s">
        <v>38</v>
      </c>
      <c r="N220" t="s">
        <v>38</v>
      </c>
      <c r="O220" t="s">
        <v>125</v>
      </c>
      <c r="P220" t="s">
        <v>159</v>
      </c>
    </row>
    <row r="221" spans="1:16" x14ac:dyDescent="0.3">
      <c r="A221">
        <v>208620</v>
      </c>
      <c r="B221" t="s">
        <v>36</v>
      </c>
      <c r="C221" s="42">
        <v>1</v>
      </c>
      <c r="D221" s="43">
        <v>13</v>
      </c>
      <c r="E221">
        <v>3.4508858254535806</v>
      </c>
      <c r="F221">
        <v>1</v>
      </c>
      <c r="G221">
        <v>2</v>
      </c>
      <c r="H221" t="s">
        <v>131</v>
      </c>
      <c r="I221">
        <v>4</v>
      </c>
      <c r="L221" t="s">
        <v>37</v>
      </c>
      <c r="M221" t="s">
        <v>38</v>
      </c>
      <c r="N221" t="s">
        <v>38</v>
      </c>
      <c r="O221" t="s">
        <v>125</v>
      </c>
      <c r="P221" t="s">
        <v>159</v>
      </c>
    </row>
    <row r="222" spans="1:16" x14ac:dyDescent="0.3">
      <c r="A222">
        <v>208710</v>
      </c>
      <c r="B222" t="s">
        <v>36</v>
      </c>
      <c r="C222" s="42">
        <v>1</v>
      </c>
      <c r="D222" s="43">
        <v>1</v>
      </c>
      <c r="E222">
        <v>1.503068330373168</v>
      </c>
      <c r="F222">
        <v>0.5</v>
      </c>
      <c r="G222">
        <v>1</v>
      </c>
      <c r="H222" t="s">
        <v>131</v>
      </c>
      <c r="I222">
        <v>4</v>
      </c>
      <c r="L222" t="s">
        <v>37</v>
      </c>
      <c r="M222" t="s">
        <v>38</v>
      </c>
      <c r="N222" t="s">
        <v>38</v>
      </c>
      <c r="O222" t="s">
        <v>125</v>
      </c>
      <c r="P222" t="s">
        <v>159</v>
      </c>
    </row>
    <row r="223" spans="1:16" x14ac:dyDescent="0.3">
      <c r="A223">
        <v>208720</v>
      </c>
      <c r="B223" t="s">
        <v>36</v>
      </c>
      <c r="C223" s="42">
        <v>1</v>
      </c>
      <c r="D223" s="43">
        <v>1</v>
      </c>
      <c r="E223">
        <v>1.8269155624136351</v>
      </c>
      <c r="F223">
        <v>0.5</v>
      </c>
      <c r="G223">
        <v>1</v>
      </c>
      <c r="H223" t="s">
        <v>131</v>
      </c>
      <c r="I223">
        <v>4</v>
      </c>
      <c r="L223" t="s">
        <v>37</v>
      </c>
      <c r="M223" t="s">
        <v>38</v>
      </c>
      <c r="N223" t="s">
        <v>38</v>
      </c>
      <c r="O223" t="s">
        <v>125</v>
      </c>
      <c r="P223" t="s">
        <v>159</v>
      </c>
    </row>
    <row r="224" spans="1:16" x14ac:dyDescent="0.3">
      <c r="A224">
        <v>208800</v>
      </c>
      <c r="B224" t="s">
        <v>36</v>
      </c>
      <c r="C224" s="42">
        <v>1</v>
      </c>
      <c r="D224" s="43">
        <v>1</v>
      </c>
      <c r="E224">
        <v>4.4582192478796125</v>
      </c>
      <c r="F224">
        <v>2</v>
      </c>
      <c r="G224">
        <v>4</v>
      </c>
      <c r="H224" t="s">
        <v>131</v>
      </c>
      <c r="I224">
        <v>4</v>
      </c>
      <c r="L224" t="s">
        <v>37</v>
      </c>
      <c r="M224" t="s">
        <v>38</v>
      </c>
      <c r="N224" t="s">
        <v>38</v>
      </c>
      <c r="O224" t="s">
        <v>125</v>
      </c>
      <c r="P224" t="s">
        <v>159</v>
      </c>
    </row>
    <row r="225" spans="1:16" x14ac:dyDescent="0.3">
      <c r="A225">
        <v>211110</v>
      </c>
      <c r="B225" t="s">
        <v>36</v>
      </c>
      <c r="C225" s="42">
        <v>1</v>
      </c>
      <c r="D225" s="43">
        <v>13</v>
      </c>
      <c r="E225">
        <v>5.6671662469406403</v>
      </c>
      <c r="F225">
        <v>2</v>
      </c>
      <c r="G225">
        <v>4</v>
      </c>
      <c r="H225" t="s">
        <v>131</v>
      </c>
      <c r="I225">
        <v>4</v>
      </c>
      <c r="L225" t="s">
        <v>37</v>
      </c>
      <c r="M225" t="s">
        <v>38</v>
      </c>
      <c r="N225" t="s">
        <v>38</v>
      </c>
      <c r="O225" t="s">
        <v>125</v>
      </c>
      <c r="P225" t="s">
        <v>159</v>
      </c>
    </row>
    <row r="226" spans="1:16" x14ac:dyDescent="0.3">
      <c r="A226">
        <v>211120</v>
      </c>
      <c r="B226" t="s">
        <v>36</v>
      </c>
      <c r="C226" s="42">
        <v>1</v>
      </c>
      <c r="D226" s="43">
        <v>10</v>
      </c>
      <c r="E226">
        <v>5.3508709118192641</v>
      </c>
      <c r="F226">
        <v>2</v>
      </c>
      <c r="G226">
        <v>4</v>
      </c>
      <c r="H226" t="s">
        <v>131</v>
      </c>
      <c r="I226">
        <v>4</v>
      </c>
      <c r="L226" t="s">
        <v>37</v>
      </c>
      <c r="M226" t="s">
        <v>38</v>
      </c>
      <c r="N226" t="s">
        <v>38</v>
      </c>
      <c r="O226" t="s">
        <v>125</v>
      </c>
      <c r="P226" t="s">
        <v>159</v>
      </c>
    </row>
    <row r="227" spans="1:16" x14ac:dyDescent="0.3">
      <c r="A227">
        <v>211320</v>
      </c>
      <c r="B227" t="s">
        <v>36</v>
      </c>
      <c r="C227" s="42">
        <v>1</v>
      </c>
      <c r="D227" s="43">
        <v>13</v>
      </c>
      <c r="E227">
        <v>1.5687992119992189</v>
      </c>
      <c r="F227">
        <v>0.5</v>
      </c>
      <c r="G227">
        <v>1</v>
      </c>
      <c r="H227" t="s">
        <v>131</v>
      </c>
      <c r="I227">
        <v>4</v>
      </c>
      <c r="L227" t="s">
        <v>37</v>
      </c>
      <c r="M227" t="s">
        <v>38</v>
      </c>
      <c r="N227" t="s">
        <v>38</v>
      </c>
      <c r="O227" t="s">
        <v>125</v>
      </c>
      <c r="P227" t="s">
        <v>159</v>
      </c>
    </row>
    <row r="228" spans="1:16" x14ac:dyDescent="0.3">
      <c r="A228">
        <v>211910</v>
      </c>
      <c r="B228" t="s">
        <v>36</v>
      </c>
      <c r="C228" s="42">
        <v>1</v>
      </c>
      <c r="D228" s="43">
        <v>4</v>
      </c>
      <c r="E228">
        <v>1.4120488839751009</v>
      </c>
      <c r="F228">
        <v>0.5</v>
      </c>
      <c r="G228">
        <v>1</v>
      </c>
      <c r="H228" t="s">
        <v>131</v>
      </c>
      <c r="I228">
        <v>4</v>
      </c>
      <c r="L228" t="s">
        <v>37</v>
      </c>
      <c r="M228" t="s">
        <v>38</v>
      </c>
      <c r="N228" t="s">
        <v>38</v>
      </c>
      <c r="O228" t="s">
        <v>125</v>
      </c>
      <c r="P228" t="s">
        <v>159</v>
      </c>
    </row>
    <row r="229" spans="1:16" x14ac:dyDescent="0.3">
      <c r="A229">
        <v>212100</v>
      </c>
      <c r="B229" t="s">
        <v>36</v>
      </c>
      <c r="C229" s="42">
        <v>1</v>
      </c>
      <c r="D229" s="43">
        <v>10</v>
      </c>
      <c r="E229">
        <v>3.2610556835551963</v>
      </c>
      <c r="F229">
        <v>1</v>
      </c>
      <c r="G229">
        <v>2</v>
      </c>
      <c r="H229" t="s">
        <v>131</v>
      </c>
      <c r="I229">
        <v>4</v>
      </c>
      <c r="L229" t="s">
        <v>37</v>
      </c>
      <c r="M229" t="s">
        <v>38</v>
      </c>
      <c r="N229" t="s">
        <v>38</v>
      </c>
      <c r="O229" t="s">
        <v>125</v>
      </c>
      <c r="P229" t="s">
        <v>159</v>
      </c>
    </row>
    <row r="230" spans="1:16" x14ac:dyDescent="0.3">
      <c r="A230">
        <v>212203</v>
      </c>
      <c r="B230" t="s">
        <v>36</v>
      </c>
      <c r="C230" s="42">
        <v>1</v>
      </c>
      <c r="D230" s="43">
        <v>1</v>
      </c>
      <c r="E230">
        <v>1.0206700365941663</v>
      </c>
      <c r="F230">
        <v>0.5</v>
      </c>
      <c r="G230">
        <v>1</v>
      </c>
      <c r="H230" t="s">
        <v>131</v>
      </c>
      <c r="I230">
        <v>4</v>
      </c>
      <c r="L230" t="s">
        <v>37</v>
      </c>
      <c r="M230" t="s">
        <v>38</v>
      </c>
      <c r="N230" t="s">
        <v>38</v>
      </c>
      <c r="O230" t="s">
        <v>125</v>
      </c>
      <c r="P230" t="s">
        <v>159</v>
      </c>
    </row>
    <row r="231" spans="1:16" x14ac:dyDescent="0.3">
      <c r="A231">
        <v>212204</v>
      </c>
      <c r="B231" t="s">
        <v>36</v>
      </c>
      <c r="C231" s="42">
        <v>1</v>
      </c>
      <c r="D231" s="43">
        <v>10</v>
      </c>
      <c r="E231">
        <v>2.0621249395607326</v>
      </c>
      <c r="F231">
        <v>0.5</v>
      </c>
      <c r="G231">
        <v>1</v>
      </c>
      <c r="H231" t="s">
        <v>131</v>
      </c>
      <c r="I231">
        <v>4</v>
      </c>
      <c r="L231" t="s">
        <v>37</v>
      </c>
      <c r="M231" t="s">
        <v>38</v>
      </c>
      <c r="N231" t="s">
        <v>38</v>
      </c>
      <c r="O231" t="s">
        <v>125</v>
      </c>
      <c r="P231" t="s">
        <v>159</v>
      </c>
    </row>
    <row r="232" spans="1:16" x14ac:dyDescent="0.3">
      <c r="A232">
        <v>208903</v>
      </c>
      <c r="B232" t="s">
        <v>36</v>
      </c>
      <c r="C232" s="42">
        <v>1</v>
      </c>
      <c r="D232" s="43">
        <v>1</v>
      </c>
      <c r="E232">
        <v>1.463843652506976</v>
      </c>
      <c r="F232">
        <v>0.5</v>
      </c>
      <c r="G232">
        <v>1</v>
      </c>
      <c r="H232" t="s">
        <v>131</v>
      </c>
      <c r="I232">
        <v>4</v>
      </c>
      <c r="L232" t="s">
        <v>37</v>
      </c>
      <c r="M232" t="s">
        <v>38</v>
      </c>
      <c r="N232" t="s">
        <v>38</v>
      </c>
      <c r="O232" t="s">
        <v>125</v>
      </c>
      <c r="P232" t="s">
        <v>160</v>
      </c>
    </row>
    <row r="233" spans="1:16" x14ac:dyDescent="0.3">
      <c r="A233">
        <v>208904</v>
      </c>
      <c r="B233" t="s">
        <v>36</v>
      </c>
      <c r="C233" s="42">
        <v>1</v>
      </c>
      <c r="D233" s="43">
        <v>1</v>
      </c>
      <c r="E233">
        <v>1.1091110410939102</v>
      </c>
      <c r="F233">
        <v>0.5</v>
      </c>
      <c r="G233">
        <v>1</v>
      </c>
      <c r="H233" t="s">
        <v>131</v>
      </c>
      <c r="I233">
        <v>4</v>
      </c>
      <c r="L233" t="s">
        <v>37</v>
      </c>
      <c r="M233" t="s">
        <v>38</v>
      </c>
      <c r="N233" t="s">
        <v>38</v>
      </c>
      <c r="O233" t="s">
        <v>125</v>
      </c>
      <c r="P233" t="s">
        <v>160</v>
      </c>
    </row>
    <row r="234" spans="1:16" x14ac:dyDescent="0.3">
      <c r="A234">
        <v>209401</v>
      </c>
      <c r="B234" t="s">
        <v>36</v>
      </c>
      <c r="C234" s="42">
        <v>1</v>
      </c>
      <c r="D234" s="43">
        <v>1</v>
      </c>
      <c r="E234">
        <v>2.3155765321625661</v>
      </c>
      <c r="F234">
        <v>0.5</v>
      </c>
      <c r="G234">
        <v>1</v>
      </c>
      <c r="H234" t="s">
        <v>131</v>
      </c>
      <c r="I234">
        <v>4</v>
      </c>
      <c r="L234" t="s">
        <v>37</v>
      </c>
      <c r="M234" t="s">
        <v>38</v>
      </c>
      <c r="N234" t="s">
        <v>38</v>
      </c>
      <c r="O234" t="s">
        <v>125</v>
      </c>
      <c r="P234" t="s">
        <v>160</v>
      </c>
    </row>
    <row r="235" spans="1:16" x14ac:dyDescent="0.3">
      <c r="A235">
        <v>209402</v>
      </c>
      <c r="B235" t="s">
        <v>36</v>
      </c>
      <c r="C235" s="42">
        <v>1</v>
      </c>
      <c r="D235" s="43">
        <v>1</v>
      </c>
      <c r="E235">
        <v>1.1364732458078688</v>
      </c>
      <c r="F235">
        <v>0.5</v>
      </c>
      <c r="G235">
        <v>1</v>
      </c>
      <c r="H235" t="s">
        <v>131</v>
      </c>
      <c r="I235">
        <v>4</v>
      </c>
      <c r="L235" t="s">
        <v>37</v>
      </c>
      <c r="M235" t="s">
        <v>38</v>
      </c>
      <c r="N235" t="s">
        <v>38</v>
      </c>
      <c r="O235" t="s">
        <v>125</v>
      </c>
      <c r="P235" t="s">
        <v>160</v>
      </c>
    </row>
    <row r="236" spans="1:16" x14ac:dyDescent="0.3">
      <c r="A236">
        <v>209403</v>
      </c>
      <c r="B236" t="s">
        <v>36</v>
      </c>
      <c r="C236" s="42">
        <v>1</v>
      </c>
      <c r="D236" s="43">
        <v>1</v>
      </c>
      <c r="E236">
        <v>1.6209578555011295</v>
      </c>
      <c r="F236">
        <v>0.5</v>
      </c>
      <c r="G236">
        <v>1</v>
      </c>
      <c r="H236" t="s">
        <v>131</v>
      </c>
      <c r="I236">
        <v>4</v>
      </c>
      <c r="L236" t="s">
        <v>37</v>
      </c>
      <c r="M236" t="s">
        <v>38</v>
      </c>
      <c r="N236" t="s">
        <v>38</v>
      </c>
      <c r="O236" t="s">
        <v>125</v>
      </c>
      <c r="P236" t="s">
        <v>160</v>
      </c>
    </row>
    <row r="237" spans="1:16" x14ac:dyDescent="0.3">
      <c r="A237">
        <v>209510</v>
      </c>
      <c r="B237" t="s">
        <v>36</v>
      </c>
      <c r="C237" s="42">
        <v>1</v>
      </c>
      <c r="D237" s="43">
        <v>1</v>
      </c>
      <c r="E237">
        <v>2.0900948453004671</v>
      </c>
      <c r="F237">
        <v>0.5</v>
      </c>
      <c r="G237">
        <v>1</v>
      </c>
      <c r="H237" t="s">
        <v>131</v>
      </c>
      <c r="I237">
        <v>4</v>
      </c>
      <c r="L237" t="s">
        <v>37</v>
      </c>
      <c r="M237" t="s">
        <v>38</v>
      </c>
      <c r="N237" t="s">
        <v>38</v>
      </c>
      <c r="O237" t="s">
        <v>125</v>
      </c>
      <c r="P237" t="s">
        <v>160</v>
      </c>
    </row>
    <row r="238" spans="1:16" x14ac:dyDescent="0.3">
      <c r="A238">
        <v>209810</v>
      </c>
      <c r="B238" t="s">
        <v>36</v>
      </c>
      <c r="C238" s="42">
        <v>1</v>
      </c>
      <c r="D238" s="43">
        <v>1</v>
      </c>
      <c r="E238">
        <v>1.7721754944316799</v>
      </c>
      <c r="F238">
        <v>0.5</v>
      </c>
      <c r="G238">
        <v>1</v>
      </c>
      <c r="H238" t="s">
        <v>131</v>
      </c>
      <c r="I238">
        <v>4</v>
      </c>
      <c r="L238" t="s">
        <v>37</v>
      </c>
      <c r="M238" t="s">
        <v>38</v>
      </c>
      <c r="N238" t="s">
        <v>38</v>
      </c>
      <c r="O238" t="s">
        <v>125</v>
      </c>
      <c r="P238" t="s">
        <v>160</v>
      </c>
    </row>
    <row r="239" spans="1:16" x14ac:dyDescent="0.3">
      <c r="A239">
        <v>210010</v>
      </c>
      <c r="B239" t="s">
        <v>36</v>
      </c>
      <c r="C239" s="42">
        <v>1</v>
      </c>
      <c r="D239" s="43">
        <v>9</v>
      </c>
      <c r="E239">
        <v>5.3669865465064985</v>
      </c>
      <c r="F239">
        <v>2</v>
      </c>
      <c r="G239">
        <v>4</v>
      </c>
      <c r="H239" t="s">
        <v>131</v>
      </c>
      <c r="I239">
        <v>4</v>
      </c>
      <c r="L239" t="s">
        <v>37</v>
      </c>
      <c r="M239" t="s">
        <v>38</v>
      </c>
      <c r="N239" t="s">
        <v>38</v>
      </c>
      <c r="O239" t="s">
        <v>125</v>
      </c>
      <c r="P239" t="s">
        <v>160</v>
      </c>
    </row>
    <row r="240" spans="1:16" x14ac:dyDescent="0.3">
      <c r="A240">
        <v>212202</v>
      </c>
      <c r="B240" t="s">
        <v>36</v>
      </c>
      <c r="C240" s="42">
        <v>1</v>
      </c>
      <c r="D240" s="43">
        <v>1</v>
      </c>
      <c r="E240">
        <v>2.0352906518114975</v>
      </c>
      <c r="F240">
        <v>0.5</v>
      </c>
      <c r="G240">
        <v>1</v>
      </c>
      <c r="H240" t="s">
        <v>131</v>
      </c>
      <c r="I240">
        <v>4</v>
      </c>
      <c r="L240" t="s">
        <v>37</v>
      </c>
      <c r="M240" t="s">
        <v>38</v>
      </c>
      <c r="N240" t="s">
        <v>38</v>
      </c>
      <c r="O240" t="s">
        <v>125</v>
      </c>
      <c r="P240" t="s">
        <v>160</v>
      </c>
    </row>
    <row r="241" spans="1:16" x14ac:dyDescent="0.3">
      <c r="A241">
        <v>212303</v>
      </c>
      <c r="B241" t="s">
        <v>36</v>
      </c>
      <c r="C241" s="42">
        <v>1</v>
      </c>
      <c r="D241" s="43">
        <v>10</v>
      </c>
      <c r="E241">
        <v>1.5257501187205054</v>
      </c>
      <c r="F241">
        <v>0.5</v>
      </c>
      <c r="G241">
        <v>1</v>
      </c>
      <c r="H241" t="s">
        <v>131</v>
      </c>
      <c r="I241">
        <v>4</v>
      </c>
      <c r="L241" t="s">
        <v>37</v>
      </c>
      <c r="M241" t="s">
        <v>38</v>
      </c>
      <c r="N241" t="s">
        <v>38</v>
      </c>
      <c r="O241" t="s">
        <v>125</v>
      </c>
      <c r="P241" t="s">
        <v>160</v>
      </c>
    </row>
    <row r="242" spans="1:16" x14ac:dyDescent="0.3">
      <c r="A242">
        <v>213401</v>
      </c>
      <c r="B242" t="s">
        <v>36</v>
      </c>
      <c r="C242" s="42">
        <v>1</v>
      </c>
      <c r="D242" s="43">
        <v>1</v>
      </c>
      <c r="E242">
        <v>1.8695664810325152</v>
      </c>
      <c r="F242">
        <v>0.5</v>
      </c>
      <c r="G242">
        <v>1</v>
      </c>
      <c r="H242" t="s">
        <v>131</v>
      </c>
      <c r="I242">
        <v>4</v>
      </c>
      <c r="L242" t="s">
        <v>37</v>
      </c>
      <c r="M242" t="s">
        <v>38</v>
      </c>
      <c r="N242" t="s">
        <v>38</v>
      </c>
      <c r="O242" t="s">
        <v>125</v>
      </c>
      <c r="P242" t="s">
        <v>160</v>
      </c>
    </row>
    <row r="243" spans="1:16" x14ac:dyDescent="0.3">
      <c r="A243">
        <v>221110</v>
      </c>
      <c r="B243" t="s">
        <v>36</v>
      </c>
      <c r="C243" s="42">
        <v>1</v>
      </c>
      <c r="D243" s="43">
        <v>1</v>
      </c>
      <c r="E243">
        <v>2.0327815549382016</v>
      </c>
      <c r="F243">
        <v>0.5</v>
      </c>
      <c r="G243">
        <v>1</v>
      </c>
      <c r="H243" t="s">
        <v>131</v>
      </c>
      <c r="I243">
        <v>4</v>
      </c>
      <c r="L243" t="s">
        <v>37</v>
      </c>
      <c r="M243" t="s">
        <v>38</v>
      </c>
      <c r="N243" t="s">
        <v>38</v>
      </c>
      <c r="O243" t="s">
        <v>125</v>
      </c>
      <c r="P243" t="s">
        <v>160</v>
      </c>
    </row>
    <row r="244" spans="1:16" x14ac:dyDescent="0.3">
      <c r="A244">
        <v>221120</v>
      </c>
      <c r="B244" t="s">
        <v>36</v>
      </c>
      <c r="C244" s="42">
        <v>1</v>
      </c>
      <c r="D244" s="43">
        <v>1</v>
      </c>
      <c r="E244">
        <v>3.5482216342925663</v>
      </c>
      <c r="F244">
        <v>1</v>
      </c>
      <c r="G244">
        <v>2</v>
      </c>
      <c r="H244" t="s">
        <v>131</v>
      </c>
      <c r="I244">
        <v>4</v>
      </c>
      <c r="L244" t="s">
        <v>37</v>
      </c>
      <c r="M244" t="s">
        <v>38</v>
      </c>
      <c r="N244" t="s">
        <v>38</v>
      </c>
      <c r="O244" t="s">
        <v>125</v>
      </c>
      <c r="P244" t="s">
        <v>160</v>
      </c>
    </row>
    <row r="245" spans="1:16" x14ac:dyDescent="0.3">
      <c r="A245">
        <v>221710</v>
      </c>
      <c r="B245" t="s">
        <v>36</v>
      </c>
      <c r="C245" s="42">
        <v>1</v>
      </c>
      <c r="D245" s="43">
        <v>1</v>
      </c>
      <c r="E245">
        <v>9.6085540407108105</v>
      </c>
      <c r="F245">
        <v>0.5</v>
      </c>
      <c r="G245">
        <v>1</v>
      </c>
      <c r="H245" t="s">
        <v>124</v>
      </c>
      <c r="I245">
        <v>6</v>
      </c>
      <c r="L245" t="s">
        <v>37</v>
      </c>
      <c r="M245" t="s">
        <v>38</v>
      </c>
      <c r="N245" t="s">
        <v>38</v>
      </c>
      <c r="O245" t="s">
        <v>125</v>
      </c>
      <c r="P245" t="s">
        <v>160</v>
      </c>
    </row>
    <row r="246" spans="1:16" x14ac:dyDescent="0.3">
      <c r="A246">
        <v>224010</v>
      </c>
      <c r="B246" t="s">
        <v>36</v>
      </c>
      <c r="C246" s="42">
        <v>1</v>
      </c>
      <c r="D246" s="43">
        <v>9</v>
      </c>
      <c r="E246">
        <v>14.624138028296409</v>
      </c>
      <c r="F246">
        <v>0.5</v>
      </c>
      <c r="G246">
        <v>1</v>
      </c>
      <c r="H246" t="s">
        <v>124</v>
      </c>
      <c r="I246">
        <v>4</v>
      </c>
      <c r="L246" t="s">
        <v>37</v>
      </c>
      <c r="M246" t="s">
        <v>38</v>
      </c>
      <c r="N246" t="s">
        <v>38</v>
      </c>
      <c r="O246" t="s">
        <v>125</v>
      </c>
      <c r="P246" t="s">
        <v>160</v>
      </c>
    </row>
    <row r="247" spans="1:16" x14ac:dyDescent="0.3">
      <c r="A247">
        <v>224020</v>
      </c>
      <c r="B247" t="s">
        <v>36</v>
      </c>
      <c r="C247" s="42">
        <v>1</v>
      </c>
      <c r="D247" s="43">
        <v>9</v>
      </c>
      <c r="E247">
        <v>9.112898171179296</v>
      </c>
      <c r="F247">
        <v>0.5</v>
      </c>
      <c r="G247">
        <v>1</v>
      </c>
      <c r="H247" t="s">
        <v>124</v>
      </c>
      <c r="I247">
        <v>4</v>
      </c>
      <c r="L247" t="s">
        <v>37</v>
      </c>
      <c r="M247" t="s">
        <v>38</v>
      </c>
      <c r="N247" t="s">
        <v>38</v>
      </c>
      <c r="O247" t="s">
        <v>125</v>
      </c>
      <c r="P247" t="s">
        <v>160</v>
      </c>
    </row>
    <row r="248" spans="1:16" x14ac:dyDescent="0.3">
      <c r="A248">
        <v>224200</v>
      </c>
      <c r="B248" t="s">
        <v>36</v>
      </c>
      <c r="C248" s="42">
        <v>1</v>
      </c>
      <c r="D248" s="43">
        <v>9</v>
      </c>
      <c r="E248">
        <v>12.281972525731208</v>
      </c>
      <c r="F248">
        <v>0.5</v>
      </c>
      <c r="G248">
        <v>1</v>
      </c>
      <c r="H248" t="s">
        <v>124</v>
      </c>
      <c r="I248">
        <v>4</v>
      </c>
      <c r="L248" t="s">
        <v>37</v>
      </c>
      <c r="M248" t="s">
        <v>38</v>
      </c>
      <c r="N248" t="s">
        <v>38</v>
      </c>
      <c r="O248" t="s">
        <v>125</v>
      </c>
      <c r="P248" t="s">
        <v>160</v>
      </c>
    </row>
    <row r="249" spans="1:16" x14ac:dyDescent="0.3">
      <c r="A249">
        <v>224310</v>
      </c>
      <c r="B249" t="s">
        <v>36</v>
      </c>
      <c r="C249" s="42">
        <v>1</v>
      </c>
      <c r="D249" s="43">
        <v>1</v>
      </c>
      <c r="E249">
        <v>2.6755696720871041</v>
      </c>
      <c r="F249">
        <v>1</v>
      </c>
      <c r="G249">
        <v>2</v>
      </c>
      <c r="H249" t="s">
        <v>131</v>
      </c>
      <c r="I249">
        <v>4</v>
      </c>
      <c r="L249" t="s">
        <v>37</v>
      </c>
      <c r="M249" t="s">
        <v>38</v>
      </c>
      <c r="N249" t="s">
        <v>38</v>
      </c>
      <c r="O249" t="s">
        <v>125</v>
      </c>
      <c r="P249" t="s">
        <v>160</v>
      </c>
    </row>
    <row r="250" spans="1:16" x14ac:dyDescent="0.3">
      <c r="A250">
        <v>224320</v>
      </c>
      <c r="B250" t="s">
        <v>36</v>
      </c>
      <c r="C250" s="42">
        <v>1</v>
      </c>
      <c r="D250" s="43">
        <v>1</v>
      </c>
      <c r="E250">
        <v>2.4192428707056477</v>
      </c>
      <c r="F250">
        <v>0.5</v>
      </c>
      <c r="G250">
        <v>1</v>
      </c>
      <c r="H250" t="s">
        <v>131</v>
      </c>
      <c r="I250">
        <v>4</v>
      </c>
      <c r="L250" t="s">
        <v>37</v>
      </c>
      <c r="M250" t="s">
        <v>38</v>
      </c>
      <c r="N250" t="s">
        <v>38</v>
      </c>
      <c r="O250" t="s">
        <v>125</v>
      </c>
      <c r="P250" t="s">
        <v>160</v>
      </c>
    </row>
    <row r="251" spans="1:16" x14ac:dyDescent="0.3">
      <c r="A251">
        <v>276000</v>
      </c>
      <c r="B251" t="s">
        <v>36</v>
      </c>
      <c r="C251" s="42">
        <v>1</v>
      </c>
      <c r="D251" s="43">
        <v>11</v>
      </c>
      <c r="E251">
        <v>24.268233258447236</v>
      </c>
      <c r="F251">
        <v>1</v>
      </c>
      <c r="G251">
        <v>2</v>
      </c>
      <c r="H251" t="s">
        <v>124</v>
      </c>
      <c r="I251">
        <v>5</v>
      </c>
      <c r="L251" t="s">
        <v>37</v>
      </c>
      <c r="M251" t="s">
        <v>38</v>
      </c>
      <c r="N251" t="s">
        <v>38</v>
      </c>
      <c r="O251" t="s">
        <v>125</v>
      </c>
      <c r="P251" t="s">
        <v>161</v>
      </c>
    </row>
    <row r="252" spans="1:16" x14ac:dyDescent="0.3">
      <c r="A252">
        <v>703002</v>
      </c>
      <c r="B252" t="s">
        <v>56</v>
      </c>
      <c r="C252" s="42">
        <v>0.96510803606693396</v>
      </c>
      <c r="D252" s="43">
        <v>0</v>
      </c>
      <c r="E252">
        <v>27.176386890120998</v>
      </c>
      <c r="F252">
        <v>1</v>
      </c>
      <c r="G252">
        <v>2</v>
      </c>
      <c r="H252" t="s">
        <v>124</v>
      </c>
      <c r="I252">
        <v>5</v>
      </c>
      <c r="L252" t="s">
        <v>37</v>
      </c>
      <c r="M252" t="s">
        <v>38</v>
      </c>
      <c r="N252" t="s">
        <v>38</v>
      </c>
      <c r="O252" t="s">
        <v>125</v>
      </c>
      <c r="P252" t="s">
        <v>161</v>
      </c>
    </row>
    <row r="253" spans="1:16" x14ac:dyDescent="0.3">
      <c r="A253">
        <v>702400</v>
      </c>
      <c r="B253" t="s">
        <v>114</v>
      </c>
      <c r="C253" s="42">
        <v>0.99906904945620922</v>
      </c>
      <c r="D253" s="43">
        <v>0</v>
      </c>
      <c r="E253">
        <v>18.74304908613621</v>
      </c>
      <c r="F253">
        <v>0.5</v>
      </c>
      <c r="G253">
        <v>1</v>
      </c>
      <c r="H253" t="s">
        <v>124</v>
      </c>
      <c r="I253">
        <v>5</v>
      </c>
      <c r="L253" t="s">
        <v>38</v>
      </c>
      <c r="M253" t="s">
        <v>38</v>
      </c>
      <c r="N253" t="s">
        <v>38</v>
      </c>
      <c r="O253" t="s">
        <v>125</v>
      </c>
      <c r="P253" t="s">
        <v>161</v>
      </c>
    </row>
    <row r="254" spans="1:16" x14ac:dyDescent="0.3">
      <c r="A254">
        <v>702502</v>
      </c>
      <c r="B254" t="s">
        <v>114</v>
      </c>
      <c r="C254" s="42">
        <v>0.99668216020543809</v>
      </c>
      <c r="D254" s="43">
        <v>0</v>
      </c>
      <c r="E254">
        <v>9.2811403865767392</v>
      </c>
      <c r="F254">
        <v>0.5</v>
      </c>
      <c r="G254">
        <v>1</v>
      </c>
      <c r="H254" t="s">
        <v>124</v>
      </c>
      <c r="I254">
        <v>5</v>
      </c>
      <c r="L254" t="s">
        <v>38</v>
      </c>
      <c r="M254" t="s">
        <v>38</v>
      </c>
      <c r="N254" t="s">
        <v>38</v>
      </c>
      <c r="O254" t="s">
        <v>125</v>
      </c>
      <c r="P254" t="s">
        <v>161</v>
      </c>
    </row>
    <row r="255" spans="1:16" x14ac:dyDescent="0.3">
      <c r="A255">
        <v>702600</v>
      </c>
      <c r="B255" t="s">
        <v>114</v>
      </c>
      <c r="C255" s="42">
        <v>0.9914846260409359</v>
      </c>
      <c r="D255" s="43">
        <v>0</v>
      </c>
      <c r="E255">
        <v>25.711538853219274</v>
      </c>
      <c r="F255">
        <v>1</v>
      </c>
      <c r="G255">
        <v>2</v>
      </c>
      <c r="H255" t="s">
        <v>124</v>
      </c>
      <c r="I255">
        <v>5</v>
      </c>
      <c r="L255" t="s">
        <v>38</v>
      </c>
      <c r="M255" t="s">
        <v>38</v>
      </c>
      <c r="N255" t="s">
        <v>38</v>
      </c>
      <c r="O255" t="s">
        <v>125</v>
      </c>
      <c r="P255" t="s">
        <v>161</v>
      </c>
    </row>
    <row r="256" spans="1:16" x14ac:dyDescent="0.3">
      <c r="A256">
        <v>702700</v>
      </c>
      <c r="B256" t="s">
        <v>114</v>
      </c>
      <c r="C256" s="42">
        <v>0.99964031531982722</v>
      </c>
      <c r="D256" s="43">
        <v>0</v>
      </c>
      <c r="E256">
        <v>14.1968093777796</v>
      </c>
      <c r="F256">
        <v>0.5</v>
      </c>
      <c r="G256">
        <v>1</v>
      </c>
      <c r="H256" t="s">
        <v>124</v>
      </c>
      <c r="I256">
        <v>5</v>
      </c>
      <c r="L256" t="s">
        <v>38</v>
      </c>
      <c r="M256" t="s">
        <v>38</v>
      </c>
      <c r="N256" t="s">
        <v>38</v>
      </c>
      <c r="O256" t="s">
        <v>125</v>
      </c>
      <c r="P256" t="s">
        <v>161</v>
      </c>
    </row>
    <row r="257" spans="1:16" x14ac:dyDescent="0.3">
      <c r="A257">
        <v>702801</v>
      </c>
      <c r="B257" t="s">
        <v>114</v>
      </c>
      <c r="C257" s="42">
        <v>0.9999920029349727</v>
      </c>
      <c r="D257" s="43">
        <v>0</v>
      </c>
      <c r="E257">
        <v>11.774241674099798</v>
      </c>
      <c r="F257">
        <v>0.5</v>
      </c>
      <c r="G257">
        <v>1</v>
      </c>
      <c r="H257" t="s">
        <v>124</v>
      </c>
      <c r="I257">
        <v>5</v>
      </c>
      <c r="L257" t="s">
        <v>38</v>
      </c>
      <c r="M257" t="s">
        <v>38</v>
      </c>
      <c r="N257" t="s">
        <v>38</v>
      </c>
      <c r="O257" t="s">
        <v>125</v>
      </c>
      <c r="P257" t="s">
        <v>161</v>
      </c>
    </row>
    <row r="258" spans="1:16" x14ac:dyDescent="0.3">
      <c r="A258">
        <v>702802</v>
      </c>
      <c r="B258" t="s">
        <v>114</v>
      </c>
      <c r="C258" s="42">
        <v>0.99997788194732717</v>
      </c>
      <c r="D258" s="43">
        <v>0</v>
      </c>
      <c r="E258">
        <v>7.5628034748016608</v>
      </c>
      <c r="F258">
        <v>2</v>
      </c>
      <c r="G258">
        <v>4</v>
      </c>
      <c r="H258" t="s">
        <v>131</v>
      </c>
      <c r="I258">
        <v>5</v>
      </c>
      <c r="L258" t="s">
        <v>38</v>
      </c>
      <c r="M258" t="s">
        <v>38</v>
      </c>
      <c r="N258" t="s">
        <v>38</v>
      </c>
      <c r="O258" t="s">
        <v>125</v>
      </c>
      <c r="P258" t="s">
        <v>161</v>
      </c>
    </row>
    <row r="259" spans="1:16" x14ac:dyDescent="0.3">
      <c r="A259">
        <v>702803</v>
      </c>
      <c r="B259" t="s">
        <v>114</v>
      </c>
      <c r="C259" s="42">
        <v>0.99970916729494985</v>
      </c>
      <c r="D259" s="43">
        <v>0</v>
      </c>
      <c r="E259">
        <v>8.6191683037945044</v>
      </c>
      <c r="F259">
        <v>0.5</v>
      </c>
      <c r="G259">
        <v>1</v>
      </c>
      <c r="H259" t="s">
        <v>124</v>
      </c>
      <c r="I259">
        <v>5</v>
      </c>
      <c r="L259" t="s">
        <v>38</v>
      </c>
      <c r="M259" t="s">
        <v>38</v>
      </c>
      <c r="N259" t="s">
        <v>38</v>
      </c>
      <c r="O259" t="s">
        <v>125</v>
      </c>
      <c r="P259" t="s">
        <v>161</v>
      </c>
    </row>
    <row r="260" spans="1:16" x14ac:dyDescent="0.3">
      <c r="A260">
        <v>703001</v>
      </c>
      <c r="B260" t="s">
        <v>56</v>
      </c>
      <c r="C260" s="42">
        <v>0.57578182386835142</v>
      </c>
      <c r="D260" s="43">
        <v>0</v>
      </c>
      <c r="E260">
        <v>15.932216350392824</v>
      </c>
      <c r="F260">
        <v>0.5</v>
      </c>
      <c r="G260">
        <v>1</v>
      </c>
      <c r="H260" t="s">
        <v>124</v>
      </c>
      <c r="I260">
        <v>5</v>
      </c>
      <c r="L260" t="s">
        <v>38</v>
      </c>
      <c r="M260" t="s">
        <v>38</v>
      </c>
      <c r="N260" t="s">
        <v>38</v>
      </c>
      <c r="O260" t="s">
        <v>125</v>
      </c>
      <c r="P260" t="s">
        <v>161</v>
      </c>
    </row>
    <row r="261" spans="1:16" x14ac:dyDescent="0.3">
      <c r="A261">
        <v>701201</v>
      </c>
      <c r="B261" t="s">
        <v>113</v>
      </c>
      <c r="C261" s="42">
        <v>0.99999355530709877</v>
      </c>
      <c r="D261" s="43">
        <v>0</v>
      </c>
      <c r="E261">
        <v>18.725011177529407</v>
      </c>
      <c r="F261">
        <v>0.5</v>
      </c>
      <c r="G261">
        <v>1</v>
      </c>
      <c r="H261" t="s">
        <v>124</v>
      </c>
      <c r="I261">
        <v>5</v>
      </c>
      <c r="L261" t="s">
        <v>38</v>
      </c>
      <c r="M261" t="s">
        <v>38</v>
      </c>
      <c r="N261" t="s">
        <v>38</v>
      </c>
      <c r="O261" t="s">
        <v>125</v>
      </c>
      <c r="P261" t="s">
        <v>162</v>
      </c>
    </row>
    <row r="262" spans="1:16" x14ac:dyDescent="0.3">
      <c r="A262">
        <v>701301</v>
      </c>
      <c r="B262" t="s">
        <v>113</v>
      </c>
      <c r="C262" s="42">
        <v>0.99557448935735327</v>
      </c>
      <c r="D262" s="43">
        <v>0</v>
      </c>
      <c r="E262">
        <v>15.686267442111678</v>
      </c>
      <c r="F262">
        <v>0.5</v>
      </c>
      <c r="G262">
        <v>1</v>
      </c>
      <c r="H262" t="s">
        <v>124</v>
      </c>
      <c r="I262">
        <v>5</v>
      </c>
      <c r="L262" t="s">
        <v>38</v>
      </c>
      <c r="M262" t="s">
        <v>38</v>
      </c>
      <c r="N262" t="s">
        <v>38</v>
      </c>
      <c r="O262" t="s">
        <v>125</v>
      </c>
      <c r="P262" t="s">
        <v>162</v>
      </c>
    </row>
    <row r="263" spans="1:16" x14ac:dyDescent="0.3">
      <c r="A263">
        <v>701302</v>
      </c>
      <c r="B263" t="s">
        <v>113</v>
      </c>
      <c r="C263" s="42">
        <v>1</v>
      </c>
      <c r="D263" s="43">
        <v>0</v>
      </c>
      <c r="E263">
        <v>4.0707475825539747</v>
      </c>
      <c r="F263">
        <v>1</v>
      </c>
      <c r="G263">
        <v>2</v>
      </c>
      <c r="H263" t="s">
        <v>131</v>
      </c>
      <c r="I263">
        <v>5</v>
      </c>
      <c r="L263" t="s">
        <v>38</v>
      </c>
      <c r="M263" t="s">
        <v>38</v>
      </c>
      <c r="N263" t="s">
        <v>38</v>
      </c>
      <c r="O263" t="s">
        <v>125</v>
      </c>
      <c r="P263" t="s">
        <v>162</v>
      </c>
    </row>
    <row r="264" spans="1:16" x14ac:dyDescent="0.3">
      <c r="A264">
        <v>701400</v>
      </c>
      <c r="B264" t="s">
        <v>113</v>
      </c>
      <c r="C264" s="42">
        <v>1</v>
      </c>
      <c r="D264" s="43">
        <v>0</v>
      </c>
      <c r="E264">
        <v>7.8325899218472665</v>
      </c>
      <c r="F264">
        <v>2</v>
      </c>
      <c r="G264">
        <v>4</v>
      </c>
      <c r="H264" t="s">
        <v>131</v>
      </c>
      <c r="I264">
        <v>5</v>
      </c>
      <c r="L264" t="s">
        <v>38</v>
      </c>
      <c r="M264" t="s">
        <v>38</v>
      </c>
      <c r="N264" t="s">
        <v>38</v>
      </c>
      <c r="O264" t="s">
        <v>125</v>
      </c>
      <c r="P264" t="s">
        <v>162</v>
      </c>
    </row>
    <row r="265" spans="1:16" x14ac:dyDescent="0.3">
      <c r="A265">
        <v>701502</v>
      </c>
      <c r="B265" t="s">
        <v>113</v>
      </c>
      <c r="C265" s="42">
        <v>1</v>
      </c>
      <c r="D265" s="43">
        <v>0</v>
      </c>
      <c r="E265">
        <v>7.0713478259795899</v>
      </c>
      <c r="F265">
        <v>2</v>
      </c>
      <c r="G265">
        <v>4</v>
      </c>
      <c r="H265" t="s">
        <v>131</v>
      </c>
      <c r="I265">
        <v>5</v>
      </c>
      <c r="L265" t="s">
        <v>38</v>
      </c>
      <c r="M265" t="s">
        <v>38</v>
      </c>
      <c r="N265" t="s">
        <v>38</v>
      </c>
      <c r="O265" t="s">
        <v>125</v>
      </c>
      <c r="P265" t="s">
        <v>162</v>
      </c>
    </row>
    <row r="266" spans="1:16" x14ac:dyDescent="0.3">
      <c r="A266">
        <v>701601</v>
      </c>
      <c r="B266" t="s">
        <v>113</v>
      </c>
      <c r="C266" s="42">
        <v>0.99999639175470789</v>
      </c>
      <c r="D266" s="43">
        <v>0</v>
      </c>
      <c r="E266">
        <v>11.099020963310219</v>
      </c>
      <c r="F266">
        <v>0.5</v>
      </c>
      <c r="G266">
        <v>1</v>
      </c>
      <c r="H266" t="s">
        <v>124</v>
      </c>
      <c r="I266">
        <v>5</v>
      </c>
      <c r="L266" t="s">
        <v>38</v>
      </c>
      <c r="M266" t="s">
        <v>38</v>
      </c>
      <c r="N266" t="s">
        <v>38</v>
      </c>
      <c r="O266" t="s">
        <v>125</v>
      </c>
      <c r="P266" t="s">
        <v>162</v>
      </c>
    </row>
    <row r="267" spans="1:16" x14ac:dyDescent="0.3">
      <c r="A267">
        <v>701701</v>
      </c>
      <c r="B267" t="s">
        <v>113</v>
      </c>
      <c r="C267" s="42">
        <v>0.99999037842890148</v>
      </c>
      <c r="D267" s="43">
        <v>0</v>
      </c>
      <c r="E267">
        <v>6.0378966810629366</v>
      </c>
      <c r="F267">
        <v>2</v>
      </c>
      <c r="G267">
        <v>4</v>
      </c>
      <c r="H267" t="s">
        <v>131</v>
      </c>
      <c r="I267">
        <v>5</v>
      </c>
      <c r="L267" t="s">
        <v>38</v>
      </c>
      <c r="M267" t="s">
        <v>38</v>
      </c>
      <c r="N267" t="s">
        <v>38</v>
      </c>
      <c r="O267" t="s">
        <v>125</v>
      </c>
      <c r="P267" t="s">
        <v>162</v>
      </c>
    </row>
    <row r="268" spans="1:16" x14ac:dyDescent="0.3">
      <c r="A268">
        <v>701702</v>
      </c>
      <c r="B268" t="s">
        <v>113</v>
      </c>
      <c r="C268" s="42">
        <v>1</v>
      </c>
      <c r="D268" s="43">
        <v>0</v>
      </c>
      <c r="E268">
        <v>6.0642940205899585</v>
      </c>
      <c r="F268">
        <v>2</v>
      </c>
      <c r="G268">
        <v>4</v>
      </c>
      <c r="H268" t="s">
        <v>131</v>
      </c>
      <c r="I268">
        <v>5</v>
      </c>
      <c r="L268" t="s">
        <v>38</v>
      </c>
      <c r="M268" t="s">
        <v>38</v>
      </c>
      <c r="N268" t="s">
        <v>38</v>
      </c>
      <c r="O268" t="s">
        <v>125</v>
      </c>
      <c r="P268" t="s">
        <v>162</v>
      </c>
    </row>
    <row r="269" spans="1:16" x14ac:dyDescent="0.3">
      <c r="A269">
        <v>701801</v>
      </c>
      <c r="B269" t="s">
        <v>113</v>
      </c>
      <c r="C269" s="42">
        <v>0.99996940425456526</v>
      </c>
      <c r="D269" s="43">
        <v>0</v>
      </c>
      <c r="E269">
        <v>16.41519699325297</v>
      </c>
      <c r="F269">
        <v>0.5</v>
      </c>
      <c r="G269">
        <v>1</v>
      </c>
      <c r="H269" t="s">
        <v>124</v>
      </c>
      <c r="I269">
        <v>5</v>
      </c>
      <c r="L269" t="s">
        <v>38</v>
      </c>
      <c r="M269" t="s">
        <v>38</v>
      </c>
      <c r="N269" t="s">
        <v>38</v>
      </c>
      <c r="O269" t="s">
        <v>125</v>
      </c>
      <c r="P269" t="s">
        <v>162</v>
      </c>
    </row>
    <row r="270" spans="1:16" x14ac:dyDescent="0.3">
      <c r="A270">
        <v>701802</v>
      </c>
      <c r="B270" t="s">
        <v>113</v>
      </c>
      <c r="C270" s="42">
        <v>1</v>
      </c>
      <c r="D270" s="43">
        <v>0</v>
      </c>
      <c r="E270">
        <v>12.150090964101791</v>
      </c>
      <c r="F270">
        <v>0.5</v>
      </c>
      <c r="G270">
        <v>1</v>
      </c>
      <c r="H270" t="s">
        <v>124</v>
      </c>
      <c r="I270">
        <v>5</v>
      </c>
      <c r="L270" t="s">
        <v>38</v>
      </c>
      <c r="M270" t="s">
        <v>38</v>
      </c>
      <c r="N270" t="s">
        <v>38</v>
      </c>
      <c r="O270" t="s">
        <v>125</v>
      </c>
      <c r="P270" t="s">
        <v>162</v>
      </c>
    </row>
    <row r="271" spans="1:16" x14ac:dyDescent="0.3">
      <c r="A271">
        <v>701900</v>
      </c>
      <c r="B271" t="s">
        <v>113</v>
      </c>
      <c r="C271" s="42">
        <v>1</v>
      </c>
      <c r="D271" s="43">
        <v>0</v>
      </c>
      <c r="E271">
        <v>15.149659234251732</v>
      </c>
      <c r="F271">
        <v>0.5</v>
      </c>
      <c r="G271">
        <v>1</v>
      </c>
      <c r="H271" t="s">
        <v>124</v>
      </c>
      <c r="I271">
        <v>5</v>
      </c>
      <c r="L271" t="s">
        <v>38</v>
      </c>
      <c r="M271" t="s">
        <v>38</v>
      </c>
      <c r="N271" t="s">
        <v>38</v>
      </c>
      <c r="O271" t="s">
        <v>125</v>
      </c>
      <c r="P271" t="s">
        <v>162</v>
      </c>
    </row>
    <row r="272" spans="1:16" x14ac:dyDescent="0.3">
      <c r="A272">
        <v>702000</v>
      </c>
      <c r="B272" t="s">
        <v>113</v>
      </c>
      <c r="C272" s="42">
        <v>1</v>
      </c>
      <c r="D272" s="43">
        <v>0</v>
      </c>
      <c r="E272">
        <v>11.564611663442573</v>
      </c>
      <c r="F272">
        <v>0.5</v>
      </c>
      <c r="G272">
        <v>1</v>
      </c>
      <c r="H272" t="s">
        <v>124</v>
      </c>
      <c r="I272">
        <v>5</v>
      </c>
      <c r="L272" t="s">
        <v>38</v>
      </c>
      <c r="M272" t="s">
        <v>38</v>
      </c>
      <c r="N272" t="s">
        <v>38</v>
      </c>
      <c r="O272" t="s">
        <v>125</v>
      </c>
      <c r="P272" t="s">
        <v>162</v>
      </c>
    </row>
    <row r="273" spans="1:16" x14ac:dyDescent="0.3">
      <c r="A273">
        <v>702100</v>
      </c>
      <c r="B273" t="s">
        <v>113</v>
      </c>
      <c r="C273" s="42">
        <v>0.99863004662811805</v>
      </c>
      <c r="D273" s="43">
        <v>0</v>
      </c>
      <c r="E273">
        <v>10.267247520535575</v>
      </c>
      <c r="F273">
        <v>0.5</v>
      </c>
      <c r="G273">
        <v>1</v>
      </c>
      <c r="H273" t="s">
        <v>124</v>
      </c>
      <c r="I273">
        <v>5</v>
      </c>
      <c r="L273" t="s">
        <v>38</v>
      </c>
      <c r="M273" t="s">
        <v>38</v>
      </c>
      <c r="N273" t="s">
        <v>38</v>
      </c>
      <c r="O273" t="s">
        <v>125</v>
      </c>
      <c r="P273" t="s">
        <v>162</v>
      </c>
    </row>
    <row r="274" spans="1:16" x14ac:dyDescent="0.3">
      <c r="A274">
        <v>702202</v>
      </c>
      <c r="B274" t="s">
        <v>113</v>
      </c>
      <c r="C274" s="42">
        <v>0.99982528816545313</v>
      </c>
      <c r="D274" s="43">
        <v>0</v>
      </c>
      <c r="E274">
        <v>14.964279104281978</v>
      </c>
      <c r="F274">
        <v>0.5</v>
      </c>
      <c r="G274">
        <v>1</v>
      </c>
      <c r="H274" t="s">
        <v>124</v>
      </c>
      <c r="I274">
        <v>5</v>
      </c>
      <c r="L274" t="s">
        <v>38</v>
      </c>
      <c r="M274" t="s">
        <v>38</v>
      </c>
      <c r="N274" t="s">
        <v>38</v>
      </c>
      <c r="O274" t="s">
        <v>125</v>
      </c>
      <c r="P274" t="s">
        <v>162</v>
      </c>
    </row>
    <row r="275" spans="1:16" x14ac:dyDescent="0.3">
      <c r="A275">
        <v>702300</v>
      </c>
      <c r="B275" t="s">
        <v>113</v>
      </c>
      <c r="C275" s="42">
        <v>0.98988429972425318</v>
      </c>
      <c r="D275" s="43">
        <v>0</v>
      </c>
      <c r="E275">
        <v>20.206490090110773</v>
      </c>
      <c r="F275">
        <v>1</v>
      </c>
      <c r="G275">
        <v>2</v>
      </c>
      <c r="H275" t="s">
        <v>124</v>
      </c>
      <c r="I275">
        <v>5</v>
      </c>
      <c r="L275" t="s">
        <v>38</v>
      </c>
      <c r="M275" t="s">
        <v>38</v>
      </c>
      <c r="N275" t="s">
        <v>38</v>
      </c>
      <c r="O275" t="s">
        <v>125</v>
      </c>
      <c r="P275" t="s">
        <v>162</v>
      </c>
    </row>
    <row r="276" spans="1:16" x14ac:dyDescent="0.3">
      <c r="A276">
        <v>216400</v>
      </c>
      <c r="B276" t="s">
        <v>36</v>
      </c>
      <c r="C276" s="42">
        <v>0.99998112319768051</v>
      </c>
      <c r="D276" s="43">
        <v>5</v>
      </c>
      <c r="E276">
        <v>6.6305379060811482</v>
      </c>
      <c r="F276">
        <v>2</v>
      </c>
      <c r="G276">
        <v>4</v>
      </c>
      <c r="H276" t="s">
        <v>131</v>
      </c>
      <c r="I276">
        <v>5</v>
      </c>
      <c r="L276" t="s">
        <v>37</v>
      </c>
      <c r="M276" t="s">
        <v>38</v>
      </c>
      <c r="N276" t="s">
        <v>38</v>
      </c>
      <c r="O276" t="s">
        <v>125</v>
      </c>
      <c r="P276" t="s">
        <v>163</v>
      </c>
    </row>
    <row r="277" spans="1:16" x14ac:dyDescent="0.3">
      <c r="A277">
        <v>261101</v>
      </c>
      <c r="B277" t="s">
        <v>36</v>
      </c>
      <c r="C277" s="42">
        <v>0.93574438325279696</v>
      </c>
      <c r="D277" s="43" t="s">
        <v>204</v>
      </c>
      <c r="E277">
        <v>40.095337463807432</v>
      </c>
      <c r="F277">
        <v>1</v>
      </c>
      <c r="G277">
        <v>2</v>
      </c>
      <c r="H277" t="s">
        <v>124</v>
      </c>
      <c r="I277">
        <v>5</v>
      </c>
      <c r="L277" t="s">
        <v>37</v>
      </c>
      <c r="M277" t="s">
        <v>38</v>
      </c>
      <c r="N277" t="s">
        <v>38</v>
      </c>
      <c r="O277" t="s">
        <v>125</v>
      </c>
      <c r="P277" t="s">
        <v>163</v>
      </c>
    </row>
    <row r="278" spans="1:16" x14ac:dyDescent="0.3">
      <c r="A278">
        <v>261102</v>
      </c>
      <c r="B278" t="s">
        <v>36</v>
      </c>
      <c r="C278" s="42">
        <v>0.994482320506067</v>
      </c>
      <c r="D278" s="43">
        <v>5</v>
      </c>
      <c r="E278">
        <v>36.450217714543527</v>
      </c>
      <c r="F278">
        <v>1</v>
      </c>
      <c r="G278">
        <v>2</v>
      </c>
      <c r="H278" t="s">
        <v>124</v>
      </c>
      <c r="I278">
        <v>5</v>
      </c>
      <c r="L278" t="s">
        <v>37</v>
      </c>
      <c r="M278" t="s">
        <v>38</v>
      </c>
      <c r="N278" t="s">
        <v>38</v>
      </c>
      <c r="O278" t="s">
        <v>125</v>
      </c>
      <c r="P278" t="s">
        <v>163</v>
      </c>
    </row>
    <row r="279" spans="1:16" x14ac:dyDescent="0.3">
      <c r="A279">
        <v>262100</v>
      </c>
      <c r="B279" t="s">
        <v>36</v>
      </c>
      <c r="C279" s="42">
        <v>0.9998399573786062</v>
      </c>
      <c r="D279" s="43">
        <v>5</v>
      </c>
      <c r="E279">
        <v>38.645399352931989</v>
      </c>
      <c r="F279">
        <v>1</v>
      </c>
      <c r="G279">
        <v>2</v>
      </c>
      <c r="H279" t="s">
        <v>124</v>
      </c>
      <c r="I279">
        <v>5</v>
      </c>
      <c r="L279" t="s">
        <v>37</v>
      </c>
      <c r="M279" t="s">
        <v>38</v>
      </c>
      <c r="N279" t="s">
        <v>38</v>
      </c>
      <c r="O279" t="s">
        <v>125</v>
      </c>
      <c r="P279" t="s">
        <v>163</v>
      </c>
    </row>
    <row r="280" spans="1:16" x14ac:dyDescent="0.3">
      <c r="A280">
        <v>265100</v>
      </c>
      <c r="B280" t="s">
        <v>36</v>
      </c>
      <c r="C280" s="42">
        <v>0.99621401362559137</v>
      </c>
      <c r="D280" s="43">
        <v>5</v>
      </c>
      <c r="E280">
        <v>12.397081539049207</v>
      </c>
      <c r="F280">
        <v>0.5</v>
      </c>
      <c r="G280">
        <v>1</v>
      </c>
      <c r="H280" t="s">
        <v>124</v>
      </c>
      <c r="I280">
        <v>5</v>
      </c>
      <c r="L280" t="s">
        <v>37</v>
      </c>
      <c r="M280" t="s">
        <v>38</v>
      </c>
      <c r="N280" t="s">
        <v>38</v>
      </c>
      <c r="O280" t="s">
        <v>125</v>
      </c>
      <c r="P280" t="s">
        <v>163</v>
      </c>
    </row>
    <row r="281" spans="1:16" x14ac:dyDescent="0.3">
      <c r="A281">
        <v>265700</v>
      </c>
      <c r="B281" t="s">
        <v>36</v>
      </c>
      <c r="C281" s="42">
        <v>1</v>
      </c>
      <c r="D281" s="43">
        <v>5</v>
      </c>
      <c r="E281">
        <v>10.02969756238245</v>
      </c>
      <c r="F281">
        <v>0.5</v>
      </c>
      <c r="G281">
        <v>1</v>
      </c>
      <c r="H281" t="s">
        <v>124</v>
      </c>
      <c r="I281">
        <v>5</v>
      </c>
      <c r="L281" t="s">
        <v>37</v>
      </c>
      <c r="M281" t="s">
        <v>38</v>
      </c>
      <c r="N281" t="s">
        <v>38</v>
      </c>
      <c r="O281" t="s">
        <v>125</v>
      </c>
      <c r="P281" t="s">
        <v>163</v>
      </c>
    </row>
    <row r="282" spans="1:16" x14ac:dyDescent="0.3">
      <c r="A282">
        <v>267100</v>
      </c>
      <c r="B282" t="s">
        <v>36</v>
      </c>
      <c r="C282" s="42">
        <v>0.99411027579089406</v>
      </c>
      <c r="D282" s="43">
        <v>5</v>
      </c>
      <c r="E282">
        <v>16.595404580872042</v>
      </c>
      <c r="F282">
        <v>0.5</v>
      </c>
      <c r="G282">
        <v>1</v>
      </c>
      <c r="H282" t="s">
        <v>124</v>
      </c>
      <c r="I282">
        <v>5</v>
      </c>
      <c r="L282" t="s">
        <v>37</v>
      </c>
      <c r="M282" t="s">
        <v>38</v>
      </c>
      <c r="N282" t="s">
        <v>38</v>
      </c>
      <c r="O282" t="s">
        <v>125</v>
      </c>
      <c r="P282" t="s">
        <v>163</v>
      </c>
    </row>
    <row r="283" spans="1:16" x14ac:dyDescent="0.3">
      <c r="A283">
        <v>267900</v>
      </c>
      <c r="B283" t="s">
        <v>36</v>
      </c>
      <c r="C283" s="42">
        <v>0.99977367413311269</v>
      </c>
      <c r="D283" s="43">
        <v>5</v>
      </c>
      <c r="E283">
        <v>11.400741912848995</v>
      </c>
      <c r="F283">
        <v>0.5</v>
      </c>
      <c r="G283">
        <v>1</v>
      </c>
      <c r="H283" t="s">
        <v>124</v>
      </c>
      <c r="I283">
        <v>5</v>
      </c>
      <c r="L283" t="s">
        <v>37</v>
      </c>
      <c r="M283" t="s">
        <v>38</v>
      </c>
      <c r="N283" t="s">
        <v>38</v>
      </c>
      <c r="O283" t="s">
        <v>125</v>
      </c>
      <c r="P283" t="s">
        <v>163</v>
      </c>
    </row>
    <row r="284" spans="1:16" x14ac:dyDescent="0.3">
      <c r="A284">
        <v>269100</v>
      </c>
      <c r="B284" t="s">
        <v>36</v>
      </c>
      <c r="C284" s="42">
        <v>0.99976665316762969</v>
      </c>
      <c r="D284" s="43">
        <v>5</v>
      </c>
      <c r="E284">
        <v>10.94437782927241</v>
      </c>
      <c r="F284">
        <v>0.5</v>
      </c>
      <c r="G284">
        <v>1</v>
      </c>
      <c r="H284" t="s">
        <v>124</v>
      </c>
      <c r="I284">
        <v>5</v>
      </c>
      <c r="L284" t="s">
        <v>37</v>
      </c>
      <c r="M284" t="s">
        <v>38</v>
      </c>
      <c r="N284" t="s">
        <v>38</v>
      </c>
      <c r="O284" t="s">
        <v>125</v>
      </c>
      <c r="P284" t="s">
        <v>163</v>
      </c>
    </row>
    <row r="285" spans="1:16" x14ac:dyDescent="0.3">
      <c r="A285">
        <v>269600</v>
      </c>
      <c r="B285" t="s">
        <v>36</v>
      </c>
      <c r="C285" s="42">
        <v>1</v>
      </c>
      <c r="D285" s="43">
        <v>10</v>
      </c>
      <c r="E285">
        <v>6.2272861465119549</v>
      </c>
      <c r="F285">
        <v>2</v>
      </c>
      <c r="G285">
        <v>4</v>
      </c>
      <c r="H285" t="s">
        <v>131</v>
      </c>
      <c r="I285">
        <v>5</v>
      </c>
      <c r="L285" t="s">
        <v>37</v>
      </c>
      <c r="M285" t="s">
        <v>38</v>
      </c>
      <c r="N285" t="s">
        <v>38</v>
      </c>
      <c r="O285" t="s">
        <v>125</v>
      </c>
      <c r="P285" t="s">
        <v>163</v>
      </c>
    </row>
    <row r="286" spans="1:16" x14ac:dyDescent="0.3">
      <c r="A286">
        <v>269800</v>
      </c>
      <c r="B286" t="s">
        <v>36</v>
      </c>
      <c r="C286" s="42">
        <v>1</v>
      </c>
      <c r="D286" s="43">
        <v>5</v>
      </c>
      <c r="E286">
        <v>6.5198267095116487</v>
      </c>
      <c r="F286">
        <v>2</v>
      </c>
      <c r="G286">
        <v>4</v>
      </c>
      <c r="H286" t="s">
        <v>131</v>
      </c>
      <c r="I286">
        <v>5</v>
      </c>
      <c r="L286" t="s">
        <v>37</v>
      </c>
      <c r="M286" t="s">
        <v>38</v>
      </c>
      <c r="N286" t="s">
        <v>38</v>
      </c>
      <c r="O286" t="s">
        <v>125</v>
      </c>
      <c r="P286" t="s">
        <v>163</v>
      </c>
    </row>
    <row r="287" spans="1:16" x14ac:dyDescent="0.3">
      <c r="A287">
        <v>269901</v>
      </c>
      <c r="B287" t="s">
        <v>36</v>
      </c>
      <c r="C287" s="42">
        <v>0.99686077199262102</v>
      </c>
      <c r="D287" s="43">
        <v>5</v>
      </c>
      <c r="E287">
        <v>7.7434062544988436</v>
      </c>
      <c r="F287">
        <v>2</v>
      </c>
      <c r="G287">
        <v>4</v>
      </c>
      <c r="H287" t="s">
        <v>131</v>
      </c>
      <c r="I287">
        <v>5</v>
      </c>
      <c r="L287" t="s">
        <v>37</v>
      </c>
      <c r="M287" t="s">
        <v>38</v>
      </c>
      <c r="N287" t="s">
        <v>38</v>
      </c>
      <c r="O287" t="s">
        <v>125</v>
      </c>
      <c r="P287" t="s">
        <v>163</v>
      </c>
    </row>
    <row r="288" spans="1:16" x14ac:dyDescent="0.3">
      <c r="A288">
        <v>270100</v>
      </c>
      <c r="B288" t="s">
        <v>36</v>
      </c>
      <c r="C288" s="42">
        <v>0.98561486138544907</v>
      </c>
      <c r="D288" s="43">
        <v>10</v>
      </c>
      <c r="E288">
        <v>6.5979837722353158</v>
      </c>
      <c r="F288">
        <v>2</v>
      </c>
      <c r="G288">
        <v>4</v>
      </c>
      <c r="H288" t="s">
        <v>131</v>
      </c>
      <c r="I288">
        <v>5</v>
      </c>
      <c r="L288" t="s">
        <v>37</v>
      </c>
      <c r="M288" t="s">
        <v>38</v>
      </c>
      <c r="N288" t="s">
        <v>38</v>
      </c>
      <c r="O288" t="s">
        <v>125</v>
      </c>
      <c r="P288" t="s">
        <v>163</v>
      </c>
    </row>
    <row r="289" spans="1:16" x14ac:dyDescent="0.3">
      <c r="A289">
        <v>270200</v>
      </c>
      <c r="B289" t="s">
        <v>36</v>
      </c>
      <c r="C289" s="42">
        <v>0.99999939135307025</v>
      </c>
      <c r="D289" s="43" t="s">
        <v>204</v>
      </c>
      <c r="E289">
        <v>7.5935665683236735</v>
      </c>
      <c r="F289">
        <v>2</v>
      </c>
      <c r="G289">
        <v>4</v>
      </c>
      <c r="H289" t="s">
        <v>131</v>
      </c>
      <c r="I289">
        <v>5</v>
      </c>
      <c r="L289" t="s">
        <v>37</v>
      </c>
      <c r="M289" t="s">
        <v>38</v>
      </c>
      <c r="N289" t="s">
        <v>38</v>
      </c>
      <c r="O289" t="s">
        <v>125</v>
      </c>
      <c r="P289" t="s">
        <v>163</v>
      </c>
    </row>
    <row r="290" spans="1:16" x14ac:dyDescent="0.3">
      <c r="A290">
        <v>700600</v>
      </c>
      <c r="B290" t="s">
        <v>112</v>
      </c>
      <c r="C290" s="42">
        <v>0.99210445024345395</v>
      </c>
      <c r="D290" s="43">
        <v>0</v>
      </c>
      <c r="E290">
        <v>40.78551358499454</v>
      </c>
      <c r="F290">
        <v>1</v>
      </c>
      <c r="G290">
        <v>2</v>
      </c>
      <c r="H290" t="s">
        <v>124</v>
      </c>
      <c r="I290">
        <v>5</v>
      </c>
      <c r="L290" t="s">
        <v>37</v>
      </c>
      <c r="M290" t="s">
        <v>38</v>
      </c>
      <c r="N290" t="s">
        <v>38</v>
      </c>
      <c r="O290" t="s">
        <v>125</v>
      </c>
      <c r="P290" t="s">
        <v>163</v>
      </c>
    </row>
    <row r="291" spans="1:16" x14ac:dyDescent="0.3">
      <c r="A291">
        <v>700700</v>
      </c>
      <c r="B291" t="s">
        <v>112</v>
      </c>
      <c r="C291" s="42">
        <v>0.99022895748277118</v>
      </c>
      <c r="D291" s="43">
        <v>0</v>
      </c>
      <c r="E291">
        <v>26.274357989248639</v>
      </c>
      <c r="F291">
        <v>1</v>
      </c>
      <c r="G291">
        <v>2</v>
      </c>
      <c r="H291" t="s">
        <v>124</v>
      </c>
      <c r="I291">
        <v>5</v>
      </c>
      <c r="L291" t="s">
        <v>37</v>
      </c>
      <c r="M291" t="s">
        <v>38</v>
      </c>
      <c r="N291" t="s">
        <v>38</v>
      </c>
      <c r="O291" t="s">
        <v>125</v>
      </c>
      <c r="P291" t="s">
        <v>163</v>
      </c>
    </row>
    <row r="292" spans="1:16" x14ac:dyDescent="0.3">
      <c r="A292">
        <v>700800</v>
      </c>
      <c r="B292" t="s">
        <v>112</v>
      </c>
      <c r="C292" s="42">
        <v>0.99762925384022405</v>
      </c>
      <c r="D292" s="43">
        <v>0</v>
      </c>
      <c r="E292">
        <v>25.063994263869848</v>
      </c>
      <c r="F292">
        <v>1</v>
      </c>
      <c r="G292">
        <v>2</v>
      </c>
      <c r="H292" t="s">
        <v>124</v>
      </c>
      <c r="I292">
        <v>5</v>
      </c>
      <c r="L292" t="s">
        <v>37</v>
      </c>
      <c r="M292" t="s">
        <v>38</v>
      </c>
      <c r="N292" t="s">
        <v>38</v>
      </c>
      <c r="O292" t="s">
        <v>125</v>
      </c>
      <c r="P292" t="s">
        <v>163</v>
      </c>
    </row>
    <row r="293" spans="1:16" x14ac:dyDescent="0.3">
      <c r="A293">
        <v>700902</v>
      </c>
      <c r="B293" t="s">
        <v>112</v>
      </c>
      <c r="C293" s="42">
        <v>0.99957951041309079</v>
      </c>
      <c r="D293" s="43">
        <v>0</v>
      </c>
      <c r="E293">
        <v>9.8653819158214926</v>
      </c>
      <c r="F293">
        <v>0.5</v>
      </c>
      <c r="G293">
        <v>1</v>
      </c>
      <c r="H293" t="s">
        <v>124</v>
      </c>
      <c r="I293">
        <v>5</v>
      </c>
      <c r="L293" t="s">
        <v>37</v>
      </c>
      <c r="M293" t="s">
        <v>38</v>
      </c>
      <c r="N293" t="s">
        <v>38</v>
      </c>
      <c r="O293" t="s">
        <v>125</v>
      </c>
      <c r="P293" t="s">
        <v>163</v>
      </c>
    </row>
    <row r="294" spans="1:16" x14ac:dyDescent="0.3">
      <c r="A294">
        <v>701000</v>
      </c>
      <c r="B294" t="s">
        <v>112</v>
      </c>
      <c r="C294" s="42">
        <v>0.9957905962175061</v>
      </c>
      <c r="D294" s="43">
        <v>0</v>
      </c>
      <c r="E294">
        <v>13.450932797296176</v>
      </c>
      <c r="F294">
        <v>0.5</v>
      </c>
      <c r="G294">
        <v>1</v>
      </c>
      <c r="H294" t="s">
        <v>124</v>
      </c>
      <c r="I294">
        <v>5</v>
      </c>
      <c r="L294" t="s">
        <v>37</v>
      </c>
      <c r="M294" t="s">
        <v>38</v>
      </c>
      <c r="N294" t="s">
        <v>38</v>
      </c>
      <c r="O294" t="s">
        <v>125</v>
      </c>
      <c r="P294" t="s">
        <v>163</v>
      </c>
    </row>
    <row r="295" spans="1:16" x14ac:dyDescent="0.3">
      <c r="A295">
        <v>262200</v>
      </c>
      <c r="B295" t="s">
        <v>36</v>
      </c>
      <c r="C295" s="42">
        <v>1</v>
      </c>
      <c r="D295" s="43">
        <v>5</v>
      </c>
      <c r="E295">
        <v>33.892263170065995</v>
      </c>
      <c r="F295">
        <v>1</v>
      </c>
      <c r="G295">
        <v>2</v>
      </c>
      <c r="H295" t="s">
        <v>124</v>
      </c>
      <c r="I295">
        <v>5</v>
      </c>
      <c r="L295" t="s">
        <v>37</v>
      </c>
      <c r="M295" t="s">
        <v>38</v>
      </c>
      <c r="N295" t="s">
        <v>38</v>
      </c>
      <c r="O295" t="s">
        <v>125</v>
      </c>
      <c r="P295" t="s">
        <v>164</v>
      </c>
    </row>
    <row r="296" spans="1:16" x14ac:dyDescent="0.3">
      <c r="A296">
        <v>262302</v>
      </c>
      <c r="B296" t="s">
        <v>36</v>
      </c>
      <c r="C296" s="42">
        <v>1</v>
      </c>
      <c r="D296" s="43">
        <v>5</v>
      </c>
      <c r="E296">
        <v>23.255283634639429</v>
      </c>
      <c r="F296">
        <v>1</v>
      </c>
      <c r="G296">
        <v>2</v>
      </c>
      <c r="H296" t="s">
        <v>124</v>
      </c>
      <c r="I296">
        <v>5</v>
      </c>
      <c r="L296" t="s">
        <v>37</v>
      </c>
      <c r="M296" t="s">
        <v>38</v>
      </c>
      <c r="N296" t="s">
        <v>38</v>
      </c>
      <c r="O296" t="s">
        <v>125</v>
      </c>
      <c r="P296" t="s">
        <v>164</v>
      </c>
    </row>
    <row r="297" spans="1:16" x14ac:dyDescent="0.3">
      <c r="A297">
        <v>264101</v>
      </c>
      <c r="B297" t="s">
        <v>36</v>
      </c>
      <c r="C297" s="42">
        <v>0.99976573046957984</v>
      </c>
      <c r="D297" s="43">
        <v>11</v>
      </c>
      <c r="E297">
        <v>5.5484826094293016</v>
      </c>
      <c r="F297">
        <v>2</v>
      </c>
      <c r="G297">
        <v>4</v>
      </c>
      <c r="H297" t="s">
        <v>131</v>
      </c>
      <c r="I297">
        <v>5</v>
      </c>
      <c r="L297" t="s">
        <v>37</v>
      </c>
      <c r="M297" t="s">
        <v>38</v>
      </c>
      <c r="N297" t="s">
        <v>38</v>
      </c>
      <c r="O297" t="s">
        <v>125</v>
      </c>
      <c r="P297" t="s">
        <v>164</v>
      </c>
    </row>
    <row r="298" spans="1:16" x14ac:dyDescent="0.3">
      <c r="A298">
        <v>264301</v>
      </c>
      <c r="B298" t="s">
        <v>36</v>
      </c>
      <c r="C298" s="42">
        <v>0.99999362756496823</v>
      </c>
      <c r="D298" s="43">
        <v>11</v>
      </c>
      <c r="E298">
        <v>4.7361034042993628</v>
      </c>
      <c r="F298">
        <v>2</v>
      </c>
      <c r="G298">
        <v>4</v>
      </c>
      <c r="H298" t="s">
        <v>131</v>
      </c>
      <c r="I298">
        <v>5</v>
      </c>
      <c r="L298" t="s">
        <v>37</v>
      </c>
      <c r="M298" t="s">
        <v>38</v>
      </c>
      <c r="N298" t="s">
        <v>38</v>
      </c>
      <c r="O298" t="s">
        <v>125</v>
      </c>
      <c r="P298" t="s">
        <v>164</v>
      </c>
    </row>
    <row r="299" spans="1:16" x14ac:dyDescent="0.3">
      <c r="A299">
        <v>265200</v>
      </c>
      <c r="B299" t="s">
        <v>36</v>
      </c>
      <c r="C299" s="42">
        <v>1</v>
      </c>
      <c r="D299" s="43">
        <v>5</v>
      </c>
      <c r="E299">
        <v>7.0310628403113693</v>
      </c>
      <c r="F299">
        <v>2</v>
      </c>
      <c r="G299">
        <v>4</v>
      </c>
      <c r="H299" t="s">
        <v>131</v>
      </c>
      <c r="I299">
        <v>5</v>
      </c>
      <c r="L299" t="s">
        <v>37</v>
      </c>
      <c r="M299" t="s">
        <v>38</v>
      </c>
      <c r="N299" t="s">
        <v>38</v>
      </c>
      <c r="O299" t="s">
        <v>125</v>
      </c>
      <c r="P299" t="s">
        <v>164</v>
      </c>
    </row>
    <row r="300" spans="1:16" x14ac:dyDescent="0.3">
      <c r="A300">
        <v>265303</v>
      </c>
      <c r="B300" t="s">
        <v>36</v>
      </c>
      <c r="C300" s="42">
        <v>0.99953101600164307</v>
      </c>
      <c r="D300" s="43">
        <v>5</v>
      </c>
      <c r="E300">
        <v>1.5331663081712639</v>
      </c>
      <c r="F300">
        <v>0.5</v>
      </c>
      <c r="G300">
        <v>1</v>
      </c>
      <c r="H300" t="s">
        <v>131</v>
      </c>
      <c r="I300">
        <v>5</v>
      </c>
      <c r="L300" t="s">
        <v>37</v>
      </c>
      <c r="M300" t="s">
        <v>38</v>
      </c>
      <c r="N300" t="s">
        <v>38</v>
      </c>
      <c r="O300" t="s">
        <v>125</v>
      </c>
      <c r="P300" t="s">
        <v>164</v>
      </c>
    </row>
    <row r="301" spans="1:16" x14ac:dyDescent="0.3">
      <c r="A301">
        <v>265304</v>
      </c>
      <c r="B301" t="s">
        <v>36</v>
      </c>
      <c r="C301" s="42">
        <v>1</v>
      </c>
      <c r="D301" s="43">
        <v>5</v>
      </c>
      <c r="E301">
        <v>1.373057593128624</v>
      </c>
      <c r="F301">
        <v>0.5</v>
      </c>
      <c r="G301">
        <v>1</v>
      </c>
      <c r="H301" t="s">
        <v>131</v>
      </c>
      <c r="I301">
        <v>5</v>
      </c>
      <c r="L301" t="s">
        <v>37</v>
      </c>
      <c r="M301" t="s">
        <v>38</v>
      </c>
      <c r="N301" t="s">
        <v>38</v>
      </c>
      <c r="O301" t="s">
        <v>125</v>
      </c>
      <c r="P301" t="s">
        <v>164</v>
      </c>
    </row>
    <row r="302" spans="1:16" x14ac:dyDescent="0.3">
      <c r="A302">
        <v>265305</v>
      </c>
      <c r="B302" t="s">
        <v>36</v>
      </c>
      <c r="C302" s="42">
        <v>0.99997697274469033</v>
      </c>
      <c r="D302" s="43">
        <v>5</v>
      </c>
      <c r="E302">
        <v>2.4041614462303778</v>
      </c>
      <c r="F302">
        <v>0.5</v>
      </c>
      <c r="G302">
        <v>1</v>
      </c>
      <c r="H302" t="s">
        <v>131</v>
      </c>
      <c r="I302">
        <v>5</v>
      </c>
      <c r="L302" t="s">
        <v>37</v>
      </c>
      <c r="M302" t="s">
        <v>38</v>
      </c>
      <c r="N302" t="s">
        <v>38</v>
      </c>
      <c r="O302" t="s">
        <v>125</v>
      </c>
      <c r="P302" t="s">
        <v>164</v>
      </c>
    </row>
    <row r="303" spans="1:16" x14ac:dyDescent="0.3">
      <c r="A303">
        <v>265420</v>
      </c>
      <c r="B303" t="s">
        <v>36</v>
      </c>
      <c r="C303" s="42">
        <v>0.99042884496648864</v>
      </c>
      <c r="D303" s="43">
        <v>5</v>
      </c>
      <c r="E303">
        <v>8.274677132367982</v>
      </c>
      <c r="F303">
        <v>2</v>
      </c>
      <c r="G303">
        <v>4</v>
      </c>
      <c r="H303" t="s">
        <v>124</v>
      </c>
      <c r="I303">
        <v>5</v>
      </c>
      <c r="L303" t="s">
        <v>37</v>
      </c>
      <c r="M303" t="s">
        <v>38</v>
      </c>
      <c r="N303" t="s">
        <v>38</v>
      </c>
      <c r="O303" t="s">
        <v>125</v>
      </c>
      <c r="P303" t="s">
        <v>164</v>
      </c>
    </row>
    <row r="304" spans="1:16" x14ac:dyDescent="0.3">
      <c r="A304">
        <v>265510</v>
      </c>
      <c r="B304" t="s">
        <v>36</v>
      </c>
      <c r="C304" s="42">
        <v>0.99999966291078357</v>
      </c>
      <c r="D304" s="43">
        <v>5</v>
      </c>
      <c r="E304">
        <v>3.8460846143744543</v>
      </c>
      <c r="F304">
        <v>1</v>
      </c>
      <c r="G304">
        <v>2</v>
      </c>
      <c r="H304" t="s">
        <v>131</v>
      </c>
      <c r="I304">
        <v>5</v>
      </c>
      <c r="L304" t="s">
        <v>37</v>
      </c>
      <c r="M304" t="s">
        <v>38</v>
      </c>
      <c r="N304" t="s">
        <v>38</v>
      </c>
      <c r="O304" t="s">
        <v>125</v>
      </c>
      <c r="P304" t="s">
        <v>164</v>
      </c>
    </row>
    <row r="305" spans="1:16" x14ac:dyDescent="0.3">
      <c r="A305">
        <v>265520</v>
      </c>
      <c r="B305" t="s">
        <v>36</v>
      </c>
      <c r="C305" s="42">
        <v>0.99998577531687383</v>
      </c>
      <c r="D305" s="43">
        <v>5</v>
      </c>
      <c r="E305">
        <v>7.0865522819508762</v>
      </c>
      <c r="F305">
        <v>2</v>
      </c>
      <c r="G305">
        <v>4</v>
      </c>
      <c r="H305" t="s">
        <v>131</v>
      </c>
      <c r="I305">
        <v>5</v>
      </c>
      <c r="L305" t="s">
        <v>37</v>
      </c>
      <c r="M305" t="s">
        <v>38</v>
      </c>
      <c r="N305" t="s">
        <v>38</v>
      </c>
      <c r="O305" t="s">
        <v>125</v>
      </c>
      <c r="P305" t="s">
        <v>164</v>
      </c>
    </row>
    <row r="306" spans="1:16" x14ac:dyDescent="0.3">
      <c r="A306">
        <v>265600</v>
      </c>
      <c r="B306" t="s">
        <v>36</v>
      </c>
      <c r="C306" s="42">
        <v>1</v>
      </c>
      <c r="D306" s="43">
        <v>5</v>
      </c>
      <c r="E306">
        <v>9.5897145632663232</v>
      </c>
      <c r="F306">
        <v>0.5</v>
      </c>
      <c r="G306">
        <v>1</v>
      </c>
      <c r="H306" t="s">
        <v>124</v>
      </c>
      <c r="I306">
        <v>5</v>
      </c>
      <c r="L306" t="s">
        <v>37</v>
      </c>
      <c r="M306" t="s">
        <v>38</v>
      </c>
      <c r="N306" t="s">
        <v>38</v>
      </c>
      <c r="O306" t="s">
        <v>125</v>
      </c>
      <c r="P306" t="s">
        <v>164</v>
      </c>
    </row>
    <row r="307" spans="1:16" x14ac:dyDescent="0.3">
      <c r="A307">
        <v>267502</v>
      </c>
      <c r="B307" t="s">
        <v>36</v>
      </c>
      <c r="C307" s="42">
        <v>0.99999297266434928</v>
      </c>
      <c r="D307" s="43">
        <v>11</v>
      </c>
      <c r="E307">
        <v>4.37997718157688</v>
      </c>
      <c r="F307">
        <v>2</v>
      </c>
      <c r="G307">
        <v>4</v>
      </c>
      <c r="H307" t="s">
        <v>131</v>
      </c>
      <c r="I307">
        <v>5</v>
      </c>
      <c r="L307" t="s">
        <v>37</v>
      </c>
      <c r="M307" t="s">
        <v>38</v>
      </c>
      <c r="N307" t="s">
        <v>38</v>
      </c>
      <c r="O307" t="s">
        <v>125</v>
      </c>
      <c r="P307" t="s">
        <v>164</v>
      </c>
    </row>
    <row r="308" spans="1:16" x14ac:dyDescent="0.3">
      <c r="A308">
        <v>267700</v>
      </c>
      <c r="B308" t="s">
        <v>36</v>
      </c>
      <c r="C308" s="42">
        <v>1</v>
      </c>
      <c r="D308" s="43">
        <v>5</v>
      </c>
      <c r="E308">
        <v>9.8825168478120844</v>
      </c>
      <c r="F308">
        <v>0.5</v>
      </c>
      <c r="G308">
        <v>1</v>
      </c>
      <c r="H308" t="s">
        <v>124</v>
      </c>
      <c r="I308">
        <v>5</v>
      </c>
      <c r="L308" t="s">
        <v>37</v>
      </c>
      <c r="M308" t="s">
        <v>38</v>
      </c>
      <c r="N308" t="s">
        <v>38</v>
      </c>
      <c r="O308" t="s">
        <v>125</v>
      </c>
      <c r="P308" t="s">
        <v>164</v>
      </c>
    </row>
    <row r="309" spans="1:16" x14ac:dyDescent="0.3">
      <c r="A309">
        <v>269300</v>
      </c>
      <c r="B309" t="s">
        <v>36</v>
      </c>
      <c r="C309" s="42">
        <v>1</v>
      </c>
      <c r="D309" s="43">
        <v>5</v>
      </c>
      <c r="E309">
        <v>17.819988510253985</v>
      </c>
      <c r="F309">
        <v>0.5</v>
      </c>
      <c r="G309">
        <v>1</v>
      </c>
      <c r="H309" t="s">
        <v>124</v>
      </c>
      <c r="I309">
        <v>5</v>
      </c>
      <c r="L309" t="s">
        <v>37</v>
      </c>
      <c r="M309" t="s">
        <v>38</v>
      </c>
      <c r="N309" t="s">
        <v>38</v>
      </c>
      <c r="O309" t="s">
        <v>125</v>
      </c>
      <c r="P309" t="s">
        <v>164</v>
      </c>
    </row>
    <row r="310" spans="1:16" x14ac:dyDescent="0.3">
      <c r="A310">
        <v>269902</v>
      </c>
      <c r="B310" t="s">
        <v>36</v>
      </c>
      <c r="C310" s="42">
        <v>0.99999107627820494</v>
      </c>
      <c r="D310" s="43">
        <v>11</v>
      </c>
      <c r="E310">
        <v>5.5672751112116732</v>
      </c>
      <c r="F310">
        <v>2</v>
      </c>
      <c r="G310">
        <v>4</v>
      </c>
      <c r="H310" t="s">
        <v>131</v>
      </c>
      <c r="I310">
        <v>5</v>
      </c>
      <c r="L310" t="s">
        <v>37</v>
      </c>
      <c r="M310" t="s">
        <v>38</v>
      </c>
      <c r="N310" t="s">
        <v>38</v>
      </c>
      <c r="O310" t="s">
        <v>125</v>
      </c>
      <c r="P310" t="s">
        <v>164</v>
      </c>
    </row>
    <row r="311" spans="1:16" x14ac:dyDescent="0.3">
      <c r="A311">
        <v>271100</v>
      </c>
      <c r="B311" t="s">
        <v>36</v>
      </c>
      <c r="C311" s="42">
        <v>1</v>
      </c>
      <c r="D311" s="43">
        <v>5</v>
      </c>
      <c r="E311">
        <v>15.686700662106738</v>
      </c>
      <c r="F311">
        <v>0.5</v>
      </c>
      <c r="G311">
        <v>1</v>
      </c>
      <c r="H311" t="s">
        <v>124</v>
      </c>
      <c r="I311">
        <v>5</v>
      </c>
      <c r="L311" t="s">
        <v>37</v>
      </c>
      <c r="M311" t="s">
        <v>38</v>
      </c>
      <c r="N311" t="s">
        <v>38</v>
      </c>
      <c r="O311" t="s">
        <v>125</v>
      </c>
      <c r="P311" t="s">
        <v>164</v>
      </c>
    </row>
    <row r="312" spans="1:16" x14ac:dyDescent="0.3">
      <c r="A312">
        <v>271200</v>
      </c>
      <c r="B312" t="s">
        <v>36</v>
      </c>
      <c r="C312" s="42">
        <v>1</v>
      </c>
      <c r="D312" s="43">
        <v>11</v>
      </c>
      <c r="E312">
        <v>12.457380393714796</v>
      </c>
      <c r="F312">
        <v>0.5</v>
      </c>
      <c r="G312">
        <v>1</v>
      </c>
      <c r="H312" t="s">
        <v>124</v>
      </c>
      <c r="I312">
        <v>5</v>
      </c>
      <c r="L312" t="s">
        <v>37</v>
      </c>
      <c r="M312" t="s">
        <v>38</v>
      </c>
      <c r="N312" t="s">
        <v>38</v>
      </c>
      <c r="O312" t="s">
        <v>125</v>
      </c>
      <c r="P312" t="s">
        <v>164</v>
      </c>
    </row>
    <row r="313" spans="1:16" x14ac:dyDescent="0.3">
      <c r="A313">
        <v>271300</v>
      </c>
      <c r="B313" t="s">
        <v>36</v>
      </c>
      <c r="C313" s="42">
        <v>0.9998938843235563</v>
      </c>
      <c r="D313" s="43">
        <v>11</v>
      </c>
      <c r="E313">
        <v>10.247212773466156</v>
      </c>
      <c r="F313">
        <v>0.5</v>
      </c>
      <c r="G313">
        <v>1</v>
      </c>
      <c r="H313" t="s">
        <v>124</v>
      </c>
      <c r="I313">
        <v>5</v>
      </c>
      <c r="L313" t="s">
        <v>37</v>
      </c>
      <c r="M313" t="s">
        <v>38</v>
      </c>
      <c r="N313" t="s">
        <v>38</v>
      </c>
      <c r="O313" t="s">
        <v>125</v>
      </c>
      <c r="P313" t="s">
        <v>164</v>
      </c>
    </row>
    <row r="314" spans="1:16" x14ac:dyDescent="0.3">
      <c r="A314">
        <v>271500</v>
      </c>
      <c r="B314" t="s">
        <v>36</v>
      </c>
      <c r="C314" s="42">
        <v>1</v>
      </c>
      <c r="D314" s="43">
        <v>11</v>
      </c>
      <c r="E314">
        <v>8.2946537190938301</v>
      </c>
      <c r="F314">
        <v>2</v>
      </c>
      <c r="G314">
        <v>4</v>
      </c>
      <c r="H314" t="s">
        <v>124</v>
      </c>
      <c r="I314">
        <v>5</v>
      </c>
      <c r="L314" t="s">
        <v>37</v>
      </c>
      <c r="M314" t="s">
        <v>38</v>
      </c>
      <c r="N314" t="s">
        <v>38</v>
      </c>
      <c r="O314" t="s">
        <v>125</v>
      </c>
      <c r="P314" t="s">
        <v>164</v>
      </c>
    </row>
    <row r="315" spans="1:16" x14ac:dyDescent="0.3">
      <c r="A315">
        <v>271600</v>
      </c>
      <c r="B315" t="s">
        <v>36</v>
      </c>
      <c r="C315" s="42">
        <v>1.000000000001251</v>
      </c>
      <c r="D315" s="43">
        <v>11</v>
      </c>
      <c r="E315">
        <v>8.3397406613338276</v>
      </c>
      <c r="F315">
        <v>0.5</v>
      </c>
      <c r="G315">
        <v>1</v>
      </c>
      <c r="H315" t="s">
        <v>124</v>
      </c>
      <c r="I315">
        <v>5</v>
      </c>
      <c r="L315" t="s">
        <v>37</v>
      </c>
      <c r="M315" t="s">
        <v>38</v>
      </c>
      <c r="N315" t="s">
        <v>38</v>
      </c>
      <c r="O315" t="s">
        <v>125</v>
      </c>
      <c r="P315" t="s">
        <v>164</v>
      </c>
    </row>
    <row r="316" spans="1:16" x14ac:dyDescent="0.3">
      <c r="A316">
        <v>271702</v>
      </c>
      <c r="B316" t="s">
        <v>36</v>
      </c>
      <c r="C316" s="42">
        <v>1</v>
      </c>
      <c r="D316" s="43">
        <v>11</v>
      </c>
      <c r="E316">
        <v>5.8577524733054487</v>
      </c>
      <c r="F316">
        <v>2</v>
      </c>
      <c r="G316">
        <v>4</v>
      </c>
      <c r="H316" t="s">
        <v>131</v>
      </c>
      <c r="I316">
        <v>5</v>
      </c>
      <c r="L316" t="s">
        <v>37</v>
      </c>
      <c r="M316" t="s">
        <v>38</v>
      </c>
      <c r="N316" t="s">
        <v>38</v>
      </c>
      <c r="O316" t="s">
        <v>125</v>
      </c>
      <c r="P316" t="s">
        <v>164</v>
      </c>
    </row>
    <row r="317" spans="1:16" x14ac:dyDescent="0.3">
      <c r="A317">
        <v>271801</v>
      </c>
      <c r="B317" t="s">
        <v>36</v>
      </c>
      <c r="C317" s="42">
        <v>0.99999374600019342</v>
      </c>
      <c r="D317" s="43">
        <v>11</v>
      </c>
      <c r="E317">
        <v>6.9029952550584479</v>
      </c>
      <c r="F317">
        <v>2</v>
      </c>
      <c r="G317">
        <v>4</v>
      </c>
      <c r="H317" t="s">
        <v>131</v>
      </c>
      <c r="I317">
        <v>5</v>
      </c>
      <c r="L317" t="s">
        <v>37</v>
      </c>
      <c r="M317" t="s">
        <v>38</v>
      </c>
      <c r="N317" t="s">
        <v>38</v>
      </c>
      <c r="O317" t="s">
        <v>125</v>
      </c>
      <c r="P317" t="s">
        <v>164</v>
      </c>
    </row>
    <row r="318" spans="1:16" x14ac:dyDescent="0.3">
      <c r="A318">
        <v>271802</v>
      </c>
      <c r="B318" t="s">
        <v>36</v>
      </c>
      <c r="C318" s="42">
        <v>0.99996426891713153</v>
      </c>
      <c r="D318" s="43">
        <v>11</v>
      </c>
      <c r="E318">
        <v>5.8303917598823523</v>
      </c>
      <c r="F318">
        <v>2</v>
      </c>
      <c r="G318">
        <v>4</v>
      </c>
      <c r="H318" t="s">
        <v>131</v>
      </c>
      <c r="I318">
        <v>5</v>
      </c>
      <c r="L318" t="s">
        <v>37</v>
      </c>
      <c r="M318" t="s">
        <v>38</v>
      </c>
      <c r="N318" t="s">
        <v>38</v>
      </c>
      <c r="O318" t="s">
        <v>125</v>
      </c>
      <c r="P318" t="s">
        <v>164</v>
      </c>
    </row>
    <row r="319" spans="1:16" x14ac:dyDescent="0.3">
      <c r="A319">
        <v>271900</v>
      </c>
      <c r="B319" t="s">
        <v>36</v>
      </c>
      <c r="C319" s="42">
        <v>0.99999855660024972</v>
      </c>
      <c r="D319" s="43">
        <v>11</v>
      </c>
      <c r="E319">
        <v>14.055316446552329</v>
      </c>
      <c r="F319">
        <v>0.5</v>
      </c>
      <c r="G319">
        <v>1</v>
      </c>
      <c r="H319" t="s">
        <v>124</v>
      </c>
      <c r="I319">
        <v>5</v>
      </c>
      <c r="L319" t="s">
        <v>37</v>
      </c>
      <c r="M319" t="s">
        <v>38</v>
      </c>
      <c r="N319" t="s">
        <v>38</v>
      </c>
      <c r="O319" t="s">
        <v>125</v>
      </c>
      <c r="P319" t="s">
        <v>164</v>
      </c>
    </row>
    <row r="320" spans="1:16" x14ac:dyDescent="0.3">
      <c r="A320">
        <v>701100</v>
      </c>
      <c r="B320" t="s">
        <v>56</v>
      </c>
      <c r="C320" s="42">
        <v>0.9873589158779208</v>
      </c>
      <c r="D320" s="43">
        <v>0</v>
      </c>
      <c r="E320">
        <v>14.193318265874465</v>
      </c>
      <c r="F320">
        <v>0.5</v>
      </c>
      <c r="G320">
        <v>1</v>
      </c>
      <c r="H320" t="s">
        <v>124</v>
      </c>
      <c r="I320">
        <v>5</v>
      </c>
      <c r="L320" t="s">
        <v>37</v>
      </c>
      <c r="M320" t="s">
        <v>38</v>
      </c>
      <c r="N320" t="s">
        <v>38</v>
      </c>
      <c r="O320" t="s">
        <v>125</v>
      </c>
      <c r="P320" t="s">
        <v>164</v>
      </c>
    </row>
    <row r="321" spans="1:16" x14ac:dyDescent="0.3">
      <c r="A321">
        <v>272200</v>
      </c>
      <c r="B321" t="s">
        <v>36</v>
      </c>
      <c r="C321" s="42">
        <v>0.9999300529871612</v>
      </c>
      <c r="D321" s="43">
        <v>11</v>
      </c>
      <c r="E321">
        <v>6.696317254660177</v>
      </c>
      <c r="F321">
        <v>2</v>
      </c>
      <c r="G321">
        <v>4</v>
      </c>
      <c r="H321" t="s">
        <v>131</v>
      </c>
      <c r="I321">
        <v>5</v>
      </c>
      <c r="L321" t="s">
        <v>37</v>
      </c>
      <c r="M321" t="s">
        <v>38</v>
      </c>
      <c r="N321" t="s">
        <v>38</v>
      </c>
      <c r="O321" t="s">
        <v>125</v>
      </c>
      <c r="P321" t="s">
        <v>165</v>
      </c>
    </row>
    <row r="322" spans="1:16" x14ac:dyDescent="0.3">
      <c r="A322">
        <v>272302</v>
      </c>
      <c r="B322" t="s">
        <v>36</v>
      </c>
      <c r="C322" s="42">
        <v>0.97758008364110116</v>
      </c>
      <c r="D322" s="43">
        <v>11</v>
      </c>
      <c r="E322">
        <v>3.6098402813699617</v>
      </c>
      <c r="F322">
        <v>1</v>
      </c>
      <c r="G322">
        <v>2</v>
      </c>
      <c r="H322" t="s">
        <v>131</v>
      </c>
      <c r="I322">
        <v>5</v>
      </c>
      <c r="L322" t="s">
        <v>37</v>
      </c>
      <c r="M322" t="s">
        <v>38</v>
      </c>
      <c r="N322" t="s">
        <v>38</v>
      </c>
      <c r="O322" t="s">
        <v>125</v>
      </c>
      <c r="P322" t="s">
        <v>165</v>
      </c>
    </row>
    <row r="323" spans="1:16" x14ac:dyDescent="0.3">
      <c r="A323">
        <v>273200</v>
      </c>
      <c r="B323" t="s">
        <v>36</v>
      </c>
      <c r="C323" s="42">
        <v>0.99984254831117048</v>
      </c>
      <c r="D323" s="43">
        <v>11</v>
      </c>
      <c r="E323">
        <v>10.330141966944383</v>
      </c>
      <c r="F323">
        <v>0.5</v>
      </c>
      <c r="G323">
        <v>1</v>
      </c>
      <c r="H323" t="s">
        <v>124</v>
      </c>
      <c r="I323">
        <v>5</v>
      </c>
      <c r="L323" t="s">
        <v>37</v>
      </c>
      <c r="M323" t="s">
        <v>38</v>
      </c>
      <c r="N323" t="s">
        <v>38</v>
      </c>
      <c r="O323" t="s">
        <v>125</v>
      </c>
      <c r="P323" t="s">
        <v>165</v>
      </c>
    </row>
    <row r="324" spans="1:16" x14ac:dyDescent="0.3">
      <c r="A324">
        <v>273300</v>
      </c>
      <c r="B324" t="s">
        <v>36</v>
      </c>
      <c r="C324" s="42">
        <v>0.99905952702432288</v>
      </c>
      <c r="D324" s="43">
        <v>11</v>
      </c>
      <c r="E324">
        <v>8.2900098393532993</v>
      </c>
      <c r="F324">
        <v>2</v>
      </c>
      <c r="G324">
        <v>4</v>
      </c>
      <c r="H324" t="s">
        <v>131</v>
      </c>
      <c r="I324">
        <v>5</v>
      </c>
      <c r="L324" t="s">
        <v>37</v>
      </c>
      <c r="M324" t="s">
        <v>38</v>
      </c>
      <c r="N324" t="s">
        <v>38</v>
      </c>
      <c r="O324" t="s">
        <v>125</v>
      </c>
      <c r="P324" t="s">
        <v>165</v>
      </c>
    </row>
    <row r="325" spans="1:16" x14ac:dyDescent="0.3">
      <c r="A325">
        <v>273400</v>
      </c>
      <c r="B325" t="s">
        <v>36</v>
      </c>
      <c r="C325" s="42">
        <v>0.99969257372765608</v>
      </c>
      <c r="D325" s="43">
        <v>11</v>
      </c>
      <c r="E325">
        <v>9.0132202900434226</v>
      </c>
      <c r="F325">
        <v>3</v>
      </c>
      <c r="G325">
        <v>6</v>
      </c>
      <c r="H325" t="s">
        <v>131</v>
      </c>
      <c r="I325">
        <v>5</v>
      </c>
      <c r="L325" t="s">
        <v>37</v>
      </c>
      <c r="M325" t="s">
        <v>38</v>
      </c>
      <c r="N325" t="s">
        <v>38</v>
      </c>
      <c r="O325" t="s">
        <v>125</v>
      </c>
      <c r="P325" t="s">
        <v>165</v>
      </c>
    </row>
    <row r="326" spans="1:16" x14ac:dyDescent="0.3">
      <c r="A326">
        <v>273500</v>
      </c>
      <c r="B326" t="s">
        <v>36</v>
      </c>
      <c r="C326" s="42">
        <v>1</v>
      </c>
      <c r="D326" s="43">
        <v>11</v>
      </c>
      <c r="E326">
        <v>10.413980847847698</v>
      </c>
      <c r="F326">
        <v>3</v>
      </c>
      <c r="G326">
        <v>6</v>
      </c>
      <c r="H326" t="s">
        <v>131</v>
      </c>
      <c r="I326">
        <v>5</v>
      </c>
      <c r="L326" t="s">
        <v>37</v>
      </c>
      <c r="M326" t="s">
        <v>38</v>
      </c>
      <c r="N326" t="s">
        <v>38</v>
      </c>
      <c r="O326" t="s">
        <v>125</v>
      </c>
      <c r="P326" t="s">
        <v>165</v>
      </c>
    </row>
    <row r="327" spans="1:16" x14ac:dyDescent="0.3">
      <c r="A327">
        <v>273600</v>
      </c>
      <c r="B327" t="s">
        <v>36</v>
      </c>
      <c r="C327" s="42">
        <v>1</v>
      </c>
      <c r="D327" s="43">
        <v>11</v>
      </c>
      <c r="E327">
        <v>12.768333179327355</v>
      </c>
      <c r="F327">
        <v>0.5</v>
      </c>
      <c r="G327">
        <v>1</v>
      </c>
      <c r="H327" t="s">
        <v>124</v>
      </c>
      <c r="I327">
        <v>5</v>
      </c>
      <c r="L327" t="s">
        <v>37</v>
      </c>
      <c r="M327" t="s">
        <v>38</v>
      </c>
      <c r="N327" t="s">
        <v>38</v>
      </c>
      <c r="O327" t="s">
        <v>125</v>
      </c>
      <c r="P327" t="s">
        <v>165</v>
      </c>
    </row>
    <row r="328" spans="1:16" x14ac:dyDescent="0.3">
      <c r="A328">
        <v>273800</v>
      </c>
      <c r="B328" t="s">
        <v>36</v>
      </c>
      <c r="C328" s="42">
        <v>0.99993312318587257</v>
      </c>
      <c r="D328" s="43">
        <v>11</v>
      </c>
      <c r="E328">
        <v>8.0389644445553667</v>
      </c>
      <c r="F328">
        <v>2</v>
      </c>
      <c r="G328">
        <v>4</v>
      </c>
      <c r="H328" t="s">
        <v>131</v>
      </c>
      <c r="I328">
        <v>5</v>
      </c>
      <c r="L328" t="s">
        <v>37</v>
      </c>
      <c r="M328" t="s">
        <v>38</v>
      </c>
      <c r="N328" t="s">
        <v>38</v>
      </c>
      <c r="O328" t="s">
        <v>125</v>
      </c>
      <c r="P328" t="s">
        <v>165</v>
      </c>
    </row>
    <row r="329" spans="1:16" x14ac:dyDescent="0.3">
      <c r="A329">
        <v>273900</v>
      </c>
      <c r="B329" t="s">
        <v>36</v>
      </c>
      <c r="C329" s="42">
        <v>0.99994431162937536</v>
      </c>
      <c r="D329" s="43">
        <v>11</v>
      </c>
      <c r="E329">
        <v>17.032044105878256</v>
      </c>
      <c r="F329">
        <v>4</v>
      </c>
      <c r="G329">
        <v>8</v>
      </c>
      <c r="H329" t="s">
        <v>131</v>
      </c>
      <c r="I329">
        <v>5</v>
      </c>
      <c r="L329" t="s">
        <v>37</v>
      </c>
      <c r="M329" t="s">
        <v>38</v>
      </c>
      <c r="N329" t="s">
        <v>38</v>
      </c>
      <c r="O329" t="s">
        <v>125</v>
      </c>
      <c r="P329" t="s">
        <v>165</v>
      </c>
    </row>
    <row r="330" spans="1:16" x14ac:dyDescent="0.3">
      <c r="A330">
        <v>274100</v>
      </c>
      <c r="B330" t="s">
        <v>36</v>
      </c>
      <c r="C330" s="42">
        <v>0.99998642408335614</v>
      </c>
      <c r="D330" s="43">
        <v>11</v>
      </c>
      <c r="E330">
        <v>6.7326227306663515</v>
      </c>
      <c r="F330">
        <v>2</v>
      </c>
      <c r="G330">
        <v>4</v>
      </c>
      <c r="H330" t="s">
        <v>131</v>
      </c>
      <c r="I330">
        <v>5</v>
      </c>
      <c r="L330" t="s">
        <v>37</v>
      </c>
      <c r="M330" t="s">
        <v>38</v>
      </c>
      <c r="N330" t="s">
        <v>38</v>
      </c>
      <c r="O330" t="s">
        <v>125</v>
      </c>
      <c r="P330" t="s">
        <v>165</v>
      </c>
    </row>
    <row r="331" spans="1:16" x14ac:dyDescent="0.3">
      <c r="A331">
        <v>275100</v>
      </c>
      <c r="B331" t="s">
        <v>36</v>
      </c>
      <c r="C331" s="42">
        <v>0.960465187736116</v>
      </c>
      <c r="D331" s="43">
        <v>11</v>
      </c>
      <c r="E331">
        <v>9.3662990598918618</v>
      </c>
      <c r="F331">
        <v>0.5</v>
      </c>
      <c r="G331">
        <v>1</v>
      </c>
      <c r="H331" t="s">
        <v>124</v>
      </c>
      <c r="I331">
        <v>5</v>
      </c>
      <c r="L331" t="s">
        <v>37</v>
      </c>
      <c r="M331" t="s">
        <v>38</v>
      </c>
      <c r="N331" t="s">
        <v>38</v>
      </c>
      <c r="O331" t="s">
        <v>125</v>
      </c>
      <c r="P331" t="s">
        <v>165</v>
      </c>
    </row>
    <row r="332" spans="1:16" x14ac:dyDescent="0.3">
      <c r="A332">
        <v>275200</v>
      </c>
      <c r="B332" t="s">
        <v>36</v>
      </c>
      <c r="C332" s="42">
        <v>0.99996601025808507</v>
      </c>
      <c r="D332" s="43">
        <v>11</v>
      </c>
      <c r="E332">
        <v>4.3171088327581346</v>
      </c>
      <c r="F332">
        <v>2</v>
      </c>
      <c r="G332">
        <v>4</v>
      </c>
      <c r="H332" t="s">
        <v>131</v>
      </c>
      <c r="I332">
        <v>5</v>
      </c>
      <c r="L332" t="s">
        <v>37</v>
      </c>
      <c r="M332" t="s">
        <v>38</v>
      </c>
      <c r="N332" t="s">
        <v>38</v>
      </c>
      <c r="O332" t="s">
        <v>125</v>
      </c>
      <c r="P332" t="s">
        <v>165</v>
      </c>
    </row>
    <row r="333" spans="1:16" x14ac:dyDescent="0.3">
      <c r="A333">
        <v>275302</v>
      </c>
      <c r="B333" t="s">
        <v>36</v>
      </c>
      <c r="C333" s="42">
        <v>0.99993175416388613</v>
      </c>
      <c r="D333" s="43">
        <v>11</v>
      </c>
      <c r="E333">
        <v>11.734721720643169</v>
      </c>
      <c r="F333">
        <v>0.5</v>
      </c>
      <c r="G333">
        <v>1</v>
      </c>
      <c r="H333" t="s">
        <v>124</v>
      </c>
      <c r="I333">
        <v>5</v>
      </c>
      <c r="L333" t="s">
        <v>37</v>
      </c>
      <c r="M333" t="s">
        <v>38</v>
      </c>
      <c r="N333" t="s">
        <v>38</v>
      </c>
      <c r="O333" t="s">
        <v>125</v>
      </c>
      <c r="P333" t="s">
        <v>165</v>
      </c>
    </row>
    <row r="334" spans="1:16" x14ac:dyDescent="0.3">
      <c r="A334">
        <v>275400</v>
      </c>
      <c r="B334" t="s">
        <v>36</v>
      </c>
      <c r="C334" s="42">
        <v>0.99997562426807085</v>
      </c>
      <c r="D334" s="43">
        <v>11</v>
      </c>
      <c r="E334">
        <v>6.8605971102404739</v>
      </c>
      <c r="F334">
        <v>2</v>
      </c>
      <c r="G334">
        <v>4</v>
      </c>
      <c r="H334" t="s">
        <v>131</v>
      </c>
      <c r="I334">
        <v>5</v>
      </c>
      <c r="L334" t="s">
        <v>37</v>
      </c>
      <c r="M334" t="s">
        <v>38</v>
      </c>
      <c r="N334" t="s">
        <v>38</v>
      </c>
      <c r="O334" t="s">
        <v>125</v>
      </c>
      <c r="P334" t="s">
        <v>165</v>
      </c>
    </row>
    <row r="335" spans="1:16" x14ac:dyDescent="0.3">
      <c r="A335">
        <v>276100</v>
      </c>
      <c r="B335" t="s">
        <v>36</v>
      </c>
      <c r="C335" s="42">
        <v>0.99995976377875617</v>
      </c>
      <c r="D335" s="43">
        <v>8</v>
      </c>
      <c r="E335">
        <v>7.8989531107982973</v>
      </c>
      <c r="F335">
        <v>2</v>
      </c>
      <c r="G335">
        <v>4</v>
      </c>
      <c r="H335" t="s">
        <v>131</v>
      </c>
      <c r="I335">
        <v>5</v>
      </c>
      <c r="L335" t="s">
        <v>37</v>
      </c>
      <c r="M335" t="s">
        <v>38</v>
      </c>
      <c r="N335" t="s">
        <v>38</v>
      </c>
      <c r="O335" t="s">
        <v>125</v>
      </c>
      <c r="P335" t="s">
        <v>165</v>
      </c>
    </row>
    <row r="336" spans="1:16" x14ac:dyDescent="0.3">
      <c r="A336">
        <v>276400</v>
      </c>
      <c r="B336" t="s">
        <v>36</v>
      </c>
      <c r="C336" s="42">
        <v>1</v>
      </c>
      <c r="D336" s="43">
        <v>11</v>
      </c>
      <c r="E336">
        <v>13.067773945139972</v>
      </c>
      <c r="F336">
        <v>0.5</v>
      </c>
      <c r="G336">
        <v>1</v>
      </c>
      <c r="H336" t="s">
        <v>124</v>
      </c>
      <c r="I336">
        <v>5</v>
      </c>
      <c r="L336" t="s">
        <v>37</v>
      </c>
      <c r="M336" t="s">
        <v>38</v>
      </c>
      <c r="N336" t="s">
        <v>38</v>
      </c>
      <c r="O336" t="s">
        <v>125</v>
      </c>
      <c r="P336" t="s">
        <v>165</v>
      </c>
    </row>
    <row r="337" spans="1:16" x14ac:dyDescent="0.3">
      <c r="A337">
        <v>276602</v>
      </c>
      <c r="B337" t="s">
        <v>36</v>
      </c>
      <c r="C337" s="42">
        <v>1</v>
      </c>
      <c r="D337" s="43">
        <v>11</v>
      </c>
      <c r="E337">
        <v>10.302217545575903</v>
      </c>
      <c r="F337">
        <v>0.5</v>
      </c>
      <c r="G337">
        <v>1</v>
      </c>
      <c r="H337" t="s">
        <v>124</v>
      </c>
      <c r="I337">
        <v>5</v>
      </c>
      <c r="L337" t="s">
        <v>37</v>
      </c>
      <c r="M337" t="s">
        <v>38</v>
      </c>
      <c r="N337" t="s">
        <v>38</v>
      </c>
      <c r="O337" t="s">
        <v>125</v>
      </c>
      <c r="P337" t="s">
        <v>165</v>
      </c>
    </row>
    <row r="338" spans="1:16" x14ac:dyDescent="0.3">
      <c r="A338">
        <v>277100</v>
      </c>
      <c r="B338" t="s">
        <v>36</v>
      </c>
      <c r="C338" s="42">
        <v>0.99985840928331504</v>
      </c>
      <c r="D338" s="43">
        <v>11</v>
      </c>
      <c r="E338">
        <v>12.957271529290983</v>
      </c>
      <c r="F338">
        <v>0.5</v>
      </c>
      <c r="G338">
        <v>1</v>
      </c>
      <c r="H338" t="s">
        <v>124</v>
      </c>
      <c r="I338">
        <v>5</v>
      </c>
      <c r="L338" t="s">
        <v>37</v>
      </c>
      <c r="M338" t="s">
        <v>38</v>
      </c>
      <c r="N338" t="s">
        <v>38</v>
      </c>
      <c r="O338" t="s">
        <v>125</v>
      </c>
      <c r="P338" t="s">
        <v>165</v>
      </c>
    </row>
    <row r="339" spans="1:16" x14ac:dyDescent="0.3">
      <c r="A339">
        <v>277200</v>
      </c>
      <c r="B339" t="s">
        <v>36</v>
      </c>
      <c r="C339" s="42">
        <v>0.99999233163809798</v>
      </c>
      <c r="D339" s="43">
        <v>11</v>
      </c>
      <c r="E339">
        <v>6.1232082116912929</v>
      </c>
      <c r="F339">
        <v>2</v>
      </c>
      <c r="G339">
        <v>4</v>
      </c>
      <c r="H339" t="s">
        <v>131</v>
      </c>
      <c r="I339">
        <v>5</v>
      </c>
      <c r="L339" t="s">
        <v>37</v>
      </c>
      <c r="M339" t="s">
        <v>38</v>
      </c>
      <c r="N339" t="s">
        <v>38</v>
      </c>
      <c r="O339" t="s">
        <v>125</v>
      </c>
      <c r="P339" t="s">
        <v>165</v>
      </c>
    </row>
    <row r="340" spans="1:16" x14ac:dyDescent="0.3">
      <c r="A340">
        <v>277400</v>
      </c>
      <c r="B340" t="s">
        <v>36</v>
      </c>
      <c r="C340" s="42">
        <v>0.99998365054985738</v>
      </c>
      <c r="D340" s="43">
        <v>11</v>
      </c>
      <c r="E340">
        <v>6.7842728439847289</v>
      </c>
      <c r="F340">
        <v>2</v>
      </c>
      <c r="G340">
        <v>4</v>
      </c>
      <c r="H340" t="s">
        <v>131</v>
      </c>
      <c r="I340">
        <v>5</v>
      </c>
      <c r="L340" t="s">
        <v>37</v>
      </c>
      <c r="M340" t="s">
        <v>38</v>
      </c>
      <c r="N340" t="s">
        <v>38</v>
      </c>
      <c r="O340" t="s">
        <v>125</v>
      </c>
      <c r="P340" t="s">
        <v>165</v>
      </c>
    </row>
    <row r="341" spans="1:16" x14ac:dyDescent="0.3">
      <c r="A341">
        <v>278000</v>
      </c>
      <c r="B341" t="s">
        <v>36</v>
      </c>
      <c r="C341" s="42">
        <v>0.99963741101024395</v>
      </c>
      <c r="D341" s="43">
        <v>11</v>
      </c>
      <c r="E341">
        <v>59.153725221977822</v>
      </c>
      <c r="F341">
        <v>2</v>
      </c>
      <c r="G341">
        <v>4</v>
      </c>
      <c r="H341" t="s">
        <v>124</v>
      </c>
      <c r="I341">
        <v>5</v>
      </c>
      <c r="L341" t="s">
        <v>37</v>
      </c>
      <c r="M341" t="s">
        <v>38</v>
      </c>
      <c r="N341" t="s">
        <v>38</v>
      </c>
      <c r="O341" t="s">
        <v>125</v>
      </c>
      <c r="P341" t="s">
        <v>165</v>
      </c>
    </row>
    <row r="342" spans="1:16" x14ac:dyDescent="0.3">
      <c r="A342">
        <v>702901</v>
      </c>
      <c r="B342" t="s">
        <v>56</v>
      </c>
      <c r="C342" s="42">
        <v>0.99987240451536863</v>
      </c>
      <c r="D342" s="43">
        <v>0</v>
      </c>
      <c r="E342">
        <v>10.589480430219226</v>
      </c>
      <c r="F342">
        <v>0.5</v>
      </c>
      <c r="G342">
        <v>1</v>
      </c>
      <c r="H342" t="s">
        <v>124</v>
      </c>
      <c r="I342">
        <v>5</v>
      </c>
      <c r="L342" t="s">
        <v>37</v>
      </c>
      <c r="M342" t="s">
        <v>38</v>
      </c>
      <c r="N342" t="s">
        <v>38</v>
      </c>
      <c r="O342" t="s">
        <v>125</v>
      </c>
      <c r="P342" t="s">
        <v>165</v>
      </c>
    </row>
    <row r="343" spans="1:16" x14ac:dyDescent="0.3">
      <c r="A343">
        <v>242200</v>
      </c>
      <c r="B343" t="s">
        <v>36</v>
      </c>
      <c r="C343" s="42">
        <v>0.99999576602460183</v>
      </c>
      <c r="D343" s="43">
        <v>15</v>
      </c>
      <c r="E343">
        <v>8.013355252248278</v>
      </c>
      <c r="F343">
        <v>2</v>
      </c>
      <c r="G343">
        <v>4</v>
      </c>
      <c r="H343" t="s">
        <v>131</v>
      </c>
      <c r="I343">
        <v>6</v>
      </c>
      <c r="K343" t="s">
        <v>40</v>
      </c>
      <c r="L343" t="s">
        <v>38</v>
      </c>
      <c r="M343" t="s">
        <v>38</v>
      </c>
      <c r="N343" t="s">
        <v>38</v>
      </c>
      <c r="O343" t="s">
        <v>125</v>
      </c>
      <c r="P343" t="s">
        <v>166</v>
      </c>
    </row>
    <row r="344" spans="1:16" x14ac:dyDescent="0.3">
      <c r="A344">
        <v>242600</v>
      </c>
      <c r="B344" t="s">
        <v>36</v>
      </c>
      <c r="C344" s="42">
        <v>0.99999054794249831</v>
      </c>
      <c r="D344" s="43">
        <v>15</v>
      </c>
      <c r="E344">
        <v>3.9366380323785215</v>
      </c>
      <c r="F344">
        <v>1</v>
      </c>
      <c r="G344">
        <v>2</v>
      </c>
      <c r="H344" t="s">
        <v>131</v>
      </c>
      <c r="I344">
        <v>6</v>
      </c>
      <c r="K344" t="s">
        <v>40</v>
      </c>
      <c r="L344" t="s">
        <v>38</v>
      </c>
      <c r="M344" t="s">
        <v>38</v>
      </c>
      <c r="N344" t="s">
        <v>38</v>
      </c>
      <c r="O344" t="s">
        <v>125</v>
      </c>
      <c r="P344" t="s">
        <v>166</v>
      </c>
    </row>
    <row r="345" spans="1:16" x14ac:dyDescent="0.3">
      <c r="A345">
        <v>242700</v>
      </c>
      <c r="B345" t="s">
        <v>36</v>
      </c>
      <c r="C345" s="42">
        <v>0.99999233549246946</v>
      </c>
      <c r="D345" s="43">
        <v>15</v>
      </c>
      <c r="E345">
        <v>9.5023584728678117</v>
      </c>
      <c r="F345">
        <v>0.5</v>
      </c>
      <c r="G345">
        <v>1</v>
      </c>
      <c r="H345" t="s">
        <v>124</v>
      </c>
      <c r="I345">
        <v>6</v>
      </c>
      <c r="K345" t="s">
        <v>40</v>
      </c>
      <c r="L345" t="s">
        <v>38</v>
      </c>
      <c r="M345" t="s">
        <v>38</v>
      </c>
      <c r="N345" t="s">
        <v>38</v>
      </c>
      <c r="O345" t="s">
        <v>125</v>
      </c>
      <c r="P345" t="s">
        <v>166</v>
      </c>
    </row>
    <row r="346" spans="1:16" x14ac:dyDescent="0.3">
      <c r="A346">
        <v>243000</v>
      </c>
      <c r="B346" t="s">
        <v>36</v>
      </c>
      <c r="C346" s="42">
        <v>0.99999103063573624</v>
      </c>
      <c r="D346" s="43">
        <v>15</v>
      </c>
      <c r="E346">
        <v>7.8774606269124483</v>
      </c>
      <c r="F346">
        <v>2</v>
      </c>
      <c r="G346">
        <v>4</v>
      </c>
      <c r="H346" t="s">
        <v>131</v>
      </c>
      <c r="I346">
        <v>6</v>
      </c>
      <c r="K346" t="s">
        <v>40</v>
      </c>
      <c r="L346" t="s">
        <v>38</v>
      </c>
      <c r="M346" t="s">
        <v>38</v>
      </c>
      <c r="N346" t="s">
        <v>38</v>
      </c>
      <c r="O346" t="s">
        <v>125</v>
      </c>
      <c r="P346" t="s">
        <v>166</v>
      </c>
    </row>
    <row r="347" spans="1:16" x14ac:dyDescent="0.3">
      <c r="A347">
        <v>541300</v>
      </c>
      <c r="B347" t="s">
        <v>93</v>
      </c>
      <c r="C347" s="42">
        <v>0.99356751945404775</v>
      </c>
      <c r="D347" s="43">
        <v>0</v>
      </c>
      <c r="E347">
        <v>13.364944220617016</v>
      </c>
      <c r="F347">
        <v>0.5</v>
      </c>
      <c r="G347">
        <v>1</v>
      </c>
      <c r="H347" t="s">
        <v>124</v>
      </c>
      <c r="I347">
        <v>6</v>
      </c>
      <c r="L347" t="s">
        <v>37</v>
      </c>
      <c r="M347" t="s">
        <v>38</v>
      </c>
      <c r="N347" t="s">
        <v>38</v>
      </c>
      <c r="O347" t="s">
        <v>125</v>
      </c>
      <c r="P347" t="s">
        <v>167</v>
      </c>
    </row>
    <row r="348" spans="1:16" x14ac:dyDescent="0.3">
      <c r="A348">
        <v>542101</v>
      </c>
      <c r="B348" t="s">
        <v>56</v>
      </c>
      <c r="C348" s="42">
        <v>0.7775168428168443</v>
      </c>
      <c r="D348" s="43">
        <v>0</v>
      </c>
      <c r="E348">
        <v>11.214971810319138</v>
      </c>
      <c r="F348">
        <v>0.5</v>
      </c>
      <c r="G348">
        <v>1</v>
      </c>
      <c r="H348" t="s">
        <v>124</v>
      </c>
      <c r="I348">
        <v>6</v>
      </c>
      <c r="L348" t="s">
        <v>37</v>
      </c>
      <c r="M348" t="s">
        <v>38</v>
      </c>
      <c r="N348" t="s">
        <v>38</v>
      </c>
      <c r="O348" t="s">
        <v>125</v>
      </c>
      <c r="P348" t="s">
        <v>167</v>
      </c>
    </row>
    <row r="349" spans="1:16" x14ac:dyDescent="0.3">
      <c r="A349">
        <v>542402</v>
      </c>
      <c r="B349" t="s">
        <v>93</v>
      </c>
      <c r="C349" s="42">
        <v>0.99634384510974205</v>
      </c>
      <c r="D349" s="43">
        <v>0</v>
      </c>
      <c r="E349">
        <v>12.662933215158594</v>
      </c>
      <c r="F349">
        <v>0.5</v>
      </c>
      <c r="G349">
        <v>1</v>
      </c>
      <c r="H349" t="s">
        <v>124</v>
      </c>
      <c r="I349">
        <v>6</v>
      </c>
      <c r="L349" t="s">
        <v>37</v>
      </c>
      <c r="M349" t="s">
        <v>38</v>
      </c>
      <c r="N349" t="s">
        <v>38</v>
      </c>
      <c r="O349" t="s">
        <v>125</v>
      </c>
      <c r="P349" t="s">
        <v>167</v>
      </c>
    </row>
    <row r="350" spans="1:16" x14ac:dyDescent="0.3">
      <c r="A350">
        <v>542501</v>
      </c>
      <c r="B350" t="s">
        <v>93</v>
      </c>
      <c r="C350" s="42">
        <v>1</v>
      </c>
      <c r="D350" s="43">
        <v>0</v>
      </c>
      <c r="E350">
        <v>5.5247673565154303</v>
      </c>
      <c r="F350">
        <v>2</v>
      </c>
      <c r="G350">
        <v>4</v>
      </c>
      <c r="H350" t="s">
        <v>131</v>
      </c>
      <c r="I350">
        <v>6</v>
      </c>
      <c r="L350" t="s">
        <v>37</v>
      </c>
      <c r="M350" t="s">
        <v>38</v>
      </c>
      <c r="N350" t="s">
        <v>38</v>
      </c>
      <c r="O350" t="s">
        <v>125</v>
      </c>
      <c r="P350" t="s">
        <v>167</v>
      </c>
    </row>
    <row r="351" spans="1:16" x14ac:dyDescent="0.3">
      <c r="A351">
        <v>542502</v>
      </c>
      <c r="B351" t="s">
        <v>93</v>
      </c>
      <c r="C351" s="42">
        <v>1</v>
      </c>
      <c r="D351" s="43">
        <v>0</v>
      </c>
      <c r="E351">
        <v>9.2318532236272972</v>
      </c>
      <c r="F351">
        <v>0.5</v>
      </c>
      <c r="G351">
        <v>1</v>
      </c>
      <c r="H351" t="s">
        <v>124</v>
      </c>
      <c r="I351">
        <v>6</v>
      </c>
      <c r="L351" t="s">
        <v>37</v>
      </c>
      <c r="M351" t="s">
        <v>38</v>
      </c>
      <c r="N351" t="s">
        <v>38</v>
      </c>
      <c r="O351" t="s">
        <v>125</v>
      </c>
      <c r="P351" t="s">
        <v>167</v>
      </c>
    </row>
    <row r="352" spans="1:16" x14ac:dyDescent="0.3">
      <c r="A352">
        <v>542602</v>
      </c>
      <c r="B352" t="s">
        <v>93</v>
      </c>
      <c r="C352" s="42">
        <v>1</v>
      </c>
      <c r="D352" s="43">
        <v>0</v>
      </c>
      <c r="E352">
        <v>10.407771858348758</v>
      </c>
      <c r="F352">
        <v>0.5</v>
      </c>
      <c r="G352">
        <v>1</v>
      </c>
      <c r="H352" t="s">
        <v>124</v>
      </c>
      <c r="I352">
        <v>6</v>
      </c>
      <c r="L352" t="s">
        <v>37</v>
      </c>
      <c r="M352" t="s">
        <v>38</v>
      </c>
      <c r="N352" t="s">
        <v>38</v>
      </c>
      <c r="O352" t="s">
        <v>125</v>
      </c>
      <c r="P352" t="s">
        <v>167</v>
      </c>
    </row>
    <row r="353" spans="1:16" x14ac:dyDescent="0.3">
      <c r="A353">
        <v>542700</v>
      </c>
      <c r="B353" t="s">
        <v>93</v>
      </c>
      <c r="C353" s="42">
        <v>0.99970977750706502</v>
      </c>
      <c r="D353" s="43">
        <v>0</v>
      </c>
      <c r="E353">
        <v>13.199468349766358</v>
      </c>
      <c r="F353">
        <v>0.5</v>
      </c>
      <c r="G353">
        <v>1</v>
      </c>
      <c r="H353" t="s">
        <v>124</v>
      </c>
      <c r="I353">
        <v>6</v>
      </c>
      <c r="L353" t="s">
        <v>37</v>
      </c>
      <c r="M353" t="s">
        <v>38</v>
      </c>
      <c r="N353" t="s">
        <v>38</v>
      </c>
      <c r="O353" t="s">
        <v>125</v>
      </c>
      <c r="P353" t="s">
        <v>167</v>
      </c>
    </row>
    <row r="354" spans="1:16" x14ac:dyDescent="0.3">
      <c r="A354">
        <v>542800</v>
      </c>
      <c r="B354" t="s">
        <v>93</v>
      </c>
      <c r="C354" s="42">
        <v>0.99998833280217925</v>
      </c>
      <c r="D354" s="43">
        <v>0</v>
      </c>
      <c r="E354">
        <v>8.1309010348328243</v>
      </c>
      <c r="F354">
        <v>2</v>
      </c>
      <c r="G354">
        <v>4</v>
      </c>
      <c r="H354" t="s">
        <v>131</v>
      </c>
      <c r="I354">
        <v>6</v>
      </c>
      <c r="L354" t="s">
        <v>37</v>
      </c>
      <c r="M354" t="s">
        <v>38</v>
      </c>
      <c r="N354" t="s">
        <v>38</v>
      </c>
      <c r="O354" t="s">
        <v>125</v>
      </c>
      <c r="P354" t="s">
        <v>167</v>
      </c>
    </row>
    <row r="355" spans="1:16" x14ac:dyDescent="0.3">
      <c r="A355">
        <v>542900</v>
      </c>
      <c r="B355" t="s">
        <v>93</v>
      </c>
      <c r="C355" s="42">
        <v>1</v>
      </c>
      <c r="D355" s="43">
        <v>0</v>
      </c>
      <c r="E355">
        <v>6.1574072393565888</v>
      </c>
      <c r="F355">
        <v>2</v>
      </c>
      <c r="G355">
        <v>4</v>
      </c>
      <c r="H355" t="s">
        <v>131</v>
      </c>
      <c r="I355">
        <v>6</v>
      </c>
      <c r="L355" t="s">
        <v>37</v>
      </c>
      <c r="M355" t="s">
        <v>38</v>
      </c>
      <c r="N355" t="s">
        <v>38</v>
      </c>
      <c r="O355" t="s">
        <v>125</v>
      </c>
      <c r="P355" t="s">
        <v>167</v>
      </c>
    </row>
    <row r="356" spans="1:16" x14ac:dyDescent="0.3">
      <c r="A356">
        <v>543201</v>
      </c>
      <c r="B356" t="s">
        <v>93</v>
      </c>
      <c r="C356" s="42">
        <v>1</v>
      </c>
      <c r="D356" s="43">
        <v>0</v>
      </c>
      <c r="E356">
        <v>7.8012556639255681</v>
      </c>
      <c r="F356">
        <v>2</v>
      </c>
      <c r="G356">
        <v>4</v>
      </c>
      <c r="H356" t="s">
        <v>131</v>
      </c>
      <c r="I356">
        <v>6</v>
      </c>
      <c r="L356" t="s">
        <v>37</v>
      </c>
      <c r="M356" t="s">
        <v>38</v>
      </c>
      <c r="N356" t="s">
        <v>38</v>
      </c>
      <c r="O356" t="s">
        <v>125</v>
      </c>
      <c r="P356" t="s">
        <v>167</v>
      </c>
    </row>
    <row r="357" spans="1:16" x14ac:dyDescent="0.3">
      <c r="A357">
        <v>553502</v>
      </c>
      <c r="B357" t="s">
        <v>97</v>
      </c>
      <c r="C357" s="42">
        <v>0.99999225503149602</v>
      </c>
      <c r="D357" s="43">
        <v>0</v>
      </c>
      <c r="E357">
        <v>5.0567175177536159</v>
      </c>
      <c r="F357">
        <v>2</v>
      </c>
      <c r="G357">
        <v>4</v>
      </c>
      <c r="H357" t="s">
        <v>131</v>
      </c>
      <c r="I357">
        <v>6</v>
      </c>
      <c r="L357" t="s">
        <v>37</v>
      </c>
      <c r="M357" t="s">
        <v>38</v>
      </c>
      <c r="N357" t="s">
        <v>38</v>
      </c>
      <c r="O357" t="s">
        <v>125</v>
      </c>
      <c r="P357" t="s">
        <v>167</v>
      </c>
    </row>
    <row r="358" spans="1:16" x14ac:dyDescent="0.3">
      <c r="A358">
        <v>553602</v>
      </c>
      <c r="B358" t="s">
        <v>97</v>
      </c>
      <c r="C358" s="42">
        <v>0.99999341017898258</v>
      </c>
      <c r="D358" s="43">
        <v>0</v>
      </c>
      <c r="E358">
        <v>6.4298496754252801</v>
      </c>
      <c r="F358">
        <v>2</v>
      </c>
      <c r="G358">
        <v>4</v>
      </c>
      <c r="H358" t="s">
        <v>131</v>
      </c>
      <c r="I358">
        <v>6</v>
      </c>
      <c r="L358" t="s">
        <v>37</v>
      </c>
      <c r="M358" t="s">
        <v>38</v>
      </c>
      <c r="N358" t="s">
        <v>38</v>
      </c>
      <c r="O358" t="s">
        <v>125</v>
      </c>
      <c r="P358" t="s">
        <v>167</v>
      </c>
    </row>
    <row r="359" spans="1:16" x14ac:dyDescent="0.3">
      <c r="A359">
        <v>553702</v>
      </c>
      <c r="B359" t="s">
        <v>97</v>
      </c>
      <c r="C359" s="42">
        <v>0.99784866567524699</v>
      </c>
      <c r="D359" s="43">
        <v>0</v>
      </c>
      <c r="E359">
        <v>8.1141076084493555</v>
      </c>
      <c r="F359">
        <v>2</v>
      </c>
      <c r="G359">
        <v>4</v>
      </c>
      <c r="H359" t="s">
        <v>131</v>
      </c>
      <c r="I359">
        <v>6</v>
      </c>
      <c r="L359" t="s">
        <v>37</v>
      </c>
      <c r="M359" t="s">
        <v>38</v>
      </c>
      <c r="N359" t="s">
        <v>38</v>
      </c>
      <c r="O359" t="s">
        <v>125</v>
      </c>
      <c r="P359" t="s">
        <v>167</v>
      </c>
    </row>
    <row r="360" spans="1:16" x14ac:dyDescent="0.3">
      <c r="A360">
        <v>553801</v>
      </c>
      <c r="B360" t="s">
        <v>97</v>
      </c>
      <c r="C360" s="42">
        <v>1</v>
      </c>
      <c r="D360" s="43">
        <v>0</v>
      </c>
      <c r="E360">
        <v>10.806474435147083</v>
      </c>
      <c r="F360">
        <v>0.5</v>
      </c>
      <c r="G360">
        <v>1</v>
      </c>
      <c r="H360" t="s">
        <v>124</v>
      </c>
      <c r="I360">
        <v>6</v>
      </c>
      <c r="L360" t="s">
        <v>37</v>
      </c>
      <c r="M360" t="s">
        <v>38</v>
      </c>
      <c r="N360" t="s">
        <v>38</v>
      </c>
      <c r="O360" t="s">
        <v>125</v>
      </c>
      <c r="P360" t="s">
        <v>167</v>
      </c>
    </row>
    <row r="361" spans="1:16" x14ac:dyDescent="0.3">
      <c r="A361">
        <v>540101</v>
      </c>
      <c r="B361" t="s">
        <v>91</v>
      </c>
      <c r="C361" s="42">
        <v>0.99999269467319141</v>
      </c>
      <c r="D361" s="43">
        <v>0</v>
      </c>
      <c r="E361">
        <v>12.299102238203789</v>
      </c>
      <c r="F361">
        <v>0.5</v>
      </c>
      <c r="G361">
        <v>1</v>
      </c>
      <c r="H361" t="s">
        <v>124</v>
      </c>
      <c r="I361">
        <v>6</v>
      </c>
      <c r="L361" t="s">
        <v>38</v>
      </c>
      <c r="M361" t="s">
        <v>38</v>
      </c>
      <c r="N361" t="s">
        <v>38</v>
      </c>
      <c r="O361" t="s">
        <v>125</v>
      </c>
      <c r="P361" t="s">
        <v>168</v>
      </c>
    </row>
    <row r="362" spans="1:16" x14ac:dyDescent="0.3">
      <c r="A362">
        <v>540201</v>
      </c>
      <c r="B362" t="s">
        <v>91</v>
      </c>
      <c r="C362" s="42">
        <v>0.99823083492564169</v>
      </c>
      <c r="D362" s="43">
        <v>0</v>
      </c>
      <c r="E362">
        <v>3.2918411464401212</v>
      </c>
      <c r="F362">
        <v>1</v>
      </c>
      <c r="G362">
        <v>2</v>
      </c>
      <c r="H362" t="s">
        <v>131</v>
      </c>
      <c r="I362">
        <v>6</v>
      </c>
      <c r="L362" t="s">
        <v>38</v>
      </c>
      <c r="M362" t="s">
        <v>38</v>
      </c>
      <c r="N362" t="s">
        <v>38</v>
      </c>
      <c r="O362" t="s">
        <v>125</v>
      </c>
      <c r="P362" t="s">
        <v>168</v>
      </c>
    </row>
    <row r="363" spans="1:16" x14ac:dyDescent="0.3">
      <c r="A363">
        <v>540202</v>
      </c>
      <c r="B363" t="s">
        <v>91</v>
      </c>
      <c r="C363" s="42">
        <v>0.99999662660750155</v>
      </c>
      <c r="D363" s="43">
        <v>0</v>
      </c>
      <c r="E363">
        <v>6.8037468656904858</v>
      </c>
      <c r="F363">
        <v>2</v>
      </c>
      <c r="G363">
        <v>4</v>
      </c>
      <c r="H363" t="s">
        <v>131</v>
      </c>
      <c r="I363">
        <v>6</v>
      </c>
      <c r="L363" t="s">
        <v>38</v>
      </c>
      <c r="M363" t="s">
        <v>38</v>
      </c>
      <c r="N363" t="s">
        <v>38</v>
      </c>
      <c r="O363" t="s">
        <v>125</v>
      </c>
      <c r="P363" t="s">
        <v>168</v>
      </c>
    </row>
    <row r="364" spans="1:16" x14ac:dyDescent="0.3">
      <c r="A364">
        <v>540501</v>
      </c>
      <c r="B364" t="s">
        <v>91</v>
      </c>
      <c r="C364" s="42">
        <v>0.99647296187688639</v>
      </c>
      <c r="D364" s="43">
        <v>0</v>
      </c>
      <c r="E364">
        <v>14.420140623220425</v>
      </c>
      <c r="F364">
        <v>0.5</v>
      </c>
      <c r="G364">
        <v>1</v>
      </c>
      <c r="H364" t="s">
        <v>124</v>
      </c>
      <c r="I364">
        <v>6</v>
      </c>
      <c r="L364" t="s">
        <v>38</v>
      </c>
      <c r="M364" t="s">
        <v>38</v>
      </c>
      <c r="N364" t="s">
        <v>38</v>
      </c>
      <c r="O364" t="s">
        <v>125</v>
      </c>
      <c r="P364" t="s">
        <v>168</v>
      </c>
    </row>
    <row r="365" spans="1:16" x14ac:dyDescent="0.3">
      <c r="A365">
        <v>540502</v>
      </c>
      <c r="B365" t="s">
        <v>91</v>
      </c>
      <c r="C365" s="42">
        <v>0.99325114922268731</v>
      </c>
      <c r="D365" s="43">
        <v>0</v>
      </c>
      <c r="E365">
        <v>5.0284150541519228</v>
      </c>
      <c r="F365">
        <v>2</v>
      </c>
      <c r="G365">
        <v>4</v>
      </c>
      <c r="H365" t="s">
        <v>131</v>
      </c>
      <c r="I365">
        <v>6</v>
      </c>
      <c r="L365" t="s">
        <v>38</v>
      </c>
      <c r="M365" t="s">
        <v>38</v>
      </c>
      <c r="N365" t="s">
        <v>38</v>
      </c>
      <c r="O365" t="s">
        <v>125</v>
      </c>
      <c r="P365" t="s">
        <v>168</v>
      </c>
    </row>
    <row r="366" spans="1:16" x14ac:dyDescent="0.3">
      <c r="A366">
        <v>541801</v>
      </c>
      <c r="B366" t="s">
        <v>91</v>
      </c>
      <c r="C366" s="42">
        <v>0.91838479059359446</v>
      </c>
      <c r="D366" s="43">
        <v>0</v>
      </c>
      <c r="E366">
        <v>6.940759959171916</v>
      </c>
      <c r="F366">
        <v>2</v>
      </c>
      <c r="G366">
        <v>4</v>
      </c>
      <c r="H366" t="s">
        <v>131</v>
      </c>
      <c r="I366">
        <v>6</v>
      </c>
      <c r="L366" t="s">
        <v>38</v>
      </c>
      <c r="M366" t="s">
        <v>38</v>
      </c>
      <c r="N366" t="s">
        <v>38</v>
      </c>
      <c r="O366" t="s">
        <v>125</v>
      </c>
      <c r="P366" t="s">
        <v>168</v>
      </c>
    </row>
    <row r="367" spans="1:16" x14ac:dyDescent="0.3">
      <c r="A367">
        <v>238320</v>
      </c>
      <c r="B367" t="s">
        <v>36</v>
      </c>
      <c r="C367" s="42">
        <v>1</v>
      </c>
      <c r="D367" s="43">
        <v>8</v>
      </c>
      <c r="E367">
        <v>5.6577696232267387</v>
      </c>
      <c r="F367">
        <v>2</v>
      </c>
      <c r="G367">
        <v>4</v>
      </c>
      <c r="H367" t="s">
        <v>131</v>
      </c>
      <c r="I367">
        <v>6</v>
      </c>
      <c r="L367" t="s">
        <v>37</v>
      </c>
      <c r="M367" t="s">
        <v>38</v>
      </c>
      <c r="N367" t="s">
        <v>38</v>
      </c>
      <c r="O367" t="s">
        <v>125</v>
      </c>
      <c r="P367" t="s">
        <v>169</v>
      </c>
    </row>
    <row r="368" spans="1:16" x14ac:dyDescent="0.3">
      <c r="A368">
        <v>240200</v>
      </c>
      <c r="B368" t="s">
        <v>36</v>
      </c>
      <c r="C368" s="42">
        <v>1</v>
      </c>
      <c r="D368" s="43">
        <v>8</v>
      </c>
      <c r="E368">
        <v>11.550772484254349</v>
      </c>
      <c r="F368">
        <v>0.5</v>
      </c>
      <c r="G368">
        <v>1</v>
      </c>
      <c r="H368" t="s">
        <v>124</v>
      </c>
      <c r="I368">
        <v>6</v>
      </c>
      <c r="L368" t="s">
        <v>37</v>
      </c>
      <c r="M368" t="s">
        <v>38</v>
      </c>
      <c r="N368" t="s">
        <v>38</v>
      </c>
      <c r="O368" t="s">
        <v>125</v>
      </c>
      <c r="P368" t="s">
        <v>169</v>
      </c>
    </row>
    <row r="369" spans="1:16" x14ac:dyDescent="0.3">
      <c r="A369">
        <v>240600</v>
      </c>
      <c r="B369" t="s">
        <v>36</v>
      </c>
      <c r="C369" s="42">
        <v>1</v>
      </c>
      <c r="D369" s="43">
        <v>9</v>
      </c>
      <c r="E369">
        <v>7.5983304969784982</v>
      </c>
      <c r="F369">
        <v>2</v>
      </c>
      <c r="G369">
        <v>4</v>
      </c>
      <c r="H369" t="s">
        <v>131</v>
      </c>
      <c r="I369">
        <v>6</v>
      </c>
      <c r="L369" t="s">
        <v>37</v>
      </c>
      <c r="M369" t="s">
        <v>38</v>
      </c>
      <c r="N369" t="s">
        <v>38</v>
      </c>
      <c r="O369" t="s">
        <v>125</v>
      </c>
      <c r="P369" t="s">
        <v>169</v>
      </c>
    </row>
    <row r="370" spans="1:16" x14ac:dyDescent="0.3">
      <c r="A370">
        <v>241200</v>
      </c>
      <c r="B370" t="s">
        <v>36</v>
      </c>
      <c r="C370" s="42">
        <v>0.99999218996039174</v>
      </c>
      <c r="D370" s="43">
        <v>15</v>
      </c>
      <c r="E370">
        <v>11.280228461451456</v>
      </c>
      <c r="F370">
        <v>0.5</v>
      </c>
      <c r="G370">
        <v>1</v>
      </c>
      <c r="H370" t="s">
        <v>124</v>
      </c>
      <c r="I370">
        <v>6</v>
      </c>
      <c r="L370" t="s">
        <v>37</v>
      </c>
      <c r="M370" t="s">
        <v>38</v>
      </c>
      <c r="N370" t="s">
        <v>38</v>
      </c>
      <c r="O370" t="s">
        <v>125</v>
      </c>
      <c r="P370" t="s">
        <v>169</v>
      </c>
    </row>
    <row r="371" spans="1:16" x14ac:dyDescent="0.3">
      <c r="A371">
        <v>228210</v>
      </c>
      <c r="B371" t="s">
        <v>36</v>
      </c>
      <c r="C371" s="42">
        <v>1</v>
      </c>
      <c r="D371" s="43">
        <v>9</v>
      </c>
      <c r="E371">
        <v>4.2337464192848451</v>
      </c>
      <c r="F371">
        <v>2</v>
      </c>
      <c r="G371">
        <v>4</v>
      </c>
      <c r="H371" t="s">
        <v>131</v>
      </c>
      <c r="I371">
        <v>6</v>
      </c>
      <c r="L371" t="s">
        <v>37</v>
      </c>
      <c r="M371" t="s">
        <v>38</v>
      </c>
      <c r="N371" t="s">
        <v>38</v>
      </c>
      <c r="O371" t="s">
        <v>125</v>
      </c>
      <c r="P371" t="s">
        <v>170</v>
      </c>
    </row>
    <row r="372" spans="1:16" x14ac:dyDescent="0.3">
      <c r="A372">
        <v>228800</v>
      </c>
      <c r="B372" t="s">
        <v>36</v>
      </c>
      <c r="C372" s="42">
        <v>0.99999549173544244</v>
      </c>
      <c r="D372" s="43">
        <v>9</v>
      </c>
      <c r="E372">
        <v>10.034477149591314</v>
      </c>
      <c r="F372">
        <v>0.5</v>
      </c>
      <c r="G372">
        <v>1</v>
      </c>
      <c r="H372" t="s">
        <v>124</v>
      </c>
      <c r="I372">
        <v>6</v>
      </c>
      <c r="L372" t="s">
        <v>37</v>
      </c>
      <c r="M372" t="s">
        <v>38</v>
      </c>
      <c r="N372" t="s">
        <v>38</v>
      </c>
      <c r="O372" t="s">
        <v>125</v>
      </c>
      <c r="P372" t="s">
        <v>170</v>
      </c>
    </row>
    <row r="373" spans="1:16" x14ac:dyDescent="0.3">
      <c r="A373">
        <v>229200</v>
      </c>
      <c r="B373" t="s">
        <v>36</v>
      </c>
      <c r="C373" s="42">
        <v>1</v>
      </c>
      <c r="D373" s="43">
        <v>9</v>
      </c>
      <c r="E373">
        <v>4.1270221888316927</v>
      </c>
      <c r="F373">
        <v>2</v>
      </c>
      <c r="G373">
        <v>4</v>
      </c>
      <c r="H373" t="s">
        <v>131</v>
      </c>
      <c r="I373">
        <v>6</v>
      </c>
      <c r="L373" t="s">
        <v>37</v>
      </c>
      <c r="M373" t="s">
        <v>38</v>
      </c>
      <c r="N373" t="s">
        <v>38</v>
      </c>
      <c r="O373" t="s">
        <v>125</v>
      </c>
      <c r="P373" t="s">
        <v>170</v>
      </c>
    </row>
    <row r="374" spans="1:16" x14ac:dyDescent="0.3">
      <c r="A374">
        <v>229420</v>
      </c>
      <c r="B374" t="s">
        <v>36</v>
      </c>
      <c r="C374" s="42">
        <v>1</v>
      </c>
      <c r="D374" s="43">
        <v>9</v>
      </c>
      <c r="E374">
        <v>4.8315221587367896</v>
      </c>
      <c r="F374">
        <v>2</v>
      </c>
      <c r="G374">
        <v>4</v>
      </c>
      <c r="H374" t="s">
        <v>131</v>
      </c>
      <c r="I374">
        <v>6</v>
      </c>
      <c r="L374" t="s">
        <v>37</v>
      </c>
      <c r="M374" t="s">
        <v>38</v>
      </c>
      <c r="N374" t="s">
        <v>38</v>
      </c>
      <c r="O374" t="s">
        <v>125</v>
      </c>
      <c r="P374" t="s">
        <v>170</v>
      </c>
    </row>
    <row r="375" spans="1:16" x14ac:dyDescent="0.3">
      <c r="A375">
        <v>231900</v>
      </c>
      <c r="B375" t="s">
        <v>36</v>
      </c>
      <c r="C375" s="42">
        <v>1</v>
      </c>
      <c r="D375" s="43">
        <v>9</v>
      </c>
      <c r="E375">
        <v>8.4538236665395967</v>
      </c>
      <c r="F375">
        <v>0.5</v>
      </c>
      <c r="G375">
        <v>1</v>
      </c>
      <c r="H375" t="s">
        <v>124</v>
      </c>
      <c r="I375">
        <v>6</v>
      </c>
      <c r="L375" t="s">
        <v>37</v>
      </c>
      <c r="M375" t="s">
        <v>38</v>
      </c>
      <c r="N375" t="s">
        <v>38</v>
      </c>
      <c r="O375" t="s">
        <v>125</v>
      </c>
      <c r="P375" t="s">
        <v>170</v>
      </c>
    </row>
    <row r="376" spans="1:16" x14ac:dyDescent="0.3">
      <c r="A376">
        <v>232500</v>
      </c>
      <c r="B376" t="s">
        <v>36</v>
      </c>
      <c r="C376" s="42">
        <v>0.99999999999878886</v>
      </c>
      <c r="D376" s="43">
        <v>8</v>
      </c>
      <c r="E376">
        <v>8.211564957493497</v>
      </c>
      <c r="F376">
        <v>2</v>
      </c>
      <c r="G376">
        <v>4</v>
      </c>
      <c r="H376" t="s">
        <v>124</v>
      </c>
      <c r="I376">
        <v>6</v>
      </c>
      <c r="L376" t="s">
        <v>37</v>
      </c>
      <c r="M376" t="s">
        <v>38</v>
      </c>
      <c r="N376" t="s">
        <v>38</v>
      </c>
      <c r="O376" t="s">
        <v>125</v>
      </c>
      <c r="P376" t="s">
        <v>170</v>
      </c>
    </row>
    <row r="377" spans="1:16" x14ac:dyDescent="0.3">
      <c r="A377">
        <v>232800</v>
      </c>
      <c r="B377" t="s">
        <v>36</v>
      </c>
      <c r="C377" s="42">
        <v>1</v>
      </c>
      <c r="D377" s="43">
        <v>9</v>
      </c>
      <c r="E377">
        <v>6.4309107288727381</v>
      </c>
      <c r="F377">
        <v>2</v>
      </c>
      <c r="G377">
        <v>4</v>
      </c>
      <c r="H377" t="s">
        <v>131</v>
      </c>
      <c r="I377">
        <v>6</v>
      </c>
      <c r="L377" t="s">
        <v>37</v>
      </c>
      <c r="M377" t="s">
        <v>38</v>
      </c>
      <c r="N377" t="s">
        <v>38</v>
      </c>
      <c r="O377" t="s">
        <v>125</v>
      </c>
      <c r="P377" t="s">
        <v>170</v>
      </c>
    </row>
    <row r="378" spans="1:16" x14ac:dyDescent="0.3">
      <c r="A378">
        <v>237500</v>
      </c>
      <c r="B378" t="s">
        <v>36</v>
      </c>
      <c r="C378" s="42">
        <v>1</v>
      </c>
      <c r="D378" s="43">
        <v>9</v>
      </c>
      <c r="E378">
        <v>3.780624402039638</v>
      </c>
      <c r="F378">
        <v>1</v>
      </c>
      <c r="G378">
        <v>2</v>
      </c>
      <c r="H378" t="s">
        <v>131</v>
      </c>
      <c r="I378">
        <v>6</v>
      </c>
      <c r="L378" t="s">
        <v>37</v>
      </c>
      <c r="M378" t="s">
        <v>38</v>
      </c>
      <c r="N378" t="s">
        <v>38</v>
      </c>
      <c r="O378" t="s">
        <v>125</v>
      </c>
      <c r="P378" t="s">
        <v>170</v>
      </c>
    </row>
    <row r="379" spans="1:16" x14ac:dyDescent="0.3">
      <c r="A379">
        <v>239200</v>
      </c>
      <c r="B379" t="s">
        <v>36</v>
      </c>
      <c r="C379" s="42">
        <v>0.99996394774453878</v>
      </c>
      <c r="D379" s="43">
        <v>9</v>
      </c>
      <c r="E379">
        <v>13.402738004902274</v>
      </c>
      <c r="F379">
        <v>0.5</v>
      </c>
      <c r="G379">
        <v>1</v>
      </c>
      <c r="H379" t="s">
        <v>124</v>
      </c>
      <c r="I379">
        <v>6</v>
      </c>
      <c r="L379" t="s">
        <v>37</v>
      </c>
      <c r="M379" t="s">
        <v>38</v>
      </c>
      <c r="N379" t="s">
        <v>38</v>
      </c>
      <c r="O379" t="s">
        <v>125</v>
      </c>
      <c r="P379" t="s">
        <v>170</v>
      </c>
    </row>
    <row r="380" spans="1:16" x14ac:dyDescent="0.3">
      <c r="A380">
        <v>535000</v>
      </c>
      <c r="B380" t="s">
        <v>56</v>
      </c>
      <c r="C380" s="42">
        <v>0.99999679344555337</v>
      </c>
      <c r="D380" s="43">
        <v>0</v>
      </c>
      <c r="E380">
        <v>9.3533188642394602</v>
      </c>
      <c r="F380">
        <v>0.5</v>
      </c>
      <c r="G380">
        <v>1</v>
      </c>
      <c r="H380" t="s">
        <v>124</v>
      </c>
      <c r="I380">
        <v>6</v>
      </c>
      <c r="L380" t="s">
        <v>37</v>
      </c>
      <c r="M380" t="s">
        <v>38</v>
      </c>
      <c r="N380" t="s">
        <v>38</v>
      </c>
      <c r="O380" t="s">
        <v>125</v>
      </c>
      <c r="P380" t="s">
        <v>170</v>
      </c>
    </row>
    <row r="381" spans="1:16" x14ac:dyDescent="0.3">
      <c r="A381">
        <v>232600</v>
      </c>
      <c r="B381" t="s">
        <v>36</v>
      </c>
      <c r="C381" s="42">
        <v>1</v>
      </c>
      <c r="D381" s="43">
        <v>9</v>
      </c>
      <c r="E381">
        <v>7.9571358237324095</v>
      </c>
      <c r="F381">
        <v>2</v>
      </c>
      <c r="G381">
        <v>4</v>
      </c>
      <c r="H381" t="s">
        <v>131</v>
      </c>
      <c r="I381">
        <v>6</v>
      </c>
      <c r="L381" t="s">
        <v>37</v>
      </c>
      <c r="M381" t="s">
        <v>38</v>
      </c>
      <c r="N381" t="s">
        <v>38</v>
      </c>
      <c r="O381" t="s">
        <v>125</v>
      </c>
      <c r="P381" t="s">
        <v>171</v>
      </c>
    </row>
    <row r="382" spans="1:16" x14ac:dyDescent="0.3">
      <c r="A382">
        <v>237100</v>
      </c>
      <c r="B382" t="s">
        <v>36</v>
      </c>
      <c r="C382" s="42">
        <v>1</v>
      </c>
      <c r="D382" s="43">
        <v>9</v>
      </c>
      <c r="E382">
        <v>11.770496297102898</v>
      </c>
      <c r="F382">
        <v>0.5</v>
      </c>
      <c r="G382">
        <v>1</v>
      </c>
      <c r="H382" t="s">
        <v>124</v>
      </c>
      <c r="I382">
        <v>6</v>
      </c>
      <c r="L382" t="s">
        <v>37</v>
      </c>
      <c r="M382" t="s">
        <v>38</v>
      </c>
      <c r="N382" t="s">
        <v>38</v>
      </c>
      <c r="O382" t="s">
        <v>125</v>
      </c>
      <c r="P382" t="s">
        <v>171</v>
      </c>
    </row>
    <row r="383" spans="1:16" x14ac:dyDescent="0.3">
      <c r="A383">
        <v>237200</v>
      </c>
      <c r="B383" t="s">
        <v>36</v>
      </c>
      <c r="C383" s="42">
        <v>1</v>
      </c>
      <c r="D383" s="43">
        <v>9</v>
      </c>
      <c r="E383">
        <v>12.726011090343283</v>
      </c>
      <c r="F383">
        <v>0.5</v>
      </c>
      <c r="G383">
        <v>1</v>
      </c>
      <c r="H383" t="s">
        <v>124</v>
      </c>
      <c r="I383">
        <v>6</v>
      </c>
      <c r="L383" t="s">
        <v>37</v>
      </c>
      <c r="M383" t="s">
        <v>38</v>
      </c>
      <c r="N383" t="s">
        <v>38</v>
      </c>
      <c r="O383" t="s">
        <v>125</v>
      </c>
      <c r="P383" t="s">
        <v>171</v>
      </c>
    </row>
    <row r="384" spans="1:16" x14ac:dyDescent="0.3">
      <c r="A384">
        <v>237300</v>
      </c>
      <c r="B384" t="s">
        <v>36</v>
      </c>
      <c r="C384" s="42">
        <v>1</v>
      </c>
      <c r="D384" s="43">
        <v>8</v>
      </c>
      <c r="E384">
        <v>14.388643814594898</v>
      </c>
      <c r="F384">
        <v>0.5</v>
      </c>
      <c r="G384">
        <v>1</v>
      </c>
      <c r="H384" t="s">
        <v>124</v>
      </c>
      <c r="I384">
        <v>6</v>
      </c>
      <c r="L384" t="s">
        <v>37</v>
      </c>
      <c r="M384" t="s">
        <v>38</v>
      </c>
      <c r="N384" t="s">
        <v>38</v>
      </c>
      <c r="O384" t="s">
        <v>125</v>
      </c>
      <c r="P384" t="s">
        <v>171</v>
      </c>
    </row>
    <row r="385" spans="1:16" x14ac:dyDescent="0.3">
      <c r="A385">
        <v>237800</v>
      </c>
      <c r="B385" t="s">
        <v>36</v>
      </c>
      <c r="C385" s="42">
        <v>1</v>
      </c>
      <c r="D385" s="43">
        <v>8</v>
      </c>
      <c r="E385">
        <v>10.116179756336535</v>
      </c>
      <c r="F385">
        <v>0.5</v>
      </c>
      <c r="G385">
        <v>1</v>
      </c>
      <c r="H385" t="s">
        <v>124</v>
      </c>
      <c r="I385">
        <v>6</v>
      </c>
      <c r="L385" t="s">
        <v>37</v>
      </c>
      <c r="M385" t="s">
        <v>38</v>
      </c>
      <c r="N385" t="s">
        <v>38</v>
      </c>
      <c r="O385" t="s">
        <v>125</v>
      </c>
      <c r="P385" t="s">
        <v>171</v>
      </c>
    </row>
    <row r="386" spans="1:16" x14ac:dyDescent="0.3">
      <c r="A386">
        <v>237900</v>
      </c>
      <c r="B386" t="s">
        <v>36</v>
      </c>
      <c r="C386" s="42">
        <v>0.99999990300002073</v>
      </c>
      <c r="D386" s="43">
        <v>8</v>
      </c>
      <c r="E386">
        <v>10.935800669886518</v>
      </c>
      <c r="F386">
        <v>0.5</v>
      </c>
      <c r="G386">
        <v>1</v>
      </c>
      <c r="H386" t="s">
        <v>124</v>
      </c>
      <c r="I386">
        <v>6</v>
      </c>
      <c r="L386" t="s">
        <v>37</v>
      </c>
      <c r="M386" t="s">
        <v>38</v>
      </c>
      <c r="N386" t="s">
        <v>38</v>
      </c>
      <c r="O386" t="s">
        <v>125</v>
      </c>
      <c r="P386" t="s">
        <v>171</v>
      </c>
    </row>
    <row r="387" spans="1:16" x14ac:dyDescent="0.3">
      <c r="A387">
        <v>238310</v>
      </c>
      <c r="B387" t="s">
        <v>36</v>
      </c>
      <c r="C387" s="42">
        <v>1</v>
      </c>
      <c r="D387" s="43">
        <v>9</v>
      </c>
      <c r="E387">
        <v>4.4594696952663933</v>
      </c>
      <c r="F387">
        <v>2</v>
      </c>
      <c r="G387">
        <v>4</v>
      </c>
      <c r="H387" t="s">
        <v>131</v>
      </c>
      <c r="I387">
        <v>6</v>
      </c>
      <c r="L387" t="s">
        <v>37</v>
      </c>
      <c r="M387" t="s">
        <v>38</v>
      </c>
      <c r="N387" t="s">
        <v>38</v>
      </c>
      <c r="O387" t="s">
        <v>125</v>
      </c>
      <c r="P387" t="s">
        <v>171</v>
      </c>
    </row>
    <row r="388" spans="1:16" x14ac:dyDescent="0.3">
      <c r="A388">
        <v>239320</v>
      </c>
      <c r="B388" t="s">
        <v>36</v>
      </c>
      <c r="C388" s="42">
        <v>1</v>
      </c>
      <c r="D388" s="43">
        <v>9</v>
      </c>
      <c r="E388">
        <v>3.6071947313829016</v>
      </c>
      <c r="F388">
        <v>1</v>
      </c>
      <c r="G388">
        <v>2</v>
      </c>
      <c r="H388" t="s">
        <v>131</v>
      </c>
      <c r="I388">
        <v>6</v>
      </c>
      <c r="L388" t="s">
        <v>37</v>
      </c>
      <c r="M388" t="s">
        <v>38</v>
      </c>
      <c r="N388" t="s">
        <v>38</v>
      </c>
      <c r="O388" t="s">
        <v>125</v>
      </c>
      <c r="P388" t="s">
        <v>171</v>
      </c>
    </row>
    <row r="389" spans="1:16" x14ac:dyDescent="0.3">
      <c r="A389">
        <v>240010</v>
      </c>
      <c r="B389" t="s">
        <v>36</v>
      </c>
      <c r="C389" s="42">
        <v>0.99999957908370274</v>
      </c>
      <c r="D389" s="43">
        <v>9</v>
      </c>
      <c r="E389">
        <v>6.5810606035469563</v>
      </c>
      <c r="F389">
        <v>2</v>
      </c>
      <c r="G389">
        <v>4</v>
      </c>
      <c r="H389" t="s">
        <v>131</v>
      </c>
      <c r="I389">
        <v>6</v>
      </c>
      <c r="L389" t="s">
        <v>37</v>
      </c>
      <c r="M389" t="s">
        <v>38</v>
      </c>
      <c r="N389" t="s">
        <v>38</v>
      </c>
      <c r="O389" t="s">
        <v>125</v>
      </c>
      <c r="P389" t="s">
        <v>171</v>
      </c>
    </row>
    <row r="390" spans="1:16" x14ac:dyDescent="0.3">
      <c r="A390">
        <v>535200</v>
      </c>
      <c r="B390" t="s">
        <v>56</v>
      </c>
      <c r="C390" s="42">
        <v>0.99998903917365711</v>
      </c>
      <c r="D390" s="43">
        <v>0</v>
      </c>
      <c r="E390">
        <v>7.9957684591268636</v>
      </c>
      <c r="F390">
        <v>2</v>
      </c>
      <c r="G390">
        <v>4</v>
      </c>
      <c r="H390" t="s">
        <v>131</v>
      </c>
      <c r="I390">
        <v>6</v>
      </c>
      <c r="L390" t="s">
        <v>37</v>
      </c>
      <c r="M390" t="s">
        <v>38</v>
      </c>
      <c r="N390" t="s">
        <v>38</v>
      </c>
      <c r="O390" t="s">
        <v>125</v>
      </c>
      <c r="P390" t="s">
        <v>171</v>
      </c>
    </row>
    <row r="391" spans="1:16" x14ac:dyDescent="0.3">
      <c r="A391">
        <v>535300</v>
      </c>
      <c r="B391" t="s">
        <v>56</v>
      </c>
      <c r="C391" s="42">
        <v>0.97825542452906267</v>
      </c>
      <c r="D391" s="43">
        <v>0</v>
      </c>
      <c r="E391">
        <v>11.847170271065501</v>
      </c>
      <c r="F391">
        <v>0.5</v>
      </c>
      <c r="G391">
        <v>1</v>
      </c>
      <c r="H391" t="s">
        <v>124</v>
      </c>
      <c r="I391">
        <v>6</v>
      </c>
      <c r="L391" t="s">
        <v>37</v>
      </c>
      <c r="M391" t="s">
        <v>38</v>
      </c>
      <c r="N391" t="s">
        <v>38</v>
      </c>
      <c r="O391" t="s">
        <v>125</v>
      </c>
      <c r="P391" t="s">
        <v>171</v>
      </c>
    </row>
    <row r="392" spans="1:16" x14ac:dyDescent="0.3">
      <c r="A392">
        <v>540600</v>
      </c>
      <c r="B392" t="s">
        <v>56</v>
      </c>
      <c r="C392" s="42">
        <v>0.99998307221326777</v>
      </c>
      <c r="D392" s="43">
        <v>0</v>
      </c>
      <c r="E392">
        <v>7.0252147432007428</v>
      </c>
      <c r="F392">
        <v>2</v>
      </c>
      <c r="G392">
        <v>4</v>
      </c>
      <c r="H392" t="s">
        <v>131</v>
      </c>
      <c r="I392">
        <v>6</v>
      </c>
      <c r="L392" t="s">
        <v>37</v>
      </c>
      <c r="M392" t="s">
        <v>38</v>
      </c>
      <c r="N392" t="s">
        <v>38</v>
      </c>
      <c r="O392" t="s">
        <v>125</v>
      </c>
      <c r="P392" t="s">
        <v>171</v>
      </c>
    </row>
    <row r="393" spans="1:16" x14ac:dyDescent="0.3">
      <c r="A393">
        <v>219020</v>
      </c>
      <c r="B393" t="s">
        <v>36</v>
      </c>
      <c r="C393" s="42">
        <v>1</v>
      </c>
      <c r="D393" s="43">
        <v>10</v>
      </c>
      <c r="E393">
        <v>7.6087113726605278</v>
      </c>
      <c r="F393">
        <v>2</v>
      </c>
      <c r="G393">
        <v>4</v>
      </c>
      <c r="H393" t="s">
        <v>131</v>
      </c>
      <c r="I393">
        <v>6</v>
      </c>
      <c r="L393" t="s">
        <v>37</v>
      </c>
      <c r="M393" t="s">
        <v>38</v>
      </c>
      <c r="N393" t="s">
        <v>38</v>
      </c>
      <c r="O393" t="s">
        <v>125</v>
      </c>
      <c r="P393" t="s">
        <v>172</v>
      </c>
    </row>
    <row r="394" spans="1:16" x14ac:dyDescent="0.3">
      <c r="A394">
        <v>219700</v>
      </c>
      <c r="B394" t="s">
        <v>36</v>
      </c>
      <c r="C394" s="42">
        <v>1</v>
      </c>
      <c r="D394" s="43">
        <v>10</v>
      </c>
      <c r="E394">
        <v>8.3430617660808277</v>
      </c>
      <c r="F394">
        <v>0.5</v>
      </c>
      <c r="G394">
        <v>1</v>
      </c>
      <c r="H394" t="s">
        <v>124</v>
      </c>
      <c r="I394">
        <v>6</v>
      </c>
      <c r="L394" t="s">
        <v>37</v>
      </c>
      <c r="M394" t="s">
        <v>38</v>
      </c>
      <c r="N394" t="s">
        <v>38</v>
      </c>
      <c r="O394" t="s">
        <v>125</v>
      </c>
      <c r="P394" t="s">
        <v>172</v>
      </c>
    </row>
    <row r="395" spans="1:16" x14ac:dyDescent="0.3">
      <c r="A395">
        <v>219800</v>
      </c>
      <c r="B395" t="s">
        <v>36</v>
      </c>
      <c r="C395" s="42">
        <v>1</v>
      </c>
      <c r="D395" s="43">
        <v>10</v>
      </c>
      <c r="E395">
        <v>6.5584175887620004</v>
      </c>
      <c r="F395">
        <v>2</v>
      </c>
      <c r="G395">
        <v>4</v>
      </c>
      <c r="H395" t="s">
        <v>131</v>
      </c>
      <c r="I395">
        <v>6</v>
      </c>
      <c r="L395" t="s">
        <v>37</v>
      </c>
      <c r="M395" t="s">
        <v>38</v>
      </c>
      <c r="N395" t="s">
        <v>38</v>
      </c>
      <c r="O395" t="s">
        <v>125</v>
      </c>
      <c r="P395" t="s">
        <v>172</v>
      </c>
    </row>
    <row r="396" spans="1:16" x14ac:dyDescent="0.3">
      <c r="A396">
        <v>220100</v>
      </c>
      <c r="B396" t="s">
        <v>36</v>
      </c>
      <c r="C396" s="42">
        <v>0.99691835917495086</v>
      </c>
      <c r="D396" s="43">
        <v>10</v>
      </c>
      <c r="E396">
        <v>6.5836912406254084</v>
      </c>
      <c r="F396">
        <v>2</v>
      </c>
      <c r="G396">
        <v>4</v>
      </c>
      <c r="H396" t="s">
        <v>131</v>
      </c>
      <c r="I396">
        <v>6</v>
      </c>
      <c r="L396" t="s">
        <v>37</v>
      </c>
      <c r="M396" t="s">
        <v>38</v>
      </c>
      <c r="N396" t="s">
        <v>38</v>
      </c>
      <c r="O396" t="s">
        <v>125</v>
      </c>
      <c r="P396" t="s">
        <v>172</v>
      </c>
    </row>
    <row r="397" spans="1:16" x14ac:dyDescent="0.3">
      <c r="A397">
        <v>221900</v>
      </c>
      <c r="B397" t="s">
        <v>36</v>
      </c>
      <c r="C397" s="42">
        <v>1</v>
      </c>
      <c r="D397" s="43">
        <v>8</v>
      </c>
      <c r="E397">
        <v>3.8354591669912539</v>
      </c>
      <c r="F397">
        <v>1</v>
      </c>
      <c r="G397">
        <v>2</v>
      </c>
      <c r="H397" t="s">
        <v>131</v>
      </c>
      <c r="I397">
        <v>6</v>
      </c>
      <c r="L397" t="s">
        <v>37</v>
      </c>
      <c r="M397" t="s">
        <v>38</v>
      </c>
      <c r="N397" t="s">
        <v>38</v>
      </c>
      <c r="O397" t="s">
        <v>125</v>
      </c>
      <c r="P397" t="s">
        <v>172</v>
      </c>
    </row>
    <row r="398" spans="1:16" x14ac:dyDescent="0.3">
      <c r="A398">
        <v>222000</v>
      </c>
      <c r="B398" t="s">
        <v>36</v>
      </c>
      <c r="C398" s="42">
        <v>1</v>
      </c>
      <c r="D398" s="43">
        <v>8</v>
      </c>
      <c r="E398">
        <v>12.800410845743164</v>
      </c>
      <c r="F398">
        <v>0.5</v>
      </c>
      <c r="G398">
        <v>1</v>
      </c>
      <c r="H398" t="s">
        <v>124</v>
      </c>
      <c r="I398">
        <v>6</v>
      </c>
      <c r="L398" t="s">
        <v>37</v>
      </c>
      <c r="M398" t="s">
        <v>38</v>
      </c>
      <c r="N398" t="s">
        <v>38</v>
      </c>
      <c r="O398" t="s">
        <v>125</v>
      </c>
      <c r="P398" t="s">
        <v>172</v>
      </c>
    </row>
    <row r="399" spans="1:16" x14ac:dyDescent="0.3">
      <c r="A399">
        <v>222100</v>
      </c>
      <c r="B399" t="s">
        <v>36</v>
      </c>
      <c r="C399" s="42">
        <v>1</v>
      </c>
      <c r="D399" s="43">
        <v>8</v>
      </c>
      <c r="E399">
        <v>4.7402335343383486</v>
      </c>
      <c r="F399">
        <v>2</v>
      </c>
      <c r="G399">
        <v>4</v>
      </c>
      <c r="H399" t="s">
        <v>131</v>
      </c>
      <c r="I399">
        <v>6</v>
      </c>
      <c r="L399" t="s">
        <v>37</v>
      </c>
      <c r="M399" t="s">
        <v>38</v>
      </c>
      <c r="N399" t="s">
        <v>38</v>
      </c>
      <c r="O399" t="s">
        <v>125</v>
      </c>
      <c r="P399" t="s">
        <v>172</v>
      </c>
    </row>
    <row r="400" spans="1:16" x14ac:dyDescent="0.3">
      <c r="A400">
        <v>228410</v>
      </c>
      <c r="B400" t="s">
        <v>36</v>
      </c>
      <c r="C400" s="42">
        <v>1</v>
      </c>
      <c r="D400" s="43">
        <v>9</v>
      </c>
      <c r="E400">
        <v>5.6199243894067878</v>
      </c>
      <c r="F400">
        <v>2</v>
      </c>
      <c r="G400">
        <v>4</v>
      </c>
      <c r="H400" t="s">
        <v>131</v>
      </c>
      <c r="I400">
        <v>6</v>
      </c>
      <c r="L400" t="s">
        <v>37</v>
      </c>
      <c r="M400" t="s">
        <v>38</v>
      </c>
      <c r="N400" t="s">
        <v>38</v>
      </c>
      <c r="O400" t="s">
        <v>125</v>
      </c>
      <c r="P400" t="s">
        <v>172</v>
      </c>
    </row>
    <row r="401" spans="1:16" x14ac:dyDescent="0.3">
      <c r="A401">
        <v>231220</v>
      </c>
      <c r="B401" t="s">
        <v>36</v>
      </c>
      <c r="C401" s="42">
        <v>1</v>
      </c>
      <c r="D401" s="43">
        <v>8</v>
      </c>
      <c r="E401">
        <v>7.4919239114786969</v>
      </c>
      <c r="F401">
        <v>2</v>
      </c>
      <c r="G401">
        <v>4</v>
      </c>
      <c r="H401" t="s">
        <v>131</v>
      </c>
      <c r="I401">
        <v>6</v>
      </c>
      <c r="L401" t="s">
        <v>37</v>
      </c>
      <c r="M401" t="s">
        <v>38</v>
      </c>
      <c r="N401" t="s">
        <v>38</v>
      </c>
      <c r="O401" t="s">
        <v>125</v>
      </c>
      <c r="P401" t="s">
        <v>172</v>
      </c>
    </row>
    <row r="402" spans="1:16" x14ac:dyDescent="0.3">
      <c r="A402">
        <v>231400</v>
      </c>
      <c r="B402" t="s">
        <v>36</v>
      </c>
      <c r="C402" s="42">
        <v>1</v>
      </c>
      <c r="D402" s="43">
        <v>8</v>
      </c>
      <c r="E402">
        <v>6.6364441635353471</v>
      </c>
      <c r="F402">
        <v>2</v>
      </c>
      <c r="G402">
        <v>4</v>
      </c>
      <c r="H402" t="s">
        <v>131</v>
      </c>
      <c r="I402">
        <v>6</v>
      </c>
      <c r="L402" t="s">
        <v>37</v>
      </c>
      <c r="M402" t="s">
        <v>38</v>
      </c>
      <c r="N402" t="s">
        <v>38</v>
      </c>
      <c r="O402" t="s">
        <v>125</v>
      </c>
      <c r="P402" t="s">
        <v>172</v>
      </c>
    </row>
    <row r="403" spans="1:16" x14ac:dyDescent="0.3">
      <c r="A403">
        <v>231600</v>
      </c>
      <c r="B403" t="s">
        <v>36</v>
      </c>
      <c r="C403" s="42">
        <v>1</v>
      </c>
      <c r="D403" s="43">
        <v>8</v>
      </c>
      <c r="E403">
        <v>9.5010550846554711</v>
      </c>
      <c r="F403">
        <v>0.5</v>
      </c>
      <c r="G403">
        <v>1</v>
      </c>
      <c r="H403" t="s">
        <v>124</v>
      </c>
      <c r="I403">
        <v>6</v>
      </c>
      <c r="L403" t="s">
        <v>37</v>
      </c>
      <c r="M403" t="s">
        <v>38</v>
      </c>
      <c r="N403" t="s">
        <v>38</v>
      </c>
      <c r="O403" t="s">
        <v>125</v>
      </c>
      <c r="P403" t="s">
        <v>172</v>
      </c>
    </row>
    <row r="404" spans="1:16" x14ac:dyDescent="0.3">
      <c r="A404">
        <v>234200</v>
      </c>
      <c r="B404" t="s">
        <v>36</v>
      </c>
      <c r="C404" s="42">
        <v>1</v>
      </c>
      <c r="D404" s="43">
        <v>10</v>
      </c>
      <c r="E404">
        <v>8.9831088906275802</v>
      </c>
      <c r="F404">
        <v>0.5</v>
      </c>
      <c r="G404">
        <v>1</v>
      </c>
      <c r="H404" t="s">
        <v>124</v>
      </c>
      <c r="I404">
        <v>6</v>
      </c>
      <c r="L404" t="s">
        <v>37</v>
      </c>
      <c r="M404" t="s">
        <v>38</v>
      </c>
      <c r="N404" t="s">
        <v>38</v>
      </c>
      <c r="O404" t="s">
        <v>125</v>
      </c>
      <c r="P404" t="s">
        <v>172</v>
      </c>
    </row>
    <row r="405" spans="1:16" x14ac:dyDescent="0.3">
      <c r="A405">
        <v>234300</v>
      </c>
      <c r="B405" t="s">
        <v>36</v>
      </c>
      <c r="C405" s="42">
        <v>0.99990119088419027</v>
      </c>
      <c r="D405" s="43">
        <v>8</v>
      </c>
      <c r="E405">
        <v>9.3207945562108421</v>
      </c>
      <c r="F405">
        <v>0.5</v>
      </c>
      <c r="G405">
        <v>1</v>
      </c>
      <c r="H405" t="s">
        <v>124</v>
      </c>
      <c r="I405">
        <v>6</v>
      </c>
      <c r="L405" t="s">
        <v>37</v>
      </c>
      <c r="M405" t="s">
        <v>38</v>
      </c>
      <c r="N405" t="s">
        <v>38</v>
      </c>
      <c r="O405" t="s">
        <v>125</v>
      </c>
      <c r="P405" t="s">
        <v>172</v>
      </c>
    </row>
    <row r="406" spans="1:16" x14ac:dyDescent="0.3">
      <c r="A406">
        <v>234600</v>
      </c>
      <c r="B406" t="s">
        <v>36</v>
      </c>
      <c r="C406" s="42">
        <v>0.99564919413377662</v>
      </c>
      <c r="D406" s="43" t="s">
        <v>204</v>
      </c>
      <c r="E406">
        <v>12.89055490440594</v>
      </c>
      <c r="F406">
        <v>0.5</v>
      </c>
      <c r="G406">
        <v>1</v>
      </c>
      <c r="H406" t="s">
        <v>124</v>
      </c>
      <c r="I406">
        <v>6</v>
      </c>
      <c r="L406" t="s">
        <v>37</v>
      </c>
      <c r="M406" t="s">
        <v>38</v>
      </c>
      <c r="N406" t="s">
        <v>38</v>
      </c>
      <c r="O406" t="s">
        <v>125</v>
      </c>
      <c r="P406" t="s">
        <v>172</v>
      </c>
    </row>
    <row r="407" spans="1:16" x14ac:dyDescent="0.3">
      <c r="A407">
        <v>236100</v>
      </c>
      <c r="B407" t="s">
        <v>36</v>
      </c>
      <c r="C407" s="42">
        <v>0.99996045326048488</v>
      </c>
      <c r="D407" s="43">
        <v>10</v>
      </c>
      <c r="E407">
        <v>9.5846538677301982</v>
      </c>
      <c r="F407">
        <v>0.5</v>
      </c>
      <c r="G407">
        <v>1</v>
      </c>
      <c r="H407" t="s">
        <v>124</v>
      </c>
      <c r="I407">
        <v>6</v>
      </c>
      <c r="L407" t="s">
        <v>37</v>
      </c>
      <c r="M407" t="s">
        <v>38</v>
      </c>
      <c r="N407" t="s">
        <v>38</v>
      </c>
      <c r="O407" t="s">
        <v>125</v>
      </c>
      <c r="P407" t="s">
        <v>172</v>
      </c>
    </row>
    <row r="408" spans="1:16" x14ac:dyDescent="0.3">
      <c r="A408">
        <v>236202</v>
      </c>
      <c r="B408" t="s">
        <v>36</v>
      </c>
      <c r="C408" s="42">
        <v>1</v>
      </c>
      <c r="D408" s="43">
        <v>10</v>
      </c>
      <c r="E408">
        <v>3.4011035539383547</v>
      </c>
      <c r="F408">
        <v>1</v>
      </c>
      <c r="G408">
        <v>2</v>
      </c>
      <c r="H408" t="s">
        <v>131</v>
      </c>
      <c r="I408">
        <v>6</v>
      </c>
      <c r="L408" t="s">
        <v>37</v>
      </c>
      <c r="M408" t="s">
        <v>38</v>
      </c>
      <c r="N408" t="s">
        <v>38</v>
      </c>
      <c r="O408" t="s">
        <v>125</v>
      </c>
      <c r="P408" t="s">
        <v>172</v>
      </c>
    </row>
    <row r="409" spans="1:16" x14ac:dyDescent="0.3">
      <c r="A409">
        <v>236400</v>
      </c>
      <c r="B409" t="s">
        <v>36</v>
      </c>
      <c r="C409" s="42">
        <v>0.99976601495065553</v>
      </c>
      <c r="D409" s="43">
        <v>8</v>
      </c>
      <c r="E409">
        <v>11.15597485257503</v>
      </c>
      <c r="F409">
        <v>0.5</v>
      </c>
      <c r="G409">
        <v>1</v>
      </c>
      <c r="H409" t="s">
        <v>124</v>
      </c>
      <c r="I409">
        <v>6</v>
      </c>
      <c r="L409" t="s">
        <v>37</v>
      </c>
      <c r="M409" t="s">
        <v>38</v>
      </c>
      <c r="N409" t="s">
        <v>38</v>
      </c>
      <c r="O409" t="s">
        <v>125</v>
      </c>
      <c r="P409" t="s">
        <v>172</v>
      </c>
    </row>
    <row r="410" spans="1:16" x14ac:dyDescent="0.3">
      <c r="A410">
        <v>503201</v>
      </c>
      <c r="B410" t="s">
        <v>56</v>
      </c>
      <c r="C410" s="42">
        <v>1</v>
      </c>
      <c r="D410" s="43">
        <v>0</v>
      </c>
      <c r="E410">
        <v>11.527636597839896</v>
      </c>
      <c r="F410">
        <v>0.5</v>
      </c>
      <c r="G410">
        <v>1</v>
      </c>
      <c r="H410" t="s">
        <v>124</v>
      </c>
      <c r="I410">
        <v>7</v>
      </c>
      <c r="L410" t="s">
        <v>37</v>
      </c>
      <c r="M410" t="s">
        <v>38</v>
      </c>
      <c r="N410" t="s">
        <v>38</v>
      </c>
      <c r="O410" t="s">
        <v>125</v>
      </c>
      <c r="P410" t="s">
        <v>173</v>
      </c>
    </row>
    <row r="411" spans="1:16" x14ac:dyDescent="0.3">
      <c r="A411">
        <v>503601</v>
      </c>
      <c r="B411" t="s">
        <v>84</v>
      </c>
      <c r="C411" s="42">
        <v>0.9999892654813427</v>
      </c>
      <c r="D411" s="43">
        <v>0</v>
      </c>
      <c r="E411">
        <v>11.744180978573223</v>
      </c>
      <c r="F411">
        <v>0.5</v>
      </c>
      <c r="G411">
        <v>1</v>
      </c>
      <c r="H411" t="s">
        <v>124</v>
      </c>
      <c r="I411">
        <v>7</v>
      </c>
      <c r="L411" t="s">
        <v>37</v>
      </c>
      <c r="M411" t="s">
        <v>38</v>
      </c>
      <c r="N411" t="s">
        <v>38</v>
      </c>
      <c r="O411" t="s">
        <v>125</v>
      </c>
      <c r="P411" t="s">
        <v>173</v>
      </c>
    </row>
    <row r="412" spans="1:16" x14ac:dyDescent="0.3">
      <c r="A412">
        <v>503602</v>
      </c>
      <c r="B412" t="s">
        <v>84</v>
      </c>
      <c r="C412" s="42">
        <v>0.99995912916622054</v>
      </c>
      <c r="D412" s="43">
        <v>0</v>
      </c>
      <c r="E412">
        <v>16.882797207820254</v>
      </c>
      <c r="F412">
        <v>0.5</v>
      </c>
      <c r="G412">
        <v>1</v>
      </c>
      <c r="H412" t="s">
        <v>124</v>
      </c>
      <c r="I412">
        <v>7</v>
      </c>
      <c r="L412" t="s">
        <v>37</v>
      </c>
      <c r="M412" t="s">
        <v>38</v>
      </c>
      <c r="N412" t="s">
        <v>38</v>
      </c>
      <c r="O412" t="s">
        <v>125</v>
      </c>
      <c r="P412" t="s">
        <v>173</v>
      </c>
    </row>
    <row r="413" spans="1:16" x14ac:dyDescent="0.3">
      <c r="A413">
        <v>503902</v>
      </c>
      <c r="B413" t="s">
        <v>84</v>
      </c>
      <c r="C413" s="42">
        <v>0.99998980481343536</v>
      </c>
      <c r="D413" s="43">
        <v>0</v>
      </c>
      <c r="E413">
        <v>30.516305762622448</v>
      </c>
      <c r="F413">
        <v>1</v>
      </c>
      <c r="G413">
        <v>2</v>
      </c>
      <c r="H413" t="s">
        <v>124</v>
      </c>
      <c r="I413">
        <v>7</v>
      </c>
      <c r="L413" t="s">
        <v>37</v>
      </c>
      <c r="M413" t="s">
        <v>38</v>
      </c>
      <c r="N413" t="s">
        <v>38</v>
      </c>
      <c r="O413" t="s">
        <v>125</v>
      </c>
      <c r="P413" t="s">
        <v>173</v>
      </c>
    </row>
    <row r="414" spans="1:16" x14ac:dyDescent="0.3">
      <c r="A414">
        <v>550100</v>
      </c>
      <c r="B414" t="s">
        <v>94</v>
      </c>
      <c r="C414" s="42">
        <v>0.99999320433955174</v>
      </c>
      <c r="D414" s="43">
        <v>0</v>
      </c>
      <c r="E414">
        <v>16.329382897604525</v>
      </c>
      <c r="F414">
        <v>0.5</v>
      </c>
      <c r="G414">
        <v>1</v>
      </c>
      <c r="H414" t="s">
        <v>124</v>
      </c>
      <c r="I414">
        <v>7</v>
      </c>
      <c r="L414" t="s">
        <v>37</v>
      </c>
      <c r="M414" t="s">
        <v>38</v>
      </c>
      <c r="N414" t="s">
        <v>38</v>
      </c>
      <c r="O414" t="s">
        <v>125</v>
      </c>
      <c r="P414" t="s">
        <v>173</v>
      </c>
    </row>
    <row r="415" spans="1:16" x14ac:dyDescent="0.3">
      <c r="A415">
        <v>550300</v>
      </c>
      <c r="B415" t="s">
        <v>94</v>
      </c>
      <c r="C415" s="42">
        <v>0.99984234356067814</v>
      </c>
      <c r="D415" s="43">
        <v>0</v>
      </c>
      <c r="E415">
        <v>21.673674979791368</v>
      </c>
      <c r="F415">
        <v>1</v>
      </c>
      <c r="G415">
        <v>2</v>
      </c>
      <c r="H415" t="s">
        <v>124</v>
      </c>
      <c r="I415">
        <v>7</v>
      </c>
      <c r="L415" t="s">
        <v>37</v>
      </c>
      <c r="M415" t="s">
        <v>38</v>
      </c>
      <c r="N415" t="s">
        <v>38</v>
      </c>
      <c r="O415" t="s">
        <v>125</v>
      </c>
      <c r="P415" t="s">
        <v>173</v>
      </c>
    </row>
    <row r="416" spans="1:16" x14ac:dyDescent="0.3">
      <c r="A416">
        <v>552200</v>
      </c>
      <c r="B416" t="s">
        <v>94</v>
      </c>
      <c r="C416" s="42">
        <v>0.99999947228320984</v>
      </c>
      <c r="D416" s="43">
        <v>0</v>
      </c>
      <c r="E416">
        <v>16.760365210730292</v>
      </c>
      <c r="F416">
        <v>0.5</v>
      </c>
      <c r="G416">
        <v>1</v>
      </c>
      <c r="H416" t="s">
        <v>124</v>
      </c>
      <c r="I416">
        <v>7</v>
      </c>
      <c r="L416" t="s">
        <v>37</v>
      </c>
      <c r="M416" t="s">
        <v>38</v>
      </c>
      <c r="N416" t="s">
        <v>38</v>
      </c>
      <c r="O416" t="s">
        <v>125</v>
      </c>
      <c r="P416" t="s">
        <v>173</v>
      </c>
    </row>
    <row r="417" spans="1:16" x14ac:dyDescent="0.3">
      <c r="A417">
        <v>554511</v>
      </c>
      <c r="B417" t="s">
        <v>98</v>
      </c>
      <c r="C417" s="42">
        <v>0.99999011863848086</v>
      </c>
      <c r="D417" s="43">
        <v>0</v>
      </c>
      <c r="E417">
        <v>15.294313702103901</v>
      </c>
      <c r="F417">
        <v>0.5</v>
      </c>
      <c r="G417">
        <v>1</v>
      </c>
      <c r="H417" t="s">
        <v>124</v>
      </c>
      <c r="I417">
        <v>7</v>
      </c>
      <c r="L417" t="s">
        <v>37</v>
      </c>
      <c r="M417" t="s">
        <v>38</v>
      </c>
      <c r="N417" t="s">
        <v>38</v>
      </c>
      <c r="O417" t="s">
        <v>125</v>
      </c>
      <c r="P417" t="s">
        <v>173</v>
      </c>
    </row>
    <row r="418" spans="1:16" x14ac:dyDescent="0.3">
      <c r="A418">
        <v>554515</v>
      </c>
      <c r="B418" t="s">
        <v>98</v>
      </c>
      <c r="C418" s="42">
        <v>0.99997284336898995</v>
      </c>
      <c r="D418" s="43">
        <v>0</v>
      </c>
      <c r="E418">
        <v>11.45641403761895</v>
      </c>
      <c r="F418">
        <v>0.5</v>
      </c>
      <c r="G418">
        <v>1</v>
      </c>
      <c r="H418" t="s">
        <v>124</v>
      </c>
      <c r="I418">
        <v>7</v>
      </c>
      <c r="L418" t="s">
        <v>37</v>
      </c>
      <c r="M418" t="s">
        <v>38</v>
      </c>
      <c r="N418" t="s">
        <v>38</v>
      </c>
      <c r="O418" t="s">
        <v>125</v>
      </c>
      <c r="P418" t="s">
        <v>173</v>
      </c>
    </row>
    <row r="419" spans="1:16" x14ac:dyDescent="0.3">
      <c r="A419">
        <v>554521</v>
      </c>
      <c r="B419" t="s">
        <v>98</v>
      </c>
      <c r="C419" s="42">
        <v>0.99888149264838133</v>
      </c>
      <c r="D419" s="43">
        <v>0</v>
      </c>
      <c r="E419">
        <v>35.379814619032537</v>
      </c>
      <c r="F419">
        <v>1</v>
      </c>
      <c r="G419">
        <v>2</v>
      </c>
      <c r="H419" t="s">
        <v>124</v>
      </c>
      <c r="I419">
        <v>7</v>
      </c>
      <c r="L419" t="s">
        <v>37</v>
      </c>
      <c r="M419" t="s">
        <v>38</v>
      </c>
      <c r="N419" t="s">
        <v>38</v>
      </c>
      <c r="O419" t="s">
        <v>125</v>
      </c>
      <c r="P419" t="s">
        <v>173</v>
      </c>
    </row>
    <row r="420" spans="1:16" x14ac:dyDescent="0.3">
      <c r="A420">
        <v>554522</v>
      </c>
      <c r="B420" t="s">
        <v>98</v>
      </c>
      <c r="C420" s="42">
        <v>0.99948913804350537</v>
      </c>
      <c r="D420" s="43">
        <v>0</v>
      </c>
      <c r="E420">
        <v>18.648469928453412</v>
      </c>
      <c r="F420">
        <v>0.5</v>
      </c>
      <c r="G420">
        <v>1</v>
      </c>
      <c r="H420" t="s">
        <v>124</v>
      </c>
      <c r="I420">
        <v>7</v>
      </c>
      <c r="L420" t="s">
        <v>37</v>
      </c>
      <c r="M420" t="s">
        <v>38</v>
      </c>
      <c r="N420" t="s">
        <v>38</v>
      </c>
      <c r="O420" t="s">
        <v>125</v>
      </c>
      <c r="P420" t="s">
        <v>173</v>
      </c>
    </row>
    <row r="421" spans="1:16" x14ac:dyDescent="0.3">
      <c r="A421">
        <v>571300</v>
      </c>
      <c r="B421" t="s">
        <v>99</v>
      </c>
      <c r="C421" s="42">
        <v>0.99999921811116843</v>
      </c>
      <c r="D421" s="43">
        <v>0</v>
      </c>
      <c r="E421">
        <v>17.580229204690589</v>
      </c>
      <c r="F421">
        <v>0.5</v>
      </c>
      <c r="G421">
        <v>1</v>
      </c>
      <c r="H421" t="s">
        <v>124</v>
      </c>
      <c r="I421">
        <v>7</v>
      </c>
      <c r="L421" t="s">
        <v>37</v>
      </c>
      <c r="M421" t="s">
        <v>38</v>
      </c>
      <c r="N421" t="s">
        <v>38</v>
      </c>
      <c r="O421" t="s">
        <v>125</v>
      </c>
      <c r="P421" t="s">
        <v>173</v>
      </c>
    </row>
    <row r="422" spans="1:16" x14ac:dyDescent="0.3">
      <c r="A422">
        <v>571400</v>
      </c>
      <c r="B422" t="s">
        <v>99</v>
      </c>
      <c r="C422" s="42">
        <v>0.99990199569812621</v>
      </c>
      <c r="D422" s="43">
        <v>0</v>
      </c>
      <c r="E422">
        <v>15.183582373107782</v>
      </c>
      <c r="F422">
        <v>0.5</v>
      </c>
      <c r="G422">
        <v>1</v>
      </c>
      <c r="H422" t="s">
        <v>124</v>
      </c>
      <c r="I422">
        <v>7</v>
      </c>
      <c r="L422" t="s">
        <v>37</v>
      </c>
      <c r="M422" t="s">
        <v>38</v>
      </c>
      <c r="N422" t="s">
        <v>38</v>
      </c>
      <c r="O422" t="s">
        <v>125</v>
      </c>
      <c r="P422" t="s">
        <v>173</v>
      </c>
    </row>
    <row r="423" spans="1:16" x14ac:dyDescent="0.3">
      <c r="A423">
        <v>500201</v>
      </c>
      <c r="B423" t="s">
        <v>82</v>
      </c>
      <c r="C423" s="42">
        <v>0.73962977969709343</v>
      </c>
      <c r="D423" s="43">
        <v>0</v>
      </c>
      <c r="E423">
        <v>41.653749089315752</v>
      </c>
      <c r="F423">
        <v>1</v>
      </c>
      <c r="G423">
        <v>2</v>
      </c>
      <c r="H423" t="s">
        <v>124</v>
      </c>
      <c r="I423">
        <v>7</v>
      </c>
      <c r="L423" t="s">
        <v>37</v>
      </c>
      <c r="M423" t="s">
        <v>38</v>
      </c>
      <c r="N423" t="s">
        <v>38</v>
      </c>
      <c r="O423" t="s">
        <v>125</v>
      </c>
      <c r="P423" t="s">
        <v>174</v>
      </c>
    </row>
    <row r="424" spans="1:16" x14ac:dyDescent="0.3">
      <c r="A424">
        <v>530006</v>
      </c>
      <c r="B424" t="s">
        <v>85</v>
      </c>
      <c r="C424" s="42">
        <v>1</v>
      </c>
      <c r="D424" s="43">
        <v>0</v>
      </c>
      <c r="E424">
        <v>5.5563521513017431</v>
      </c>
      <c r="F424">
        <v>2</v>
      </c>
      <c r="G424">
        <v>4</v>
      </c>
      <c r="H424" t="s">
        <v>131</v>
      </c>
      <c r="I424">
        <v>7</v>
      </c>
      <c r="J424">
        <v>2</v>
      </c>
      <c r="L424" t="s">
        <v>37</v>
      </c>
      <c r="M424" t="s">
        <v>38</v>
      </c>
      <c r="N424" t="s">
        <v>38</v>
      </c>
      <c r="O424" t="s">
        <v>125</v>
      </c>
      <c r="P424" t="s">
        <v>174</v>
      </c>
    </row>
    <row r="425" spans="1:16" x14ac:dyDescent="0.3">
      <c r="A425">
        <v>530102</v>
      </c>
      <c r="B425" t="s">
        <v>85</v>
      </c>
      <c r="C425" s="42">
        <v>1</v>
      </c>
      <c r="D425" s="43">
        <v>0</v>
      </c>
      <c r="E425">
        <v>13.009952870239603</v>
      </c>
      <c r="F425">
        <v>0.5</v>
      </c>
      <c r="G425">
        <v>1</v>
      </c>
      <c r="H425" t="s">
        <v>124</v>
      </c>
      <c r="I425">
        <v>7</v>
      </c>
      <c r="J425">
        <v>2</v>
      </c>
      <c r="L425" t="s">
        <v>37</v>
      </c>
      <c r="M425" t="s">
        <v>38</v>
      </c>
      <c r="N425" t="s">
        <v>38</v>
      </c>
      <c r="O425" t="s">
        <v>125</v>
      </c>
      <c r="P425" t="s">
        <v>174</v>
      </c>
    </row>
    <row r="426" spans="1:16" x14ac:dyDescent="0.3">
      <c r="A426">
        <v>530400</v>
      </c>
      <c r="B426" t="s">
        <v>81</v>
      </c>
      <c r="C426" s="42">
        <v>0.53397318812893779</v>
      </c>
      <c r="D426" s="43">
        <v>0</v>
      </c>
      <c r="E426">
        <v>10.391705436259929</v>
      </c>
      <c r="F426">
        <v>0.5</v>
      </c>
      <c r="G426">
        <v>1</v>
      </c>
      <c r="H426" t="s">
        <v>124</v>
      </c>
      <c r="I426">
        <v>7</v>
      </c>
      <c r="L426" t="s">
        <v>37</v>
      </c>
      <c r="M426" t="s">
        <v>38</v>
      </c>
      <c r="N426" t="s">
        <v>38</v>
      </c>
      <c r="O426" t="s">
        <v>125</v>
      </c>
      <c r="P426" t="s">
        <v>174</v>
      </c>
    </row>
    <row r="427" spans="1:16" x14ac:dyDescent="0.3">
      <c r="A427">
        <v>530500</v>
      </c>
      <c r="B427" t="s">
        <v>56</v>
      </c>
      <c r="C427" s="42">
        <v>0.99999313646849453</v>
      </c>
      <c r="D427" s="43">
        <v>0</v>
      </c>
      <c r="E427">
        <v>10.938130811856517</v>
      </c>
      <c r="F427">
        <v>0.5</v>
      </c>
      <c r="G427">
        <v>1</v>
      </c>
      <c r="H427" t="s">
        <v>124</v>
      </c>
      <c r="I427">
        <v>7</v>
      </c>
      <c r="L427" t="s">
        <v>37</v>
      </c>
      <c r="M427" t="s">
        <v>38</v>
      </c>
      <c r="N427" t="s">
        <v>38</v>
      </c>
      <c r="O427" t="s">
        <v>125</v>
      </c>
      <c r="P427" t="s">
        <v>174</v>
      </c>
    </row>
    <row r="428" spans="1:16" x14ac:dyDescent="0.3">
      <c r="A428">
        <v>531202</v>
      </c>
      <c r="B428" t="s">
        <v>56</v>
      </c>
      <c r="C428" s="42">
        <v>0.99999639293163078</v>
      </c>
      <c r="D428" s="43">
        <v>0</v>
      </c>
      <c r="E428">
        <v>5.6249157399178848</v>
      </c>
      <c r="F428">
        <v>2</v>
      </c>
      <c r="G428">
        <v>4</v>
      </c>
      <c r="H428" t="s">
        <v>131</v>
      </c>
      <c r="I428">
        <v>7</v>
      </c>
      <c r="L428" t="s">
        <v>37</v>
      </c>
      <c r="M428" t="s">
        <v>38</v>
      </c>
      <c r="N428" t="s">
        <v>38</v>
      </c>
      <c r="O428" t="s">
        <v>125</v>
      </c>
      <c r="P428" t="s">
        <v>174</v>
      </c>
    </row>
    <row r="429" spans="1:16" x14ac:dyDescent="0.3">
      <c r="A429">
        <v>531502</v>
      </c>
      <c r="B429" t="s">
        <v>56</v>
      </c>
      <c r="C429" s="42">
        <v>0.99999867574545331</v>
      </c>
      <c r="D429" s="43">
        <v>0</v>
      </c>
      <c r="E429">
        <v>4.8114889029582333</v>
      </c>
      <c r="F429">
        <v>2</v>
      </c>
      <c r="G429">
        <v>4</v>
      </c>
      <c r="H429" t="s">
        <v>131</v>
      </c>
      <c r="I429">
        <v>7</v>
      </c>
      <c r="L429" t="s">
        <v>37</v>
      </c>
      <c r="M429" t="s">
        <v>38</v>
      </c>
      <c r="N429" t="s">
        <v>38</v>
      </c>
      <c r="O429" t="s">
        <v>125</v>
      </c>
      <c r="P429" t="s">
        <v>174</v>
      </c>
    </row>
    <row r="430" spans="1:16" x14ac:dyDescent="0.3">
      <c r="A430">
        <v>531602</v>
      </c>
      <c r="B430" t="s">
        <v>56</v>
      </c>
      <c r="C430" s="42">
        <v>0.99999931548943777</v>
      </c>
      <c r="D430" s="43">
        <v>0</v>
      </c>
      <c r="E430">
        <v>4.6305878650888896</v>
      </c>
      <c r="F430">
        <v>2</v>
      </c>
      <c r="G430">
        <v>4</v>
      </c>
      <c r="H430" t="s">
        <v>131</v>
      </c>
      <c r="I430">
        <v>7</v>
      </c>
      <c r="L430" t="s">
        <v>37</v>
      </c>
      <c r="M430" t="s">
        <v>38</v>
      </c>
      <c r="N430" t="s">
        <v>38</v>
      </c>
      <c r="O430" t="s">
        <v>125</v>
      </c>
      <c r="P430" t="s">
        <v>174</v>
      </c>
    </row>
    <row r="431" spans="1:16" x14ac:dyDescent="0.3">
      <c r="A431">
        <v>532101</v>
      </c>
      <c r="B431" t="s">
        <v>85</v>
      </c>
      <c r="C431" s="42">
        <v>0.99999956094957509</v>
      </c>
      <c r="D431" s="43">
        <v>0</v>
      </c>
      <c r="E431">
        <v>9.792401869321095</v>
      </c>
      <c r="F431">
        <v>0.5</v>
      </c>
      <c r="G431">
        <v>1</v>
      </c>
      <c r="H431" t="s">
        <v>124</v>
      </c>
      <c r="I431">
        <v>7</v>
      </c>
      <c r="J431">
        <v>2</v>
      </c>
      <c r="L431" t="s">
        <v>37</v>
      </c>
      <c r="M431" t="s">
        <v>38</v>
      </c>
      <c r="N431" t="s">
        <v>38</v>
      </c>
      <c r="O431" t="s">
        <v>125</v>
      </c>
      <c r="P431" t="s">
        <v>174</v>
      </c>
    </row>
    <row r="432" spans="1:16" x14ac:dyDescent="0.3">
      <c r="A432">
        <v>532500</v>
      </c>
      <c r="B432" t="s">
        <v>86</v>
      </c>
      <c r="C432" s="42">
        <v>0.93679541125166232</v>
      </c>
      <c r="D432" s="43">
        <v>0</v>
      </c>
      <c r="E432">
        <v>9.799636866932266</v>
      </c>
      <c r="F432">
        <v>0.5</v>
      </c>
      <c r="G432">
        <v>1</v>
      </c>
      <c r="H432" t="s">
        <v>124</v>
      </c>
      <c r="I432">
        <v>7</v>
      </c>
      <c r="L432" t="s">
        <v>37</v>
      </c>
      <c r="M432" t="s">
        <v>38</v>
      </c>
      <c r="N432" t="s">
        <v>38</v>
      </c>
      <c r="O432" t="s">
        <v>125</v>
      </c>
      <c r="P432" t="s">
        <v>174</v>
      </c>
    </row>
    <row r="433" spans="1:16" x14ac:dyDescent="0.3">
      <c r="A433">
        <v>533103</v>
      </c>
      <c r="B433" t="s">
        <v>86</v>
      </c>
      <c r="C433" s="42">
        <v>0.99998641024859314</v>
      </c>
      <c r="D433" s="43">
        <v>0</v>
      </c>
      <c r="E433">
        <v>3.0142298962478971</v>
      </c>
      <c r="F433">
        <v>1</v>
      </c>
      <c r="G433">
        <v>2</v>
      </c>
      <c r="H433" t="s">
        <v>131</v>
      </c>
      <c r="I433">
        <v>7</v>
      </c>
      <c r="L433" t="s">
        <v>37</v>
      </c>
      <c r="M433" t="s">
        <v>38</v>
      </c>
      <c r="N433" t="s">
        <v>38</v>
      </c>
      <c r="O433" t="s">
        <v>125</v>
      </c>
      <c r="P433" t="s">
        <v>174</v>
      </c>
    </row>
    <row r="434" spans="1:16" x14ac:dyDescent="0.3">
      <c r="A434">
        <v>533601</v>
      </c>
      <c r="B434" t="s">
        <v>87</v>
      </c>
      <c r="C434" s="42">
        <v>0.96810338703799392</v>
      </c>
      <c r="D434" s="43">
        <v>0</v>
      </c>
      <c r="E434">
        <v>6.8794701417293274</v>
      </c>
      <c r="F434">
        <v>2</v>
      </c>
      <c r="G434">
        <v>4</v>
      </c>
      <c r="H434" t="s">
        <v>131</v>
      </c>
      <c r="I434">
        <v>7</v>
      </c>
      <c r="L434" t="s">
        <v>37</v>
      </c>
      <c r="M434" t="s">
        <v>38</v>
      </c>
      <c r="N434" t="s">
        <v>38</v>
      </c>
      <c r="O434" t="s">
        <v>125</v>
      </c>
      <c r="P434" t="s">
        <v>174</v>
      </c>
    </row>
    <row r="435" spans="1:16" x14ac:dyDescent="0.3">
      <c r="A435">
        <v>533603</v>
      </c>
      <c r="B435" t="s">
        <v>87</v>
      </c>
      <c r="C435" s="42">
        <v>0.99996738040220823</v>
      </c>
      <c r="D435" s="43">
        <v>0</v>
      </c>
      <c r="E435">
        <v>6.4289012144378104</v>
      </c>
      <c r="F435">
        <v>2</v>
      </c>
      <c r="G435">
        <v>4</v>
      </c>
      <c r="H435" t="s">
        <v>131</v>
      </c>
      <c r="I435">
        <v>7</v>
      </c>
      <c r="L435" t="s">
        <v>37</v>
      </c>
      <c r="M435" t="s">
        <v>38</v>
      </c>
      <c r="N435" t="s">
        <v>38</v>
      </c>
      <c r="O435" t="s">
        <v>125</v>
      </c>
      <c r="P435" t="s">
        <v>174</v>
      </c>
    </row>
    <row r="436" spans="1:16" x14ac:dyDescent="0.3">
      <c r="A436">
        <v>533803</v>
      </c>
      <c r="B436" t="s">
        <v>87</v>
      </c>
      <c r="C436" s="42">
        <v>0.99999472055561434</v>
      </c>
      <c r="D436" s="43">
        <v>0</v>
      </c>
      <c r="E436">
        <v>6.5949832950233862</v>
      </c>
      <c r="F436">
        <v>2</v>
      </c>
      <c r="G436">
        <v>4</v>
      </c>
      <c r="H436" t="s">
        <v>131</v>
      </c>
      <c r="I436">
        <v>7</v>
      </c>
      <c r="L436" t="s">
        <v>37</v>
      </c>
      <c r="M436" t="s">
        <v>38</v>
      </c>
      <c r="N436" t="s">
        <v>38</v>
      </c>
      <c r="O436" t="s">
        <v>125</v>
      </c>
      <c r="P436" t="s">
        <v>174</v>
      </c>
    </row>
    <row r="437" spans="1:16" x14ac:dyDescent="0.3">
      <c r="A437">
        <v>534404</v>
      </c>
      <c r="B437" t="s">
        <v>89</v>
      </c>
      <c r="C437" s="42">
        <v>0.99999643469568256</v>
      </c>
      <c r="D437" s="43">
        <v>0</v>
      </c>
      <c r="E437">
        <v>2.5007277489851902</v>
      </c>
      <c r="F437">
        <v>1</v>
      </c>
      <c r="G437">
        <v>2</v>
      </c>
      <c r="H437" t="s">
        <v>131</v>
      </c>
      <c r="I437">
        <v>7</v>
      </c>
      <c r="L437" t="s">
        <v>37</v>
      </c>
      <c r="M437" t="s">
        <v>38</v>
      </c>
      <c r="N437" t="s">
        <v>38</v>
      </c>
      <c r="O437" t="s">
        <v>125</v>
      </c>
      <c r="P437" t="s">
        <v>174</v>
      </c>
    </row>
    <row r="438" spans="1:16" x14ac:dyDescent="0.3">
      <c r="A438">
        <v>553200</v>
      </c>
      <c r="B438" t="s">
        <v>96</v>
      </c>
      <c r="C438" s="42">
        <v>0.98861774557505222</v>
      </c>
      <c r="D438" s="43">
        <v>0</v>
      </c>
      <c r="E438">
        <v>18.510890890090309</v>
      </c>
      <c r="F438">
        <v>0.5</v>
      </c>
      <c r="G438">
        <v>1</v>
      </c>
      <c r="H438" t="s">
        <v>124</v>
      </c>
      <c r="I438">
        <v>7</v>
      </c>
      <c r="L438" t="s">
        <v>38</v>
      </c>
      <c r="M438" t="s">
        <v>38</v>
      </c>
      <c r="N438" t="s">
        <v>38</v>
      </c>
      <c r="O438" t="s">
        <v>125</v>
      </c>
      <c r="P438" t="s">
        <v>175</v>
      </c>
    </row>
    <row r="439" spans="1:16" x14ac:dyDescent="0.3">
      <c r="A439">
        <v>553300</v>
      </c>
      <c r="B439" t="s">
        <v>96</v>
      </c>
      <c r="C439" s="42">
        <v>0.99998213845365058</v>
      </c>
      <c r="D439" s="43">
        <v>0</v>
      </c>
      <c r="E439">
        <v>6.8923235776585638</v>
      </c>
      <c r="F439">
        <v>2</v>
      </c>
      <c r="G439">
        <v>4</v>
      </c>
      <c r="H439" t="s">
        <v>131</v>
      </c>
      <c r="I439">
        <v>7</v>
      </c>
      <c r="L439" t="s">
        <v>38</v>
      </c>
      <c r="M439" t="s">
        <v>38</v>
      </c>
      <c r="N439" t="s">
        <v>38</v>
      </c>
      <c r="O439" t="s">
        <v>125</v>
      </c>
      <c r="P439" t="s">
        <v>175</v>
      </c>
    </row>
    <row r="440" spans="1:16" x14ac:dyDescent="0.3">
      <c r="A440">
        <v>554002</v>
      </c>
      <c r="B440" t="s">
        <v>96</v>
      </c>
      <c r="C440" s="42">
        <v>0.99999702959410763</v>
      </c>
      <c r="D440" s="43">
        <v>0</v>
      </c>
      <c r="E440">
        <v>8.973260405782856</v>
      </c>
      <c r="F440">
        <v>0.5</v>
      </c>
      <c r="G440">
        <v>1</v>
      </c>
      <c r="H440" t="s">
        <v>124</v>
      </c>
      <c r="I440">
        <v>7</v>
      </c>
      <c r="L440" t="s">
        <v>38</v>
      </c>
      <c r="M440" t="s">
        <v>38</v>
      </c>
      <c r="N440" t="s">
        <v>38</v>
      </c>
      <c r="O440" t="s">
        <v>125</v>
      </c>
      <c r="P440" t="s">
        <v>175</v>
      </c>
    </row>
    <row r="441" spans="1:16" x14ac:dyDescent="0.3">
      <c r="A441">
        <v>554404</v>
      </c>
      <c r="B441" t="s">
        <v>96</v>
      </c>
      <c r="C441" s="42">
        <v>0.99999810632059161</v>
      </c>
      <c r="D441" s="43">
        <v>0</v>
      </c>
      <c r="E441">
        <v>7.3009738101438524</v>
      </c>
      <c r="F441">
        <v>2</v>
      </c>
      <c r="G441">
        <v>4</v>
      </c>
      <c r="H441" t="s">
        <v>131</v>
      </c>
      <c r="I441">
        <v>7</v>
      </c>
      <c r="L441" t="s">
        <v>38</v>
      </c>
      <c r="M441" t="s">
        <v>38</v>
      </c>
      <c r="N441" t="s">
        <v>38</v>
      </c>
      <c r="O441" t="s">
        <v>125</v>
      </c>
      <c r="P441" t="s">
        <v>175</v>
      </c>
    </row>
    <row r="442" spans="1:16" x14ac:dyDescent="0.3">
      <c r="A442">
        <v>536101</v>
      </c>
      <c r="B442" t="s">
        <v>90</v>
      </c>
      <c r="C442" s="42">
        <v>0.99743871198669831</v>
      </c>
      <c r="D442" s="43">
        <v>0</v>
      </c>
      <c r="E442">
        <v>22.705292582594669</v>
      </c>
      <c r="F442">
        <v>1</v>
      </c>
      <c r="G442">
        <v>2</v>
      </c>
      <c r="H442" t="s">
        <v>124</v>
      </c>
      <c r="I442">
        <v>7</v>
      </c>
      <c r="L442" t="s">
        <v>38</v>
      </c>
      <c r="M442" t="s">
        <v>38</v>
      </c>
      <c r="N442" t="s">
        <v>38</v>
      </c>
      <c r="O442" t="s">
        <v>125</v>
      </c>
      <c r="P442" t="s">
        <v>176</v>
      </c>
    </row>
    <row r="443" spans="1:16" x14ac:dyDescent="0.3">
      <c r="A443">
        <v>501000</v>
      </c>
      <c r="B443" t="s">
        <v>56</v>
      </c>
      <c r="C443" s="42">
        <v>0.81781387613260625</v>
      </c>
      <c r="D443" s="43">
        <v>0</v>
      </c>
      <c r="E443">
        <v>23.049645063971134</v>
      </c>
      <c r="F443">
        <v>1</v>
      </c>
      <c r="G443">
        <v>2</v>
      </c>
      <c r="H443" t="s">
        <v>124</v>
      </c>
      <c r="I443">
        <v>7</v>
      </c>
      <c r="L443" t="s">
        <v>37</v>
      </c>
      <c r="M443" t="s">
        <v>38</v>
      </c>
      <c r="N443" t="s">
        <v>38</v>
      </c>
      <c r="O443" t="s">
        <v>125</v>
      </c>
      <c r="P443" t="s">
        <v>177</v>
      </c>
    </row>
    <row r="444" spans="1:16" x14ac:dyDescent="0.3">
      <c r="A444">
        <v>502301</v>
      </c>
      <c r="B444" t="s">
        <v>56</v>
      </c>
      <c r="C444" s="42">
        <v>0.97524715701037146</v>
      </c>
      <c r="D444" s="43">
        <v>0</v>
      </c>
      <c r="E444">
        <v>16.516619684695979</v>
      </c>
      <c r="F444">
        <v>0.5</v>
      </c>
      <c r="G444">
        <v>1</v>
      </c>
      <c r="H444" t="s">
        <v>124</v>
      </c>
      <c r="I444">
        <v>7</v>
      </c>
      <c r="L444" t="s">
        <v>37</v>
      </c>
      <c r="M444" t="s">
        <v>38</v>
      </c>
      <c r="N444" t="s">
        <v>38</v>
      </c>
      <c r="O444" t="s">
        <v>125</v>
      </c>
      <c r="P444" t="s">
        <v>177</v>
      </c>
    </row>
    <row r="445" spans="1:16" x14ac:dyDescent="0.3">
      <c r="A445">
        <v>502302</v>
      </c>
      <c r="B445" t="s">
        <v>56</v>
      </c>
      <c r="C445" s="42">
        <v>0.55998679377751837</v>
      </c>
      <c r="D445" s="43">
        <v>0</v>
      </c>
      <c r="E445">
        <v>4.3821828007600034</v>
      </c>
      <c r="F445">
        <v>1</v>
      </c>
      <c r="G445">
        <v>2</v>
      </c>
      <c r="H445" t="s">
        <v>131</v>
      </c>
      <c r="I445">
        <v>7</v>
      </c>
      <c r="L445" t="s">
        <v>37</v>
      </c>
      <c r="M445" t="s">
        <v>38</v>
      </c>
      <c r="N445" t="s">
        <v>38</v>
      </c>
      <c r="O445" t="s">
        <v>125</v>
      </c>
      <c r="P445" t="s">
        <v>177</v>
      </c>
    </row>
    <row r="446" spans="1:16" x14ac:dyDescent="0.3">
      <c r="A446">
        <v>502402</v>
      </c>
      <c r="B446" t="s">
        <v>83</v>
      </c>
      <c r="C446" s="42">
        <v>0.99999972268181936</v>
      </c>
      <c r="D446" s="43">
        <v>0</v>
      </c>
      <c r="E446">
        <v>8.2508358653763754</v>
      </c>
      <c r="F446">
        <v>2</v>
      </c>
      <c r="G446">
        <v>4</v>
      </c>
      <c r="H446" t="s">
        <v>124</v>
      </c>
      <c r="I446">
        <v>7</v>
      </c>
      <c r="L446" t="s">
        <v>37</v>
      </c>
      <c r="M446" t="s">
        <v>38</v>
      </c>
      <c r="N446" t="s">
        <v>38</v>
      </c>
      <c r="O446" t="s">
        <v>125</v>
      </c>
      <c r="P446" t="s">
        <v>177</v>
      </c>
    </row>
    <row r="447" spans="1:16" x14ac:dyDescent="0.3">
      <c r="A447">
        <v>502601</v>
      </c>
      <c r="B447" t="s">
        <v>83</v>
      </c>
      <c r="C447" s="42">
        <v>0.99995896628661196</v>
      </c>
      <c r="D447" s="43">
        <v>0</v>
      </c>
      <c r="E447">
        <v>17.761195859357809</v>
      </c>
      <c r="F447">
        <v>0.5</v>
      </c>
      <c r="G447">
        <v>1</v>
      </c>
      <c r="H447" t="s">
        <v>124</v>
      </c>
      <c r="I447">
        <v>7</v>
      </c>
      <c r="L447" t="s">
        <v>37</v>
      </c>
      <c r="M447" t="s">
        <v>38</v>
      </c>
      <c r="N447" t="s">
        <v>38</v>
      </c>
      <c r="O447" t="s">
        <v>125</v>
      </c>
      <c r="P447" t="s">
        <v>177</v>
      </c>
    </row>
    <row r="448" spans="1:16" x14ac:dyDescent="0.3">
      <c r="A448">
        <v>503202</v>
      </c>
      <c r="B448" t="s">
        <v>56</v>
      </c>
      <c r="C448" s="42">
        <v>0.99999833205095767</v>
      </c>
      <c r="D448" s="43">
        <v>0</v>
      </c>
      <c r="E448">
        <v>9.52388600208889</v>
      </c>
      <c r="F448">
        <v>0.5</v>
      </c>
      <c r="G448">
        <v>1</v>
      </c>
      <c r="H448" t="s">
        <v>124</v>
      </c>
      <c r="I448">
        <v>7</v>
      </c>
      <c r="L448" t="s">
        <v>37</v>
      </c>
      <c r="M448" t="s">
        <v>38</v>
      </c>
      <c r="N448" t="s">
        <v>38</v>
      </c>
      <c r="O448" t="s">
        <v>125</v>
      </c>
      <c r="P448" t="s">
        <v>177</v>
      </c>
    </row>
    <row r="449" spans="1:16" x14ac:dyDescent="0.3">
      <c r="A449">
        <v>534002</v>
      </c>
      <c r="B449" t="s">
        <v>88</v>
      </c>
      <c r="C449" s="42">
        <v>0.99895202335031752</v>
      </c>
      <c r="D449" s="43">
        <v>0</v>
      </c>
      <c r="E449">
        <v>6.5206618323936958</v>
      </c>
      <c r="F449">
        <v>2</v>
      </c>
      <c r="G449">
        <v>4</v>
      </c>
      <c r="H449" t="s">
        <v>131</v>
      </c>
      <c r="I449">
        <v>7</v>
      </c>
      <c r="L449" t="s">
        <v>37</v>
      </c>
      <c r="M449" t="s">
        <v>38</v>
      </c>
      <c r="N449" t="s">
        <v>38</v>
      </c>
      <c r="O449" t="s">
        <v>125</v>
      </c>
      <c r="P449" t="s">
        <v>177</v>
      </c>
    </row>
    <row r="450" spans="1:16" x14ac:dyDescent="0.3">
      <c r="A450">
        <v>534203</v>
      </c>
      <c r="B450" t="s">
        <v>88</v>
      </c>
      <c r="C450" s="42">
        <v>0.9999984945313255</v>
      </c>
      <c r="D450" s="43">
        <v>0</v>
      </c>
      <c r="E450">
        <v>2.7395005656441698</v>
      </c>
      <c r="F450">
        <v>1</v>
      </c>
      <c r="G450">
        <v>2</v>
      </c>
      <c r="H450" t="s">
        <v>131</v>
      </c>
      <c r="I450">
        <v>7</v>
      </c>
      <c r="L450" t="s">
        <v>37</v>
      </c>
      <c r="M450" t="s">
        <v>38</v>
      </c>
      <c r="N450" t="s">
        <v>38</v>
      </c>
      <c r="O450" t="s">
        <v>125</v>
      </c>
      <c r="P450" t="s">
        <v>177</v>
      </c>
    </row>
    <row r="451" spans="1:16" x14ac:dyDescent="0.3">
      <c r="A451">
        <v>551500</v>
      </c>
      <c r="B451" t="s">
        <v>95</v>
      </c>
      <c r="C451" s="42">
        <v>0.99990741529699023</v>
      </c>
      <c r="D451" s="43">
        <v>0</v>
      </c>
      <c r="E451">
        <v>17.166372130164817</v>
      </c>
      <c r="F451">
        <v>0.5</v>
      </c>
      <c r="G451">
        <v>1</v>
      </c>
      <c r="H451" t="s">
        <v>124</v>
      </c>
      <c r="I451">
        <v>7</v>
      </c>
      <c r="L451" t="s">
        <v>37</v>
      </c>
      <c r="M451" t="s">
        <v>38</v>
      </c>
      <c r="N451" t="s">
        <v>38</v>
      </c>
      <c r="O451" t="s">
        <v>125</v>
      </c>
      <c r="P451" t="s">
        <v>177</v>
      </c>
    </row>
    <row r="452" spans="1:16" x14ac:dyDescent="0.3">
      <c r="A452">
        <v>620101</v>
      </c>
      <c r="B452" t="s">
        <v>104</v>
      </c>
      <c r="C452" s="42">
        <v>0.98879672386648476</v>
      </c>
      <c r="D452" s="43">
        <v>0</v>
      </c>
      <c r="E452">
        <v>13.101186316876195</v>
      </c>
      <c r="F452">
        <v>0.5</v>
      </c>
      <c r="G452">
        <v>1</v>
      </c>
      <c r="H452" t="s">
        <v>124</v>
      </c>
      <c r="I452">
        <v>8</v>
      </c>
      <c r="L452" t="s">
        <v>37</v>
      </c>
      <c r="M452" t="s">
        <v>38</v>
      </c>
      <c r="N452" t="s">
        <v>38</v>
      </c>
      <c r="O452" t="s">
        <v>125</v>
      </c>
      <c r="P452" t="s">
        <v>178</v>
      </c>
    </row>
    <row r="453" spans="1:16" x14ac:dyDescent="0.3">
      <c r="A453">
        <v>620303</v>
      </c>
      <c r="B453" t="s">
        <v>105</v>
      </c>
      <c r="C453" s="42">
        <v>1</v>
      </c>
      <c r="D453" s="43">
        <v>0</v>
      </c>
      <c r="E453">
        <v>16.752846122210141</v>
      </c>
      <c r="F453">
        <v>0.5</v>
      </c>
      <c r="G453">
        <v>1</v>
      </c>
      <c r="H453" t="s">
        <v>124</v>
      </c>
      <c r="I453">
        <v>8</v>
      </c>
      <c r="L453" t="s">
        <v>37</v>
      </c>
      <c r="M453" t="s">
        <v>38</v>
      </c>
      <c r="N453" t="s">
        <v>38</v>
      </c>
      <c r="O453" t="s">
        <v>125</v>
      </c>
      <c r="P453" t="s">
        <v>178</v>
      </c>
    </row>
    <row r="454" spans="1:16" x14ac:dyDescent="0.3">
      <c r="A454">
        <v>621001</v>
      </c>
      <c r="B454" t="s">
        <v>107</v>
      </c>
      <c r="C454" s="42">
        <v>0.99972816618358229</v>
      </c>
      <c r="D454" s="43">
        <v>0</v>
      </c>
      <c r="E454">
        <v>12.461462802446235</v>
      </c>
      <c r="F454">
        <v>0.5</v>
      </c>
      <c r="G454">
        <v>1</v>
      </c>
      <c r="H454" t="s">
        <v>124</v>
      </c>
      <c r="I454">
        <v>8</v>
      </c>
      <c r="L454" t="s">
        <v>38</v>
      </c>
      <c r="M454" t="s">
        <v>38</v>
      </c>
      <c r="N454" t="s">
        <v>38</v>
      </c>
      <c r="O454" t="s">
        <v>125</v>
      </c>
      <c r="P454" t="s">
        <v>178</v>
      </c>
    </row>
    <row r="455" spans="1:16" x14ac:dyDescent="0.3">
      <c r="A455">
        <v>621101</v>
      </c>
      <c r="B455" t="s">
        <v>107</v>
      </c>
      <c r="C455" s="42">
        <v>0.99999972994827868</v>
      </c>
      <c r="D455" s="43">
        <v>0</v>
      </c>
      <c r="E455">
        <v>18.103325571706254</v>
      </c>
      <c r="F455">
        <v>0.5</v>
      </c>
      <c r="G455">
        <v>1</v>
      </c>
      <c r="H455" t="s">
        <v>124</v>
      </c>
      <c r="I455">
        <v>8</v>
      </c>
      <c r="L455" t="s">
        <v>38</v>
      </c>
      <c r="M455" t="s">
        <v>38</v>
      </c>
      <c r="N455" t="s">
        <v>38</v>
      </c>
      <c r="O455" t="s">
        <v>125</v>
      </c>
      <c r="P455" t="s">
        <v>178</v>
      </c>
    </row>
    <row r="456" spans="1:16" x14ac:dyDescent="0.3">
      <c r="A456">
        <v>297500</v>
      </c>
      <c r="B456" t="s">
        <v>36</v>
      </c>
      <c r="C456" s="42">
        <v>1</v>
      </c>
      <c r="D456" s="43">
        <v>15</v>
      </c>
      <c r="E456">
        <v>18.487500738584089</v>
      </c>
      <c r="F456">
        <v>0.5</v>
      </c>
      <c r="G456">
        <v>1</v>
      </c>
      <c r="H456" t="s">
        <v>124</v>
      </c>
      <c r="I456">
        <v>8</v>
      </c>
      <c r="K456" t="s">
        <v>43</v>
      </c>
      <c r="L456" t="s">
        <v>38</v>
      </c>
      <c r="M456" t="s">
        <v>38</v>
      </c>
      <c r="N456" t="s">
        <v>38</v>
      </c>
      <c r="O456" t="s">
        <v>125</v>
      </c>
      <c r="P456" t="s">
        <v>179</v>
      </c>
    </row>
    <row r="457" spans="1:16" x14ac:dyDescent="0.3">
      <c r="A457">
        <v>297600</v>
      </c>
      <c r="B457" t="s">
        <v>36</v>
      </c>
      <c r="C457" s="42">
        <v>1</v>
      </c>
      <c r="D457" s="43">
        <v>15</v>
      </c>
      <c r="E457">
        <v>19.643235497150055</v>
      </c>
      <c r="F457">
        <v>1</v>
      </c>
      <c r="G457">
        <v>2</v>
      </c>
      <c r="H457" t="s">
        <v>124</v>
      </c>
      <c r="I457">
        <v>8</v>
      </c>
      <c r="K457" t="s">
        <v>43</v>
      </c>
      <c r="L457" t="s">
        <v>38</v>
      </c>
      <c r="M457" t="s">
        <v>38</v>
      </c>
      <c r="N457" t="s">
        <v>38</v>
      </c>
      <c r="O457" t="s">
        <v>125</v>
      </c>
      <c r="P457" t="s">
        <v>179</v>
      </c>
    </row>
    <row r="458" spans="1:16" x14ac:dyDescent="0.3">
      <c r="A458">
        <v>650701</v>
      </c>
      <c r="B458" t="s">
        <v>108</v>
      </c>
      <c r="C458" s="42">
        <v>1</v>
      </c>
      <c r="D458" s="43">
        <v>0</v>
      </c>
      <c r="E458">
        <v>13.029249428332925</v>
      </c>
      <c r="F458">
        <v>0.5</v>
      </c>
      <c r="G458">
        <v>1</v>
      </c>
      <c r="H458" t="s">
        <v>124</v>
      </c>
      <c r="I458">
        <v>8</v>
      </c>
      <c r="L458" t="s">
        <v>38</v>
      </c>
      <c r="M458" t="s">
        <v>38</v>
      </c>
      <c r="N458" t="s">
        <v>38</v>
      </c>
      <c r="O458" t="s">
        <v>125</v>
      </c>
      <c r="P458" t="s">
        <v>180</v>
      </c>
    </row>
    <row r="459" spans="1:16" x14ac:dyDescent="0.3">
      <c r="A459">
        <v>651101</v>
      </c>
      <c r="B459" t="s">
        <v>108</v>
      </c>
      <c r="C459" s="42">
        <v>0.99997688882178937</v>
      </c>
      <c r="D459" s="43">
        <v>0</v>
      </c>
      <c r="E459">
        <v>27.494000526363322</v>
      </c>
      <c r="F459">
        <v>1</v>
      </c>
      <c r="G459">
        <v>2</v>
      </c>
      <c r="H459" t="s">
        <v>124</v>
      </c>
      <c r="I459">
        <v>8</v>
      </c>
      <c r="L459" t="s">
        <v>38</v>
      </c>
      <c r="M459" t="s">
        <v>38</v>
      </c>
      <c r="N459" t="s">
        <v>38</v>
      </c>
      <c r="O459" t="s">
        <v>125</v>
      </c>
      <c r="P459" t="s">
        <v>180</v>
      </c>
    </row>
    <row r="460" spans="1:16" x14ac:dyDescent="0.3">
      <c r="A460">
        <v>603600</v>
      </c>
      <c r="B460" t="s">
        <v>102</v>
      </c>
      <c r="C460" s="42">
        <v>0.99988816466230612</v>
      </c>
      <c r="D460" s="43">
        <v>0</v>
      </c>
      <c r="E460">
        <v>10.030291096145049</v>
      </c>
      <c r="F460">
        <v>0.5</v>
      </c>
      <c r="G460">
        <v>1</v>
      </c>
      <c r="H460" t="s">
        <v>124</v>
      </c>
      <c r="I460">
        <v>8</v>
      </c>
      <c r="L460" t="s">
        <v>38</v>
      </c>
      <c r="M460" t="s">
        <v>38</v>
      </c>
      <c r="N460" t="s">
        <v>38</v>
      </c>
      <c r="O460" t="s">
        <v>125</v>
      </c>
      <c r="P460" t="s">
        <v>181</v>
      </c>
    </row>
    <row r="461" spans="1:16" x14ac:dyDescent="0.3">
      <c r="A461">
        <v>600902</v>
      </c>
      <c r="B461" t="s">
        <v>100</v>
      </c>
      <c r="C461" s="42">
        <v>1</v>
      </c>
      <c r="D461" s="43">
        <v>0</v>
      </c>
      <c r="E461">
        <v>8.0742849229479834</v>
      </c>
      <c r="F461">
        <v>2</v>
      </c>
      <c r="G461">
        <v>4</v>
      </c>
      <c r="H461" t="s">
        <v>131</v>
      </c>
      <c r="I461">
        <v>8</v>
      </c>
      <c r="L461" t="s">
        <v>37</v>
      </c>
      <c r="M461" t="s">
        <v>38</v>
      </c>
      <c r="N461" t="s">
        <v>38</v>
      </c>
      <c r="O461" t="s">
        <v>125</v>
      </c>
      <c r="P461" t="s">
        <v>182</v>
      </c>
    </row>
    <row r="462" spans="1:16" x14ac:dyDescent="0.3">
      <c r="A462">
        <v>601211</v>
      </c>
      <c r="B462" t="s">
        <v>100</v>
      </c>
      <c r="C462" s="42">
        <v>1</v>
      </c>
      <c r="D462" s="43">
        <v>0</v>
      </c>
      <c r="E462">
        <v>4.8626782074006245</v>
      </c>
      <c r="F462">
        <v>2</v>
      </c>
      <c r="G462">
        <v>4</v>
      </c>
      <c r="H462" t="s">
        <v>131</v>
      </c>
      <c r="I462">
        <v>8</v>
      </c>
      <c r="L462" t="s">
        <v>37</v>
      </c>
      <c r="M462" t="s">
        <v>38</v>
      </c>
      <c r="N462" t="s">
        <v>38</v>
      </c>
      <c r="O462" t="s">
        <v>125</v>
      </c>
      <c r="P462" t="s">
        <v>182</v>
      </c>
    </row>
    <row r="463" spans="1:16" x14ac:dyDescent="0.3">
      <c r="A463">
        <v>601303</v>
      </c>
      <c r="B463" t="s">
        <v>100</v>
      </c>
      <c r="C463" s="42">
        <v>1</v>
      </c>
      <c r="D463" s="43">
        <v>0</v>
      </c>
      <c r="E463">
        <v>3.5852257800670273</v>
      </c>
      <c r="F463">
        <v>1</v>
      </c>
      <c r="G463">
        <v>2</v>
      </c>
      <c r="H463" t="s">
        <v>131</v>
      </c>
      <c r="I463">
        <v>8</v>
      </c>
      <c r="L463" t="s">
        <v>37</v>
      </c>
      <c r="M463" t="s">
        <v>38</v>
      </c>
      <c r="N463" t="s">
        <v>38</v>
      </c>
      <c r="O463" t="s">
        <v>125</v>
      </c>
      <c r="P463" t="s">
        <v>182</v>
      </c>
    </row>
    <row r="464" spans="1:16" x14ac:dyDescent="0.3">
      <c r="A464">
        <v>291120</v>
      </c>
      <c r="B464" t="s">
        <v>36</v>
      </c>
      <c r="C464" s="42">
        <v>0.99996509798167388</v>
      </c>
      <c r="D464" s="43">
        <v>15</v>
      </c>
      <c r="E464">
        <v>6.7280071854521761</v>
      </c>
      <c r="F464">
        <v>2</v>
      </c>
      <c r="G464">
        <v>4</v>
      </c>
      <c r="H464" t="s">
        <v>131</v>
      </c>
      <c r="I464">
        <v>8</v>
      </c>
      <c r="L464" t="s">
        <v>37</v>
      </c>
      <c r="M464" t="s">
        <v>38</v>
      </c>
      <c r="N464" t="s">
        <v>38</v>
      </c>
      <c r="O464" t="s">
        <v>125</v>
      </c>
      <c r="P464" t="s">
        <v>183</v>
      </c>
    </row>
    <row r="465" spans="1:16" x14ac:dyDescent="0.3">
      <c r="A465">
        <v>291220</v>
      </c>
      <c r="B465" t="s">
        <v>36</v>
      </c>
      <c r="C465" s="42">
        <v>0.99998221846397528</v>
      </c>
      <c r="D465" s="43">
        <v>15</v>
      </c>
      <c r="E465">
        <v>8.6515472109641944</v>
      </c>
      <c r="F465">
        <v>0.5</v>
      </c>
      <c r="G465">
        <v>1</v>
      </c>
      <c r="H465" t="s">
        <v>124</v>
      </c>
      <c r="I465">
        <v>8</v>
      </c>
      <c r="L465" t="s">
        <v>37</v>
      </c>
      <c r="M465" t="s">
        <v>38</v>
      </c>
      <c r="N465" t="s">
        <v>38</v>
      </c>
      <c r="O465" t="s">
        <v>125</v>
      </c>
      <c r="P465" t="s">
        <v>183</v>
      </c>
    </row>
    <row r="466" spans="1:16" x14ac:dyDescent="0.3">
      <c r="A466">
        <v>600301</v>
      </c>
      <c r="B466" t="s">
        <v>56</v>
      </c>
      <c r="C466" s="42">
        <v>0.99998655118439095</v>
      </c>
      <c r="D466" s="43">
        <v>0</v>
      </c>
      <c r="E466">
        <v>7.9741141701826184</v>
      </c>
      <c r="F466">
        <v>2</v>
      </c>
      <c r="G466">
        <v>4</v>
      </c>
      <c r="H466" t="s">
        <v>131</v>
      </c>
      <c r="I466">
        <v>8</v>
      </c>
      <c r="L466" t="s">
        <v>37</v>
      </c>
      <c r="M466" t="s">
        <v>38</v>
      </c>
      <c r="N466" t="s">
        <v>38</v>
      </c>
      <c r="O466" t="s">
        <v>125</v>
      </c>
      <c r="P466" t="s">
        <v>183</v>
      </c>
    </row>
    <row r="467" spans="1:16" x14ac:dyDescent="0.3">
      <c r="A467">
        <v>600400</v>
      </c>
      <c r="B467" t="s">
        <v>56</v>
      </c>
      <c r="C467" s="42">
        <v>0.9999723510486358</v>
      </c>
      <c r="D467" s="43">
        <v>0</v>
      </c>
      <c r="E467">
        <v>10.248272335622756</v>
      </c>
      <c r="F467">
        <v>0.5</v>
      </c>
      <c r="G467">
        <v>1</v>
      </c>
      <c r="H467" t="s">
        <v>124</v>
      </c>
      <c r="I467">
        <v>8</v>
      </c>
      <c r="L467" t="s">
        <v>37</v>
      </c>
      <c r="M467" t="s">
        <v>38</v>
      </c>
      <c r="N467" t="s">
        <v>38</v>
      </c>
      <c r="O467" t="s">
        <v>125</v>
      </c>
      <c r="P467" t="s">
        <v>183</v>
      </c>
    </row>
    <row r="468" spans="1:16" x14ac:dyDescent="0.3">
      <c r="A468">
        <v>601802</v>
      </c>
      <c r="B468" t="s">
        <v>56</v>
      </c>
      <c r="C468" s="42">
        <v>0.96245015143243484</v>
      </c>
      <c r="D468" s="43">
        <v>0</v>
      </c>
      <c r="E468">
        <v>4.6756323055393532</v>
      </c>
      <c r="F468">
        <v>2</v>
      </c>
      <c r="G468">
        <v>4</v>
      </c>
      <c r="H468" t="s">
        <v>131</v>
      </c>
      <c r="I468">
        <v>8</v>
      </c>
      <c r="L468" t="s">
        <v>37</v>
      </c>
      <c r="M468" t="s">
        <v>38</v>
      </c>
      <c r="N468" t="s">
        <v>38</v>
      </c>
      <c r="O468" t="s">
        <v>125</v>
      </c>
      <c r="P468" t="s">
        <v>183</v>
      </c>
    </row>
    <row r="469" spans="1:16" x14ac:dyDescent="0.3">
      <c r="A469">
        <v>602106</v>
      </c>
      <c r="B469" t="s">
        <v>101</v>
      </c>
      <c r="C469" s="42">
        <v>0.99999447583632983</v>
      </c>
      <c r="D469" s="43">
        <v>0</v>
      </c>
      <c r="E469">
        <v>7.7282100006272927</v>
      </c>
      <c r="F469">
        <v>2</v>
      </c>
      <c r="G469">
        <v>4</v>
      </c>
      <c r="H469" t="s">
        <v>131</v>
      </c>
      <c r="I469">
        <v>8</v>
      </c>
      <c r="L469" t="s">
        <v>37</v>
      </c>
      <c r="M469" t="s">
        <v>38</v>
      </c>
      <c r="N469" t="s">
        <v>38</v>
      </c>
      <c r="O469" t="s">
        <v>125</v>
      </c>
      <c r="P469" t="s">
        <v>183</v>
      </c>
    </row>
    <row r="470" spans="1:16" x14ac:dyDescent="0.3">
      <c r="A470">
        <v>602800</v>
      </c>
      <c r="B470" t="s">
        <v>56</v>
      </c>
      <c r="C470" s="42">
        <v>0.99998928637011852</v>
      </c>
      <c r="D470" s="43">
        <v>0</v>
      </c>
      <c r="E470">
        <v>22.819410633135664</v>
      </c>
      <c r="F470">
        <v>1</v>
      </c>
      <c r="G470">
        <v>2</v>
      </c>
      <c r="H470" t="s">
        <v>124</v>
      </c>
      <c r="I470">
        <v>8</v>
      </c>
      <c r="L470" t="s">
        <v>37</v>
      </c>
      <c r="M470" t="s">
        <v>38</v>
      </c>
      <c r="N470" t="s">
        <v>38</v>
      </c>
      <c r="O470" t="s">
        <v>125</v>
      </c>
      <c r="P470" t="s">
        <v>183</v>
      </c>
    </row>
    <row r="471" spans="1:16" x14ac:dyDescent="0.3">
      <c r="A471">
        <v>294510</v>
      </c>
      <c r="B471" t="s">
        <v>36</v>
      </c>
      <c r="C471" s="42">
        <v>1</v>
      </c>
      <c r="D471" s="43">
        <v>15</v>
      </c>
      <c r="E471">
        <v>5.8890569054099329</v>
      </c>
      <c r="F471">
        <v>2</v>
      </c>
      <c r="G471">
        <v>4</v>
      </c>
      <c r="H471" t="s">
        <v>131</v>
      </c>
      <c r="I471">
        <v>8</v>
      </c>
      <c r="K471" t="s">
        <v>42</v>
      </c>
      <c r="L471" t="s">
        <v>38</v>
      </c>
      <c r="M471" t="s">
        <v>38</v>
      </c>
      <c r="N471" t="s">
        <v>38</v>
      </c>
      <c r="O471" t="s">
        <v>125</v>
      </c>
      <c r="P471" t="s">
        <v>184</v>
      </c>
    </row>
    <row r="472" spans="1:16" x14ac:dyDescent="0.3">
      <c r="A472">
        <v>294520</v>
      </c>
      <c r="B472" t="s">
        <v>36</v>
      </c>
      <c r="C472" s="42">
        <v>1</v>
      </c>
      <c r="D472" s="43">
        <v>15</v>
      </c>
      <c r="E472">
        <v>4.2331118750235746</v>
      </c>
      <c r="F472">
        <v>2</v>
      </c>
      <c r="G472">
        <v>4</v>
      </c>
      <c r="H472" t="s">
        <v>131</v>
      </c>
      <c r="I472">
        <v>8</v>
      </c>
      <c r="K472" t="s">
        <v>42</v>
      </c>
      <c r="L472" t="s">
        <v>38</v>
      </c>
      <c r="M472" t="s">
        <v>38</v>
      </c>
      <c r="N472" t="s">
        <v>38</v>
      </c>
      <c r="O472" t="s">
        <v>125</v>
      </c>
      <c r="P472" t="s">
        <v>184</v>
      </c>
    </row>
    <row r="473" spans="1:16" x14ac:dyDescent="0.3">
      <c r="A473">
        <v>294610</v>
      </c>
      <c r="B473" t="s">
        <v>36</v>
      </c>
      <c r="C473" s="42">
        <v>1</v>
      </c>
      <c r="D473" s="43">
        <v>15</v>
      </c>
      <c r="E473">
        <v>7.5888839150207605</v>
      </c>
      <c r="F473">
        <v>2</v>
      </c>
      <c r="G473">
        <v>4</v>
      </c>
      <c r="H473" t="s">
        <v>131</v>
      </c>
      <c r="I473">
        <v>8</v>
      </c>
      <c r="K473" t="s">
        <v>42</v>
      </c>
      <c r="L473" t="s">
        <v>38</v>
      </c>
      <c r="M473" t="s">
        <v>38</v>
      </c>
      <c r="N473" t="s">
        <v>38</v>
      </c>
      <c r="O473" t="s">
        <v>125</v>
      </c>
      <c r="P473" t="s">
        <v>184</v>
      </c>
    </row>
    <row r="474" spans="1:16" x14ac:dyDescent="0.3">
      <c r="A474">
        <v>294820</v>
      </c>
      <c r="B474" t="s">
        <v>36</v>
      </c>
      <c r="C474" s="42">
        <v>1</v>
      </c>
      <c r="D474" s="43">
        <v>15</v>
      </c>
      <c r="E474">
        <v>3.7234729167357692</v>
      </c>
      <c r="F474">
        <v>1</v>
      </c>
      <c r="G474">
        <v>2</v>
      </c>
      <c r="H474" t="s">
        <v>131</v>
      </c>
      <c r="I474">
        <v>8</v>
      </c>
      <c r="K474" t="s">
        <v>42</v>
      </c>
      <c r="L474" t="s">
        <v>38</v>
      </c>
      <c r="M474" t="s">
        <v>38</v>
      </c>
      <c r="N474" t="s">
        <v>38</v>
      </c>
      <c r="O474" t="s">
        <v>125</v>
      </c>
      <c r="P474" t="s">
        <v>184</v>
      </c>
    </row>
    <row r="475" spans="1:16" x14ac:dyDescent="0.3">
      <c r="A475">
        <v>294420</v>
      </c>
      <c r="B475" t="s">
        <v>36</v>
      </c>
      <c r="C475" s="42">
        <v>0.99999883124573752</v>
      </c>
      <c r="D475" s="43">
        <v>15</v>
      </c>
      <c r="E475">
        <v>10.838743732438502</v>
      </c>
      <c r="F475">
        <v>0.5</v>
      </c>
      <c r="G475">
        <v>1</v>
      </c>
      <c r="H475" t="s">
        <v>124</v>
      </c>
      <c r="I475">
        <v>8</v>
      </c>
      <c r="K475" t="s">
        <v>41</v>
      </c>
      <c r="L475" t="s">
        <v>38</v>
      </c>
      <c r="M475" t="s">
        <v>38</v>
      </c>
      <c r="N475" t="s">
        <v>38</v>
      </c>
      <c r="O475" t="s">
        <v>125</v>
      </c>
      <c r="P475" t="s">
        <v>185</v>
      </c>
    </row>
    <row r="476" spans="1:16" x14ac:dyDescent="0.3">
      <c r="A476">
        <v>670202</v>
      </c>
      <c r="B476" t="s">
        <v>109</v>
      </c>
      <c r="C476" s="42">
        <v>0.99809473716917707</v>
      </c>
      <c r="D476" s="43">
        <v>0</v>
      </c>
      <c r="E476">
        <v>15.581277582929635</v>
      </c>
      <c r="F476">
        <v>0.5</v>
      </c>
      <c r="G476">
        <v>1</v>
      </c>
      <c r="H476" t="s">
        <v>124</v>
      </c>
      <c r="I476">
        <v>8</v>
      </c>
      <c r="L476" t="s">
        <v>37</v>
      </c>
      <c r="M476" t="s">
        <v>38</v>
      </c>
      <c r="N476" t="s">
        <v>38</v>
      </c>
      <c r="O476" t="s">
        <v>125</v>
      </c>
      <c r="P476" t="s">
        <v>185</v>
      </c>
    </row>
    <row r="477" spans="1:16" x14ac:dyDescent="0.3">
      <c r="A477">
        <v>670405</v>
      </c>
      <c r="B477" t="s">
        <v>110</v>
      </c>
      <c r="C477" s="42">
        <v>0.78122503799566967</v>
      </c>
      <c r="D477" s="43">
        <v>0</v>
      </c>
      <c r="E477">
        <v>10.590789783595008</v>
      </c>
      <c r="F477">
        <v>0.5</v>
      </c>
      <c r="G477">
        <v>1</v>
      </c>
      <c r="H477" t="s">
        <v>124</v>
      </c>
      <c r="I477">
        <v>8</v>
      </c>
      <c r="L477" t="s">
        <v>37</v>
      </c>
      <c r="M477" t="s">
        <v>38</v>
      </c>
      <c r="N477" t="s">
        <v>38</v>
      </c>
      <c r="O477" t="s">
        <v>125</v>
      </c>
      <c r="P477" t="s">
        <v>185</v>
      </c>
    </row>
    <row r="478" spans="1:16" x14ac:dyDescent="0.3">
      <c r="A478">
        <v>670407</v>
      </c>
      <c r="B478" t="s">
        <v>110</v>
      </c>
      <c r="C478" s="42">
        <v>0.99871123427898212</v>
      </c>
      <c r="D478" s="43">
        <v>0</v>
      </c>
      <c r="E478">
        <v>11.816702453133926</v>
      </c>
      <c r="F478">
        <v>0.5</v>
      </c>
      <c r="G478">
        <v>1</v>
      </c>
      <c r="H478" t="s">
        <v>124</v>
      </c>
      <c r="I478">
        <v>8</v>
      </c>
      <c r="L478" t="s">
        <v>37</v>
      </c>
      <c r="M478" t="s">
        <v>38</v>
      </c>
      <c r="N478" t="s">
        <v>38</v>
      </c>
      <c r="O478" t="s">
        <v>125</v>
      </c>
      <c r="P478" t="s">
        <v>185</v>
      </c>
    </row>
    <row r="479" spans="1:16" x14ac:dyDescent="0.3">
      <c r="A479">
        <v>670702</v>
      </c>
      <c r="B479" t="s">
        <v>110</v>
      </c>
      <c r="C479" s="42">
        <v>0.85260824345612207</v>
      </c>
      <c r="D479" s="43">
        <v>0</v>
      </c>
      <c r="E479">
        <v>33.84423987612108</v>
      </c>
      <c r="F479">
        <v>1</v>
      </c>
      <c r="G479">
        <v>2</v>
      </c>
      <c r="H479" t="s">
        <v>124</v>
      </c>
      <c r="I479">
        <v>8</v>
      </c>
      <c r="L479" t="s">
        <v>37</v>
      </c>
      <c r="M479" t="s">
        <v>38</v>
      </c>
      <c r="N479" t="s">
        <v>38</v>
      </c>
      <c r="O479" t="s">
        <v>125</v>
      </c>
      <c r="P479" t="s">
        <v>185</v>
      </c>
    </row>
    <row r="480" spans="1:16" x14ac:dyDescent="0.3">
      <c r="A480">
        <v>543703</v>
      </c>
      <c r="B480" t="s">
        <v>92</v>
      </c>
      <c r="C480" s="42">
        <v>0.99998588722656401</v>
      </c>
      <c r="D480" s="43">
        <v>0</v>
      </c>
      <c r="E480">
        <v>7.0724879178426718</v>
      </c>
      <c r="F480">
        <v>2</v>
      </c>
      <c r="G480">
        <v>4</v>
      </c>
      <c r="H480" t="s">
        <v>131</v>
      </c>
      <c r="I480">
        <v>8</v>
      </c>
      <c r="L480" t="s">
        <v>38</v>
      </c>
      <c r="M480" t="s">
        <v>38</v>
      </c>
      <c r="N480" t="s">
        <v>38</v>
      </c>
      <c r="O480" t="s">
        <v>125</v>
      </c>
      <c r="P480" t="s">
        <v>186</v>
      </c>
    </row>
    <row r="481" spans="1:16" x14ac:dyDescent="0.3">
      <c r="A481">
        <v>544000</v>
      </c>
      <c r="B481" t="s">
        <v>92</v>
      </c>
      <c r="C481" s="42">
        <v>0.74542882785521936</v>
      </c>
      <c r="D481" s="43">
        <v>0</v>
      </c>
      <c r="E481">
        <v>23.352230216563747</v>
      </c>
      <c r="F481">
        <v>1</v>
      </c>
      <c r="G481">
        <v>2</v>
      </c>
      <c r="H481" t="s">
        <v>124</v>
      </c>
      <c r="I481">
        <v>8</v>
      </c>
      <c r="L481" t="s">
        <v>38</v>
      </c>
      <c r="M481" t="s">
        <v>38</v>
      </c>
      <c r="N481" t="s">
        <v>38</v>
      </c>
      <c r="O481" t="s">
        <v>125</v>
      </c>
      <c r="P481" t="s">
        <v>186</v>
      </c>
    </row>
    <row r="482" spans="1:16" x14ac:dyDescent="0.3">
      <c r="A482">
        <v>620521</v>
      </c>
      <c r="B482" t="s">
        <v>106</v>
      </c>
      <c r="C482" s="42">
        <v>0.99999456187188207</v>
      </c>
      <c r="D482" s="43">
        <v>0</v>
      </c>
      <c r="E482">
        <v>7.1912498481242011</v>
      </c>
      <c r="F482">
        <v>2</v>
      </c>
      <c r="G482">
        <v>4</v>
      </c>
      <c r="H482" t="s">
        <v>131</v>
      </c>
      <c r="I482">
        <v>8</v>
      </c>
      <c r="L482" t="s">
        <v>38</v>
      </c>
      <c r="M482" t="s">
        <v>38</v>
      </c>
      <c r="N482" t="s">
        <v>38</v>
      </c>
      <c r="O482" t="s">
        <v>125</v>
      </c>
      <c r="P482" t="s">
        <v>187</v>
      </c>
    </row>
    <row r="483" spans="1:16" x14ac:dyDescent="0.3">
      <c r="A483">
        <v>620522</v>
      </c>
      <c r="B483" t="s">
        <v>106</v>
      </c>
      <c r="C483" s="42">
        <v>0.9999158769375488</v>
      </c>
      <c r="D483" s="43">
        <v>0</v>
      </c>
      <c r="E483">
        <v>8.5465484040369883</v>
      </c>
      <c r="F483">
        <v>0.5</v>
      </c>
      <c r="G483">
        <v>1</v>
      </c>
      <c r="H483" t="s">
        <v>124</v>
      </c>
      <c r="I483">
        <v>8</v>
      </c>
      <c r="L483" t="s">
        <v>38</v>
      </c>
      <c r="M483" t="s">
        <v>38</v>
      </c>
      <c r="N483" t="s">
        <v>38</v>
      </c>
      <c r="O483" t="s">
        <v>125</v>
      </c>
      <c r="P483" t="s">
        <v>187</v>
      </c>
    </row>
    <row r="484" spans="1:16" x14ac:dyDescent="0.3">
      <c r="A484">
        <v>620602</v>
      </c>
      <c r="B484" t="s">
        <v>106</v>
      </c>
      <c r="C484" s="42">
        <v>0.99994101174834926</v>
      </c>
      <c r="D484" s="43">
        <v>0</v>
      </c>
      <c r="E484">
        <v>13.876852923594962</v>
      </c>
      <c r="F484">
        <v>0.5</v>
      </c>
      <c r="G484">
        <v>1</v>
      </c>
      <c r="H484" t="s">
        <v>124</v>
      </c>
      <c r="I484">
        <v>8</v>
      </c>
      <c r="L484" t="s">
        <v>38</v>
      </c>
      <c r="M484" t="s">
        <v>38</v>
      </c>
      <c r="N484" t="s">
        <v>38</v>
      </c>
      <c r="O484" t="s">
        <v>125</v>
      </c>
      <c r="P484" t="s">
        <v>187</v>
      </c>
    </row>
    <row r="485" spans="1:16" x14ac:dyDescent="0.3">
      <c r="A485">
        <v>621400</v>
      </c>
      <c r="B485" t="s">
        <v>106</v>
      </c>
      <c r="C485" s="42">
        <v>0.99993515415960799</v>
      </c>
      <c r="D485" s="43">
        <v>0</v>
      </c>
      <c r="E485">
        <v>10.886793123973478</v>
      </c>
      <c r="F485">
        <v>0.5</v>
      </c>
      <c r="G485">
        <v>1</v>
      </c>
      <c r="H485" t="s">
        <v>124</v>
      </c>
      <c r="I485">
        <v>8</v>
      </c>
      <c r="L485" t="s">
        <v>38</v>
      </c>
      <c r="M485" t="s">
        <v>38</v>
      </c>
      <c r="N485" t="s">
        <v>38</v>
      </c>
      <c r="O485" t="s">
        <v>125</v>
      </c>
      <c r="P485" t="s">
        <v>187</v>
      </c>
    </row>
    <row r="486" spans="1:16" x14ac:dyDescent="0.3">
      <c r="A486">
        <v>262301</v>
      </c>
      <c r="B486" t="s">
        <v>36</v>
      </c>
      <c r="C486" s="42">
        <v>1</v>
      </c>
      <c r="D486" s="43">
        <v>11</v>
      </c>
      <c r="E486">
        <v>37.667478660153513</v>
      </c>
      <c r="F486">
        <v>1</v>
      </c>
      <c r="G486">
        <v>2</v>
      </c>
      <c r="H486" t="s">
        <v>124</v>
      </c>
      <c r="I486">
        <v>5</v>
      </c>
      <c r="L486" t="s">
        <v>37</v>
      </c>
      <c r="M486" t="s">
        <v>38</v>
      </c>
      <c r="N486" t="s">
        <v>38</v>
      </c>
      <c r="O486" t="s">
        <v>125</v>
      </c>
      <c r="P486" t="s">
        <v>188</v>
      </c>
    </row>
    <row r="487" spans="1:16" x14ac:dyDescent="0.3">
      <c r="A487">
        <v>262303</v>
      </c>
      <c r="B487" t="s">
        <v>36</v>
      </c>
      <c r="C487" s="42">
        <v>1</v>
      </c>
      <c r="D487" s="43">
        <v>11</v>
      </c>
      <c r="E487">
        <v>18.503799056401775</v>
      </c>
      <c r="F487">
        <v>0.5</v>
      </c>
      <c r="G487">
        <v>1</v>
      </c>
      <c r="H487" t="s">
        <v>124</v>
      </c>
      <c r="I487">
        <v>5</v>
      </c>
      <c r="L487" t="s">
        <v>37</v>
      </c>
      <c r="M487" t="s">
        <v>38</v>
      </c>
      <c r="N487" t="s">
        <v>38</v>
      </c>
      <c r="O487" t="s">
        <v>125</v>
      </c>
      <c r="P487" t="s">
        <v>188</v>
      </c>
    </row>
    <row r="488" spans="1:16" x14ac:dyDescent="0.3">
      <c r="A488">
        <v>262500</v>
      </c>
      <c r="B488" t="s">
        <v>36</v>
      </c>
      <c r="C488" s="42">
        <v>1</v>
      </c>
      <c r="D488" s="43">
        <v>11</v>
      </c>
      <c r="E488">
        <v>33.157522058440165</v>
      </c>
      <c r="F488">
        <v>1</v>
      </c>
      <c r="G488">
        <v>2</v>
      </c>
      <c r="H488" t="s">
        <v>124</v>
      </c>
      <c r="I488">
        <v>5</v>
      </c>
      <c r="L488" t="s">
        <v>37</v>
      </c>
      <c r="M488" t="s">
        <v>38</v>
      </c>
      <c r="N488" t="s">
        <v>38</v>
      </c>
      <c r="O488" t="s">
        <v>125</v>
      </c>
      <c r="P488" t="s">
        <v>188</v>
      </c>
    </row>
    <row r="489" spans="1:16" x14ac:dyDescent="0.3">
      <c r="A489">
        <v>262602</v>
      </c>
      <c r="B489" t="s">
        <v>36</v>
      </c>
      <c r="C489" s="42">
        <v>0.9898010998239466</v>
      </c>
      <c r="D489" s="43">
        <v>11</v>
      </c>
      <c r="E489">
        <v>40.13933278113732</v>
      </c>
      <c r="F489">
        <v>1</v>
      </c>
      <c r="G489">
        <v>2</v>
      </c>
      <c r="H489" t="s">
        <v>124</v>
      </c>
      <c r="I489">
        <v>5</v>
      </c>
      <c r="L489" t="s">
        <v>37</v>
      </c>
      <c r="M489" t="s">
        <v>38</v>
      </c>
      <c r="N489" t="s">
        <v>38</v>
      </c>
      <c r="O489" t="s">
        <v>125</v>
      </c>
      <c r="P489" t="s">
        <v>188</v>
      </c>
    </row>
    <row r="490" spans="1:16" x14ac:dyDescent="0.3">
      <c r="A490">
        <v>262701</v>
      </c>
      <c r="B490" t="s">
        <v>36</v>
      </c>
      <c r="C490" s="42">
        <v>1</v>
      </c>
      <c r="D490" s="43">
        <v>11</v>
      </c>
      <c r="E490">
        <v>16.303890771630009</v>
      </c>
      <c r="F490">
        <v>0.5</v>
      </c>
      <c r="G490">
        <v>1</v>
      </c>
      <c r="H490" t="s">
        <v>124</v>
      </c>
      <c r="I490">
        <v>5</v>
      </c>
      <c r="L490" t="s">
        <v>37</v>
      </c>
      <c r="M490" t="s">
        <v>38</v>
      </c>
      <c r="N490" t="s">
        <v>38</v>
      </c>
      <c r="O490" t="s">
        <v>125</v>
      </c>
      <c r="P490" t="s">
        <v>188</v>
      </c>
    </row>
    <row r="491" spans="1:16" x14ac:dyDescent="0.3">
      <c r="A491">
        <v>262800</v>
      </c>
      <c r="B491" t="s">
        <v>36</v>
      </c>
      <c r="C491" s="42">
        <v>0.99802046399525901</v>
      </c>
      <c r="D491" s="43">
        <v>11</v>
      </c>
      <c r="E491">
        <v>23.110004315916587</v>
      </c>
      <c r="F491">
        <v>1</v>
      </c>
      <c r="G491">
        <v>2</v>
      </c>
      <c r="H491" t="s">
        <v>124</v>
      </c>
      <c r="I491">
        <v>5</v>
      </c>
      <c r="L491" t="s">
        <v>37</v>
      </c>
      <c r="M491" t="s">
        <v>38</v>
      </c>
      <c r="N491" t="s">
        <v>38</v>
      </c>
      <c r="O491" t="s">
        <v>125</v>
      </c>
      <c r="P491" t="s">
        <v>188</v>
      </c>
    </row>
    <row r="492" spans="1:16" x14ac:dyDescent="0.3">
      <c r="A492">
        <v>264000</v>
      </c>
      <c r="B492" t="s">
        <v>36</v>
      </c>
      <c r="C492" s="42">
        <v>0.99999857015929949</v>
      </c>
      <c r="D492" s="43">
        <v>11</v>
      </c>
      <c r="E492">
        <v>15.820893724570396</v>
      </c>
      <c r="F492">
        <v>0.5</v>
      </c>
      <c r="G492">
        <v>1</v>
      </c>
      <c r="H492" t="s">
        <v>124</v>
      </c>
      <c r="I492">
        <v>5</v>
      </c>
      <c r="L492" t="s">
        <v>37</v>
      </c>
      <c r="M492" t="s">
        <v>38</v>
      </c>
      <c r="N492" t="s">
        <v>38</v>
      </c>
      <c r="O492" t="s">
        <v>125</v>
      </c>
      <c r="P492" t="s">
        <v>188</v>
      </c>
    </row>
    <row r="493" spans="1:16" x14ac:dyDescent="0.3">
      <c r="A493">
        <v>800403</v>
      </c>
      <c r="B493" t="s">
        <v>116</v>
      </c>
      <c r="C493" s="42">
        <v>0.99851490383044117</v>
      </c>
      <c r="D493" s="43">
        <v>0</v>
      </c>
      <c r="E493">
        <v>67.933412345801671</v>
      </c>
      <c r="F493">
        <v>2</v>
      </c>
      <c r="G493">
        <v>4</v>
      </c>
      <c r="H493" t="s">
        <v>124</v>
      </c>
      <c r="I493">
        <v>5</v>
      </c>
      <c r="L493" t="s">
        <v>37</v>
      </c>
      <c r="M493" t="s">
        <v>38</v>
      </c>
      <c r="N493" t="s">
        <v>38</v>
      </c>
      <c r="O493" t="s">
        <v>125</v>
      </c>
      <c r="P493" t="s">
        <v>188</v>
      </c>
    </row>
    <row r="494" spans="1:16" x14ac:dyDescent="0.3">
      <c r="A494">
        <v>800501</v>
      </c>
      <c r="B494" t="s">
        <v>56</v>
      </c>
      <c r="C494" s="42">
        <v>0.84471489751202156</v>
      </c>
      <c r="D494" s="43">
        <v>0</v>
      </c>
      <c r="E494">
        <v>57.053354637001007</v>
      </c>
      <c r="F494">
        <v>2</v>
      </c>
      <c r="G494">
        <v>4</v>
      </c>
      <c r="H494" t="s">
        <v>124</v>
      </c>
      <c r="I494">
        <v>5</v>
      </c>
      <c r="L494" t="s">
        <v>37</v>
      </c>
      <c r="M494" t="s">
        <v>38</v>
      </c>
      <c r="N494" t="s">
        <v>38</v>
      </c>
      <c r="O494" t="s">
        <v>125</v>
      </c>
      <c r="P494" t="s">
        <v>188</v>
      </c>
    </row>
    <row r="495" spans="1:16" x14ac:dyDescent="0.3">
      <c r="A495">
        <v>800502</v>
      </c>
      <c r="B495" t="s">
        <v>56</v>
      </c>
      <c r="C495" s="42">
        <v>0.66205139535220903</v>
      </c>
      <c r="D495" s="43">
        <v>0</v>
      </c>
      <c r="E495">
        <v>49.997716068949089</v>
      </c>
      <c r="F495">
        <v>2</v>
      </c>
      <c r="G495">
        <v>4</v>
      </c>
      <c r="H495" t="s">
        <v>124</v>
      </c>
      <c r="I495">
        <v>5</v>
      </c>
      <c r="L495" t="s">
        <v>37</v>
      </c>
      <c r="M495" t="s">
        <v>38</v>
      </c>
      <c r="N495" t="s">
        <v>38</v>
      </c>
      <c r="O495" t="s">
        <v>125</v>
      </c>
      <c r="P495" t="s">
        <v>188</v>
      </c>
    </row>
    <row r="496" spans="1:16" x14ac:dyDescent="0.3">
      <c r="A496">
        <v>181000</v>
      </c>
      <c r="B496" t="s">
        <v>36</v>
      </c>
      <c r="C496" s="42">
        <v>0.96283567721722818</v>
      </c>
      <c r="D496" s="43">
        <v>14</v>
      </c>
      <c r="E496">
        <v>33.790559370295725</v>
      </c>
      <c r="F496">
        <v>1</v>
      </c>
      <c r="G496">
        <v>2</v>
      </c>
      <c r="H496" t="s">
        <v>124</v>
      </c>
      <c r="I496">
        <v>4</v>
      </c>
      <c r="L496" t="s">
        <v>37</v>
      </c>
      <c r="M496" t="s">
        <v>38</v>
      </c>
      <c r="N496" t="s">
        <v>38</v>
      </c>
      <c r="O496" t="s">
        <v>125</v>
      </c>
      <c r="P496" t="s">
        <v>189</v>
      </c>
    </row>
    <row r="497" spans="1:16" x14ac:dyDescent="0.3">
      <c r="A497">
        <v>181300</v>
      </c>
      <c r="B497" t="s">
        <v>36</v>
      </c>
      <c r="C497" s="42">
        <v>0.99995268124359704</v>
      </c>
      <c r="D497" s="43">
        <v>14</v>
      </c>
      <c r="E497">
        <v>14.478225656603156</v>
      </c>
      <c r="F497">
        <v>0.5</v>
      </c>
      <c r="G497">
        <v>1</v>
      </c>
      <c r="H497" t="s">
        <v>124</v>
      </c>
      <c r="I497">
        <v>4</v>
      </c>
      <c r="L497" t="s">
        <v>37</v>
      </c>
      <c r="M497" t="s">
        <v>38</v>
      </c>
      <c r="N497" t="s">
        <v>38</v>
      </c>
      <c r="O497" t="s">
        <v>125</v>
      </c>
      <c r="P497" t="s">
        <v>189</v>
      </c>
    </row>
    <row r="498" spans="1:16" x14ac:dyDescent="0.3">
      <c r="A498">
        <v>181400</v>
      </c>
      <c r="B498" t="s">
        <v>36</v>
      </c>
      <c r="C498" s="42">
        <v>1</v>
      </c>
      <c r="D498" s="43">
        <v>14</v>
      </c>
      <c r="E498">
        <v>8.5679939122607234</v>
      </c>
      <c r="F498">
        <v>0.5</v>
      </c>
      <c r="G498">
        <v>1</v>
      </c>
      <c r="H498" t="s">
        <v>124</v>
      </c>
      <c r="I498">
        <v>4</v>
      </c>
      <c r="L498" t="s">
        <v>37</v>
      </c>
      <c r="M498" t="s">
        <v>38</v>
      </c>
      <c r="N498" t="s">
        <v>38</v>
      </c>
      <c r="O498" t="s">
        <v>125</v>
      </c>
      <c r="P498" t="s">
        <v>189</v>
      </c>
    </row>
    <row r="499" spans="1:16" x14ac:dyDescent="0.3">
      <c r="A499">
        <v>181500</v>
      </c>
      <c r="B499" t="s">
        <v>36</v>
      </c>
      <c r="C499" s="42">
        <v>0.989137243415939</v>
      </c>
      <c r="D499" s="43">
        <v>14</v>
      </c>
      <c r="E499">
        <v>11.226480101891934</v>
      </c>
      <c r="F499">
        <v>0.5</v>
      </c>
      <c r="G499">
        <v>1</v>
      </c>
      <c r="H499" t="s">
        <v>124</v>
      </c>
      <c r="I499">
        <v>4</v>
      </c>
      <c r="L499" t="s">
        <v>37</v>
      </c>
      <c r="M499" t="s">
        <v>38</v>
      </c>
      <c r="N499" t="s">
        <v>38</v>
      </c>
      <c r="O499" t="s">
        <v>125</v>
      </c>
      <c r="P499" t="s">
        <v>189</v>
      </c>
    </row>
    <row r="500" spans="1:16" x14ac:dyDescent="0.3">
      <c r="A500">
        <v>183101</v>
      </c>
      <c r="B500" t="s">
        <v>36</v>
      </c>
      <c r="C500" s="42">
        <v>0.98441339146717477</v>
      </c>
      <c r="D500" s="43">
        <v>1</v>
      </c>
      <c r="E500">
        <v>9.8609005867847905</v>
      </c>
      <c r="F500">
        <v>0.5</v>
      </c>
      <c r="G500">
        <v>1</v>
      </c>
      <c r="H500" t="s">
        <v>124</v>
      </c>
      <c r="I500">
        <v>4</v>
      </c>
      <c r="L500" t="s">
        <v>37</v>
      </c>
      <c r="M500" t="s">
        <v>38</v>
      </c>
      <c r="N500" t="s">
        <v>38</v>
      </c>
      <c r="O500" t="s">
        <v>125</v>
      </c>
      <c r="P500" t="s">
        <v>189</v>
      </c>
    </row>
    <row r="501" spans="1:16" x14ac:dyDescent="0.3">
      <c r="A501">
        <v>183102</v>
      </c>
      <c r="B501" t="s">
        <v>36</v>
      </c>
      <c r="C501" s="42">
        <v>0.98419322902487327</v>
      </c>
      <c r="D501" s="43">
        <v>14</v>
      </c>
      <c r="E501">
        <v>12.959740361311034</v>
      </c>
      <c r="F501">
        <v>0.5</v>
      </c>
      <c r="G501">
        <v>1</v>
      </c>
      <c r="H501" t="s">
        <v>124</v>
      </c>
      <c r="I501">
        <v>4</v>
      </c>
      <c r="L501" t="s">
        <v>37</v>
      </c>
      <c r="M501" t="s">
        <v>38</v>
      </c>
      <c r="N501" t="s">
        <v>38</v>
      </c>
      <c r="O501" t="s">
        <v>125</v>
      </c>
      <c r="P501" t="s">
        <v>189</v>
      </c>
    </row>
    <row r="502" spans="1:16" x14ac:dyDescent="0.3">
      <c r="A502">
        <v>183210</v>
      </c>
      <c r="B502" t="s">
        <v>36</v>
      </c>
      <c r="C502" s="42">
        <v>1</v>
      </c>
      <c r="D502" s="43">
        <v>14</v>
      </c>
      <c r="E502">
        <v>12.242603192651519</v>
      </c>
      <c r="F502">
        <v>0.5</v>
      </c>
      <c r="G502">
        <v>1</v>
      </c>
      <c r="H502" t="s">
        <v>124</v>
      </c>
      <c r="I502">
        <v>4</v>
      </c>
      <c r="L502" t="s">
        <v>37</v>
      </c>
      <c r="M502" t="s">
        <v>38</v>
      </c>
      <c r="N502" t="s">
        <v>38</v>
      </c>
      <c r="O502" t="s">
        <v>125</v>
      </c>
      <c r="P502" t="s">
        <v>189</v>
      </c>
    </row>
    <row r="503" spans="1:16" x14ac:dyDescent="0.3">
      <c r="A503">
        <v>183300</v>
      </c>
      <c r="B503" t="s">
        <v>36</v>
      </c>
      <c r="C503" s="42">
        <v>1</v>
      </c>
      <c r="D503" s="43">
        <v>14</v>
      </c>
      <c r="E503">
        <v>9.9189766724223549</v>
      </c>
      <c r="F503">
        <v>0.5</v>
      </c>
      <c r="G503">
        <v>1</v>
      </c>
      <c r="H503" t="s">
        <v>124</v>
      </c>
      <c r="I503">
        <v>4</v>
      </c>
      <c r="L503" t="s">
        <v>37</v>
      </c>
      <c r="M503" t="s">
        <v>38</v>
      </c>
      <c r="N503" t="s">
        <v>38</v>
      </c>
      <c r="O503" t="s">
        <v>125</v>
      </c>
      <c r="P503" t="s">
        <v>189</v>
      </c>
    </row>
    <row r="504" spans="1:16" x14ac:dyDescent="0.3">
      <c r="A504">
        <v>183400</v>
      </c>
      <c r="B504" t="s">
        <v>36</v>
      </c>
      <c r="C504" s="42">
        <v>0.99999999999872868</v>
      </c>
      <c r="D504" s="43">
        <v>1</v>
      </c>
      <c r="E504">
        <v>6.9084325015369243</v>
      </c>
      <c r="F504">
        <v>2</v>
      </c>
      <c r="G504">
        <v>4</v>
      </c>
      <c r="H504" t="s">
        <v>131</v>
      </c>
      <c r="I504">
        <v>4</v>
      </c>
      <c r="L504" t="s">
        <v>37</v>
      </c>
      <c r="M504" t="s">
        <v>38</v>
      </c>
      <c r="N504" t="s">
        <v>38</v>
      </c>
      <c r="O504" t="s">
        <v>125</v>
      </c>
      <c r="P504" t="s">
        <v>189</v>
      </c>
    </row>
    <row r="505" spans="1:16" x14ac:dyDescent="0.3">
      <c r="A505">
        <v>183510</v>
      </c>
      <c r="B505" t="s">
        <v>36</v>
      </c>
      <c r="C505" s="42">
        <v>1</v>
      </c>
      <c r="D505" s="43">
        <v>1</v>
      </c>
      <c r="E505">
        <v>5.123613097541952</v>
      </c>
      <c r="F505">
        <v>2</v>
      </c>
      <c r="G505">
        <v>4</v>
      </c>
      <c r="H505" t="s">
        <v>131</v>
      </c>
      <c r="I505">
        <v>4</v>
      </c>
      <c r="L505" t="s">
        <v>37</v>
      </c>
      <c r="M505" t="s">
        <v>38</v>
      </c>
      <c r="N505" t="s">
        <v>38</v>
      </c>
      <c r="O505" t="s">
        <v>125</v>
      </c>
      <c r="P505" t="s">
        <v>189</v>
      </c>
    </row>
    <row r="506" spans="1:16" x14ac:dyDescent="0.3">
      <c r="A506">
        <v>183520</v>
      </c>
      <c r="B506" t="s">
        <v>36</v>
      </c>
      <c r="C506" s="42">
        <v>1.0000000000021654</v>
      </c>
      <c r="D506" s="43">
        <v>1</v>
      </c>
      <c r="E506">
        <v>4.5431467711113118</v>
      </c>
      <c r="F506">
        <v>2</v>
      </c>
      <c r="G506">
        <v>4</v>
      </c>
      <c r="H506" t="s">
        <v>131</v>
      </c>
      <c r="I506">
        <v>4</v>
      </c>
      <c r="L506" t="s">
        <v>37</v>
      </c>
      <c r="M506" t="s">
        <v>38</v>
      </c>
      <c r="N506" t="s">
        <v>38</v>
      </c>
      <c r="O506" t="s">
        <v>125</v>
      </c>
      <c r="P506" t="s">
        <v>189</v>
      </c>
    </row>
    <row r="507" spans="1:16" x14ac:dyDescent="0.3">
      <c r="A507">
        <v>183610</v>
      </c>
      <c r="B507" t="s">
        <v>36</v>
      </c>
      <c r="C507" s="42">
        <v>1</v>
      </c>
      <c r="D507" s="43">
        <v>14</v>
      </c>
      <c r="E507">
        <v>4.3536834867646848</v>
      </c>
      <c r="F507">
        <v>2</v>
      </c>
      <c r="G507">
        <v>4</v>
      </c>
      <c r="H507" t="s">
        <v>131</v>
      </c>
      <c r="I507">
        <v>4</v>
      </c>
      <c r="L507" t="s">
        <v>37</v>
      </c>
      <c r="M507" t="s">
        <v>38</v>
      </c>
      <c r="N507" t="s">
        <v>38</v>
      </c>
      <c r="O507" t="s">
        <v>125</v>
      </c>
      <c r="P507" t="s">
        <v>189</v>
      </c>
    </row>
    <row r="508" spans="1:16" x14ac:dyDescent="0.3">
      <c r="A508">
        <v>183620</v>
      </c>
      <c r="B508" t="s">
        <v>36</v>
      </c>
      <c r="C508" s="42">
        <v>0.9999999999982031</v>
      </c>
      <c r="D508" s="43">
        <v>14</v>
      </c>
      <c r="E508">
        <v>6.9273047873803479</v>
      </c>
      <c r="F508">
        <v>2</v>
      </c>
      <c r="G508">
        <v>4</v>
      </c>
      <c r="H508" t="s">
        <v>131</v>
      </c>
      <c r="I508">
        <v>4</v>
      </c>
      <c r="L508" t="s">
        <v>37</v>
      </c>
      <c r="M508" t="s">
        <v>38</v>
      </c>
      <c r="N508" t="s">
        <v>38</v>
      </c>
      <c r="O508" t="s">
        <v>125</v>
      </c>
      <c r="P508" t="s">
        <v>189</v>
      </c>
    </row>
    <row r="509" spans="1:16" x14ac:dyDescent="0.3">
      <c r="A509">
        <v>183700</v>
      </c>
      <c r="B509" t="s">
        <v>36</v>
      </c>
      <c r="C509" s="42">
        <v>1</v>
      </c>
      <c r="D509" s="43">
        <v>14</v>
      </c>
      <c r="E509">
        <v>12.497128514673131</v>
      </c>
      <c r="F509">
        <v>0.5</v>
      </c>
      <c r="G509">
        <v>1</v>
      </c>
      <c r="H509" t="s">
        <v>124</v>
      </c>
      <c r="I509">
        <v>4</v>
      </c>
      <c r="L509" t="s">
        <v>37</v>
      </c>
      <c r="M509" t="s">
        <v>38</v>
      </c>
      <c r="N509" t="s">
        <v>38</v>
      </c>
      <c r="O509" t="s">
        <v>125</v>
      </c>
      <c r="P509" t="s">
        <v>189</v>
      </c>
    </row>
    <row r="510" spans="1:16" x14ac:dyDescent="0.3">
      <c r="A510">
        <v>183820</v>
      </c>
      <c r="B510" t="s">
        <v>36</v>
      </c>
      <c r="C510" s="42">
        <v>1</v>
      </c>
      <c r="D510" s="43">
        <v>1</v>
      </c>
      <c r="E510">
        <v>3.8537699818255877</v>
      </c>
      <c r="F510">
        <v>1</v>
      </c>
      <c r="G510">
        <v>2</v>
      </c>
      <c r="H510" t="s">
        <v>131</v>
      </c>
      <c r="I510">
        <v>4</v>
      </c>
      <c r="L510" t="s">
        <v>37</v>
      </c>
      <c r="M510" t="s">
        <v>38</v>
      </c>
      <c r="N510" t="s">
        <v>38</v>
      </c>
      <c r="O510" t="s">
        <v>125</v>
      </c>
      <c r="P510" t="s">
        <v>189</v>
      </c>
    </row>
    <row r="511" spans="1:16" x14ac:dyDescent="0.3">
      <c r="A511">
        <v>185100</v>
      </c>
      <c r="B511" t="s">
        <v>36</v>
      </c>
      <c r="C511" s="42">
        <v>1</v>
      </c>
      <c r="D511" s="43">
        <v>1</v>
      </c>
      <c r="E511">
        <v>22.716527967939935</v>
      </c>
      <c r="F511">
        <v>1</v>
      </c>
      <c r="G511">
        <v>2</v>
      </c>
      <c r="H511" t="s">
        <v>124</v>
      </c>
      <c r="I511">
        <v>4</v>
      </c>
      <c r="L511" t="s">
        <v>37</v>
      </c>
      <c r="M511" t="s">
        <v>38</v>
      </c>
      <c r="N511" t="s">
        <v>38</v>
      </c>
      <c r="O511" t="s">
        <v>125</v>
      </c>
      <c r="P511" t="s">
        <v>189</v>
      </c>
    </row>
    <row r="512" spans="1:16" x14ac:dyDescent="0.3">
      <c r="A512">
        <v>185202</v>
      </c>
      <c r="B512" t="s">
        <v>36</v>
      </c>
      <c r="C512" s="42">
        <v>1</v>
      </c>
      <c r="D512" s="43">
        <v>1</v>
      </c>
      <c r="E512">
        <v>14.357081389171496</v>
      </c>
      <c r="F512">
        <v>0.5</v>
      </c>
      <c r="G512">
        <v>1</v>
      </c>
      <c r="H512" t="s">
        <v>124</v>
      </c>
      <c r="I512">
        <v>4</v>
      </c>
      <c r="L512" t="s">
        <v>37</v>
      </c>
      <c r="M512" t="s">
        <v>38</v>
      </c>
      <c r="N512" t="s">
        <v>38</v>
      </c>
      <c r="O512" t="s">
        <v>125</v>
      </c>
      <c r="P512" t="s">
        <v>189</v>
      </c>
    </row>
    <row r="513" spans="1:16" x14ac:dyDescent="0.3">
      <c r="A513">
        <v>186100</v>
      </c>
      <c r="B513" t="s">
        <v>36</v>
      </c>
      <c r="C513" s="42">
        <v>0.98661379242736935</v>
      </c>
      <c r="D513" s="43">
        <v>14</v>
      </c>
      <c r="E513">
        <v>16.014950184768288</v>
      </c>
      <c r="F513">
        <v>0.5</v>
      </c>
      <c r="G513">
        <v>1</v>
      </c>
      <c r="H513" t="s">
        <v>124</v>
      </c>
      <c r="I513">
        <v>4</v>
      </c>
      <c r="L513" t="s">
        <v>37</v>
      </c>
      <c r="M513" t="s">
        <v>38</v>
      </c>
      <c r="N513" t="s">
        <v>38</v>
      </c>
      <c r="O513" t="s">
        <v>125</v>
      </c>
      <c r="P513" t="s">
        <v>189</v>
      </c>
    </row>
    <row r="514" spans="1:16" x14ac:dyDescent="0.3">
      <c r="A514">
        <v>186200</v>
      </c>
      <c r="B514" t="s">
        <v>36</v>
      </c>
      <c r="C514" s="42">
        <v>1</v>
      </c>
      <c r="D514" s="43">
        <v>14</v>
      </c>
      <c r="E514">
        <v>17.27243348183034</v>
      </c>
      <c r="F514">
        <v>0.5</v>
      </c>
      <c r="G514">
        <v>1</v>
      </c>
      <c r="H514" t="s">
        <v>124</v>
      </c>
      <c r="I514">
        <v>4</v>
      </c>
      <c r="L514" t="s">
        <v>37</v>
      </c>
      <c r="M514" t="s">
        <v>38</v>
      </c>
      <c r="N514" t="s">
        <v>38</v>
      </c>
      <c r="O514" t="s">
        <v>125</v>
      </c>
      <c r="P514" t="s">
        <v>189</v>
      </c>
    </row>
    <row r="515" spans="1:16" x14ac:dyDescent="0.3">
      <c r="A515">
        <v>188200</v>
      </c>
      <c r="B515" t="s">
        <v>36</v>
      </c>
      <c r="C515" s="42">
        <v>0.99661853832144132</v>
      </c>
      <c r="D515" s="43">
        <v>4</v>
      </c>
      <c r="E515">
        <v>59.746358990541722</v>
      </c>
      <c r="F515">
        <v>2</v>
      </c>
      <c r="G515">
        <v>4</v>
      </c>
      <c r="H515" t="s">
        <v>124</v>
      </c>
      <c r="I515">
        <v>4</v>
      </c>
      <c r="L515" t="s">
        <v>37</v>
      </c>
      <c r="M515" t="s">
        <v>38</v>
      </c>
      <c r="N515" t="s">
        <v>38</v>
      </c>
      <c r="O515" t="s">
        <v>125</v>
      </c>
      <c r="P515" t="s">
        <v>158</v>
      </c>
    </row>
    <row r="516" spans="1:16" x14ac:dyDescent="0.3">
      <c r="A516">
        <v>188300</v>
      </c>
      <c r="B516" t="s">
        <v>36</v>
      </c>
      <c r="C516" s="42">
        <v>1</v>
      </c>
      <c r="D516" s="43">
        <v>13</v>
      </c>
      <c r="E516">
        <v>7.9791256531203363</v>
      </c>
      <c r="F516">
        <v>2</v>
      </c>
      <c r="G516">
        <v>4</v>
      </c>
      <c r="H516" t="s">
        <v>131</v>
      </c>
      <c r="I516">
        <v>4</v>
      </c>
      <c r="L516" t="s">
        <v>37</v>
      </c>
      <c r="M516" t="s">
        <v>38</v>
      </c>
      <c r="N516" t="s">
        <v>38</v>
      </c>
      <c r="O516" t="s">
        <v>125</v>
      </c>
      <c r="P516" t="s">
        <v>190</v>
      </c>
    </row>
    <row r="517" spans="1:16" x14ac:dyDescent="0.3">
      <c r="A517">
        <v>189100</v>
      </c>
      <c r="B517" t="s">
        <v>36</v>
      </c>
      <c r="C517" s="42">
        <v>1</v>
      </c>
      <c r="D517" s="43">
        <v>4</v>
      </c>
      <c r="E517">
        <v>9.3840155953181661</v>
      </c>
      <c r="F517">
        <v>0.5</v>
      </c>
      <c r="G517">
        <v>1</v>
      </c>
      <c r="H517" t="s">
        <v>124</v>
      </c>
      <c r="I517">
        <v>4</v>
      </c>
      <c r="L517" t="s">
        <v>37</v>
      </c>
      <c r="M517" t="s">
        <v>38</v>
      </c>
      <c r="N517" t="s">
        <v>38</v>
      </c>
      <c r="O517" t="s">
        <v>125</v>
      </c>
      <c r="P517" t="s">
        <v>190</v>
      </c>
    </row>
    <row r="518" spans="1:16" x14ac:dyDescent="0.3">
      <c r="A518">
        <v>189701</v>
      </c>
      <c r="B518" t="s">
        <v>36</v>
      </c>
      <c r="C518" s="42">
        <v>0.99871606136353008</v>
      </c>
      <c r="D518" s="43">
        <v>4</v>
      </c>
      <c r="E518">
        <v>32.270813934226233</v>
      </c>
      <c r="F518">
        <v>1</v>
      </c>
      <c r="G518">
        <v>2</v>
      </c>
      <c r="H518" t="s">
        <v>124</v>
      </c>
      <c r="I518">
        <v>4</v>
      </c>
      <c r="L518" t="s">
        <v>37</v>
      </c>
      <c r="M518" t="s">
        <v>38</v>
      </c>
      <c r="N518" t="s">
        <v>38</v>
      </c>
      <c r="O518" t="s">
        <v>125</v>
      </c>
      <c r="P518" t="s">
        <v>158</v>
      </c>
    </row>
    <row r="519" spans="1:16" x14ac:dyDescent="0.3">
      <c r="A519">
        <v>191410</v>
      </c>
      <c r="B519" t="s">
        <v>36</v>
      </c>
      <c r="C519" s="42">
        <v>1</v>
      </c>
      <c r="D519" s="43">
        <v>13</v>
      </c>
      <c r="E519">
        <v>3.0454083142746433</v>
      </c>
      <c r="F519">
        <v>1</v>
      </c>
      <c r="G519">
        <v>2</v>
      </c>
      <c r="H519" t="s">
        <v>131</v>
      </c>
      <c r="I519">
        <v>4</v>
      </c>
      <c r="L519" t="s">
        <v>37</v>
      </c>
      <c r="M519" t="s">
        <v>38</v>
      </c>
      <c r="N519" t="s">
        <v>38</v>
      </c>
      <c r="O519" t="s">
        <v>125</v>
      </c>
      <c r="P519" t="s">
        <v>160</v>
      </c>
    </row>
    <row r="520" spans="1:16" x14ac:dyDescent="0.3">
      <c r="A520">
        <v>191420</v>
      </c>
      <c r="B520" t="s">
        <v>36</v>
      </c>
      <c r="C520" s="42">
        <v>1</v>
      </c>
      <c r="D520" s="43">
        <v>13</v>
      </c>
      <c r="E520">
        <v>2.2895482871235937</v>
      </c>
      <c r="F520">
        <v>0.5</v>
      </c>
      <c r="G520">
        <v>1</v>
      </c>
      <c r="H520" t="s">
        <v>131</v>
      </c>
      <c r="I520">
        <v>4</v>
      </c>
      <c r="L520" t="s">
        <v>37</v>
      </c>
      <c r="M520" t="s">
        <v>38</v>
      </c>
      <c r="N520" t="s">
        <v>38</v>
      </c>
      <c r="O520" t="s">
        <v>125</v>
      </c>
      <c r="P520" t="s">
        <v>160</v>
      </c>
    </row>
    <row r="521" spans="1:16" x14ac:dyDescent="0.3">
      <c r="A521">
        <v>192000</v>
      </c>
      <c r="B521" t="s">
        <v>36</v>
      </c>
      <c r="C521" s="42">
        <v>0.99931960879975568</v>
      </c>
      <c r="D521" s="43">
        <v>5</v>
      </c>
      <c r="E521">
        <v>14.498261894963433</v>
      </c>
      <c r="F521">
        <v>0.5</v>
      </c>
      <c r="G521">
        <v>1</v>
      </c>
      <c r="H521" t="s">
        <v>124</v>
      </c>
      <c r="I521">
        <v>4</v>
      </c>
      <c r="L521" t="s">
        <v>37</v>
      </c>
      <c r="M521" t="s">
        <v>38</v>
      </c>
      <c r="N521" t="s">
        <v>38</v>
      </c>
      <c r="O521" t="s">
        <v>125</v>
      </c>
      <c r="P521" t="s">
        <v>191</v>
      </c>
    </row>
    <row r="522" spans="1:16" x14ac:dyDescent="0.3">
      <c r="A522">
        <v>192300</v>
      </c>
      <c r="B522" t="s">
        <v>36</v>
      </c>
      <c r="C522" s="42">
        <v>1</v>
      </c>
      <c r="D522" s="43">
        <v>4</v>
      </c>
      <c r="E522">
        <v>6.8937395583308936</v>
      </c>
      <c r="F522">
        <v>2</v>
      </c>
      <c r="G522">
        <v>4</v>
      </c>
      <c r="H522" t="s">
        <v>131</v>
      </c>
      <c r="I522">
        <v>4</v>
      </c>
      <c r="L522" t="s">
        <v>37</v>
      </c>
      <c r="M522" t="s">
        <v>38</v>
      </c>
      <c r="N522" t="s">
        <v>38</v>
      </c>
      <c r="O522" t="s">
        <v>125</v>
      </c>
      <c r="P522" t="s">
        <v>190</v>
      </c>
    </row>
    <row r="523" spans="1:16" x14ac:dyDescent="0.3">
      <c r="A523">
        <v>192410</v>
      </c>
      <c r="B523" t="s">
        <v>36</v>
      </c>
      <c r="C523" s="42">
        <v>1</v>
      </c>
      <c r="D523" s="43">
        <v>4</v>
      </c>
      <c r="E523">
        <v>7.3713701952279163</v>
      </c>
      <c r="F523">
        <v>2</v>
      </c>
      <c r="G523">
        <v>4</v>
      </c>
      <c r="H523" t="s">
        <v>131</v>
      </c>
      <c r="I523">
        <v>4</v>
      </c>
      <c r="L523" t="s">
        <v>37</v>
      </c>
      <c r="M523" t="s">
        <v>38</v>
      </c>
      <c r="N523" t="s">
        <v>38</v>
      </c>
      <c r="O523" t="s">
        <v>125</v>
      </c>
      <c r="P523" t="s">
        <v>190</v>
      </c>
    </row>
    <row r="524" spans="1:16" x14ac:dyDescent="0.3">
      <c r="A524">
        <v>192510</v>
      </c>
      <c r="B524" t="s">
        <v>36</v>
      </c>
      <c r="C524" s="42">
        <v>1</v>
      </c>
      <c r="D524" s="43">
        <v>4</v>
      </c>
      <c r="E524">
        <v>3.9428313633234242</v>
      </c>
      <c r="F524">
        <v>1</v>
      </c>
      <c r="G524">
        <v>2</v>
      </c>
      <c r="H524" t="s">
        <v>131</v>
      </c>
      <c r="I524">
        <v>4</v>
      </c>
      <c r="L524" t="s">
        <v>37</v>
      </c>
      <c r="M524" t="s">
        <v>38</v>
      </c>
      <c r="N524" t="s">
        <v>38</v>
      </c>
      <c r="O524" t="s">
        <v>125</v>
      </c>
      <c r="P524" t="s">
        <v>190</v>
      </c>
    </row>
    <row r="525" spans="1:16" x14ac:dyDescent="0.3">
      <c r="A525">
        <v>192520</v>
      </c>
      <c r="B525" t="s">
        <v>36</v>
      </c>
      <c r="C525" s="42">
        <v>1</v>
      </c>
      <c r="D525" s="43">
        <v>13</v>
      </c>
      <c r="E525">
        <v>3.4473619051495104</v>
      </c>
      <c r="F525">
        <v>1</v>
      </c>
      <c r="G525">
        <v>2</v>
      </c>
      <c r="H525" t="s">
        <v>131</v>
      </c>
      <c r="I525">
        <v>4</v>
      </c>
      <c r="L525" t="s">
        <v>37</v>
      </c>
      <c r="M525" t="s">
        <v>38</v>
      </c>
      <c r="N525" t="s">
        <v>38</v>
      </c>
      <c r="O525" t="s">
        <v>125</v>
      </c>
      <c r="P525" t="s">
        <v>190</v>
      </c>
    </row>
    <row r="526" spans="1:16" x14ac:dyDescent="0.3">
      <c r="A526">
        <v>194400</v>
      </c>
      <c r="B526" t="s">
        <v>36</v>
      </c>
      <c r="C526" s="42">
        <v>0.99164934069919086</v>
      </c>
      <c r="D526" s="43">
        <v>5</v>
      </c>
      <c r="E526">
        <v>12.420025048942616</v>
      </c>
      <c r="F526">
        <v>0.5</v>
      </c>
      <c r="G526">
        <v>1</v>
      </c>
      <c r="H526" t="s">
        <v>124</v>
      </c>
      <c r="I526">
        <v>4</v>
      </c>
      <c r="L526" t="s">
        <v>37</v>
      </c>
      <c r="M526" t="s">
        <v>38</v>
      </c>
      <c r="N526" t="s">
        <v>38</v>
      </c>
      <c r="O526" t="s">
        <v>125</v>
      </c>
      <c r="P526" t="s">
        <v>191</v>
      </c>
    </row>
    <row r="527" spans="1:16" x14ac:dyDescent="0.3">
      <c r="A527">
        <v>194500</v>
      </c>
      <c r="B527" t="s">
        <v>36</v>
      </c>
      <c r="C527" s="42">
        <v>0.99576805276517955</v>
      </c>
      <c r="D527" s="43">
        <v>5</v>
      </c>
      <c r="E527">
        <v>6.9478435907607166</v>
      </c>
      <c r="F527">
        <v>2</v>
      </c>
      <c r="G527">
        <v>4</v>
      </c>
      <c r="H527" t="s">
        <v>131</v>
      </c>
      <c r="I527">
        <v>4</v>
      </c>
      <c r="L527" t="s">
        <v>37</v>
      </c>
      <c r="M527" t="s">
        <v>38</v>
      </c>
      <c r="N527" t="s">
        <v>38</v>
      </c>
      <c r="O527" t="s">
        <v>125</v>
      </c>
      <c r="P527" t="s">
        <v>191</v>
      </c>
    </row>
    <row r="528" spans="1:16" x14ac:dyDescent="0.3">
      <c r="A528">
        <v>195300</v>
      </c>
      <c r="B528" t="s">
        <v>36</v>
      </c>
      <c r="C528" s="42">
        <v>1</v>
      </c>
      <c r="D528" s="43">
        <v>4</v>
      </c>
      <c r="E528">
        <v>6.2737890694242813</v>
      </c>
      <c r="F528">
        <v>2</v>
      </c>
      <c r="G528">
        <v>4</v>
      </c>
      <c r="H528" t="s">
        <v>131</v>
      </c>
      <c r="I528">
        <v>4</v>
      </c>
      <c r="L528" t="s">
        <v>37</v>
      </c>
      <c r="M528" t="s">
        <v>38</v>
      </c>
      <c r="N528" t="s">
        <v>38</v>
      </c>
      <c r="O528" t="s">
        <v>125</v>
      </c>
      <c r="P528" t="s">
        <v>190</v>
      </c>
    </row>
    <row r="529" spans="1:16" x14ac:dyDescent="0.3">
      <c r="A529">
        <v>195400</v>
      </c>
      <c r="B529" t="s">
        <v>36</v>
      </c>
      <c r="C529" s="42">
        <v>1</v>
      </c>
      <c r="D529" s="43">
        <v>13</v>
      </c>
      <c r="E529">
        <v>12.283960416448656</v>
      </c>
      <c r="F529">
        <v>0.5</v>
      </c>
      <c r="G529">
        <v>1</v>
      </c>
      <c r="H529" t="s">
        <v>124</v>
      </c>
      <c r="I529">
        <v>4</v>
      </c>
      <c r="L529" t="s">
        <v>37</v>
      </c>
      <c r="M529" t="s">
        <v>38</v>
      </c>
      <c r="N529" t="s">
        <v>38</v>
      </c>
      <c r="O529" t="s">
        <v>125</v>
      </c>
      <c r="P529" t="s">
        <v>190</v>
      </c>
    </row>
    <row r="530" spans="1:16" x14ac:dyDescent="0.3">
      <c r="A530">
        <v>199110</v>
      </c>
      <c r="B530" t="s">
        <v>36</v>
      </c>
      <c r="C530" s="42">
        <v>1</v>
      </c>
      <c r="D530" s="43">
        <v>1</v>
      </c>
      <c r="E530">
        <v>8.8382009033290743</v>
      </c>
      <c r="F530">
        <v>0.5</v>
      </c>
      <c r="G530">
        <v>1</v>
      </c>
      <c r="H530" t="s">
        <v>124</v>
      </c>
      <c r="I530">
        <v>4</v>
      </c>
      <c r="L530" t="s">
        <v>37</v>
      </c>
      <c r="M530" t="s">
        <v>38</v>
      </c>
      <c r="N530" t="s">
        <v>38</v>
      </c>
      <c r="O530" t="s">
        <v>125</v>
      </c>
      <c r="P530" t="s">
        <v>192</v>
      </c>
    </row>
    <row r="531" spans="1:16" x14ac:dyDescent="0.3">
      <c r="A531">
        <v>199202</v>
      </c>
      <c r="B531" t="s">
        <v>36</v>
      </c>
      <c r="C531" s="42">
        <v>1</v>
      </c>
      <c r="D531" s="43">
        <v>1</v>
      </c>
      <c r="E531">
        <v>7.6780981538318303</v>
      </c>
      <c r="F531">
        <v>2</v>
      </c>
      <c r="G531">
        <v>4</v>
      </c>
      <c r="H531" t="s">
        <v>131</v>
      </c>
      <c r="I531">
        <v>4</v>
      </c>
      <c r="L531" t="s">
        <v>37</v>
      </c>
      <c r="M531" t="s">
        <v>38</v>
      </c>
      <c r="N531" t="s">
        <v>38</v>
      </c>
      <c r="O531" t="s">
        <v>125</v>
      </c>
      <c r="P531" t="s">
        <v>192</v>
      </c>
    </row>
    <row r="532" spans="1:16" x14ac:dyDescent="0.3">
      <c r="A532">
        <v>199300</v>
      </c>
      <c r="B532" t="s">
        <v>36</v>
      </c>
      <c r="C532" s="42">
        <v>1</v>
      </c>
      <c r="D532" s="43">
        <v>14</v>
      </c>
      <c r="E532">
        <v>11.70410029975293</v>
      </c>
      <c r="F532">
        <v>0.5</v>
      </c>
      <c r="G532">
        <v>1</v>
      </c>
      <c r="H532" t="s">
        <v>124</v>
      </c>
      <c r="I532">
        <v>4</v>
      </c>
      <c r="L532" t="s">
        <v>37</v>
      </c>
      <c r="M532" t="s">
        <v>38</v>
      </c>
      <c r="N532" t="s">
        <v>38</v>
      </c>
      <c r="O532" t="s">
        <v>125</v>
      </c>
      <c r="P532" t="s">
        <v>192</v>
      </c>
    </row>
    <row r="533" spans="1:16" x14ac:dyDescent="0.3">
      <c r="A533">
        <v>199400</v>
      </c>
      <c r="B533" t="s">
        <v>36</v>
      </c>
      <c r="C533" s="42">
        <v>1</v>
      </c>
      <c r="D533" s="43">
        <v>1</v>
      </c>
      <c r="E533">
        <v>8.3677635078991202</v>
      </c>
      <c r="F533">
        <v>0.5</v>
      </c>
      <c r="G533">
        <v>1</v>
      </c>
      <c r="H533" t="s">
        <v>124</v>
      </c>
      <c r="I533">
        <v>4</v>
      </c>
      <c r="L533" t="s">
        <v>37</v>
      </c>
      <c r="M533" t="s">
        <v>38</v>
      </c>
      <c r="N533" t="s">
        <v>38</v>
      </c>
      <c r="O533" t="s">
        <v>125</v>
      </c>
      <c r="P533" t="s">
        <v>192</v>
      </c>
    </row>
    <row r="534" spans="1:16" x14ac:dyDescent="0.3">
      <c r="A534">
        <v>199900</v>
      </c>
      <c r="B534" t="s">
        <v>36</v>
      </c>
      <c r="C534" s="42">
        <v>1</v>
      </c>
      <c r="D534" s="43">
        <v>1</v>
      </c>
      <c r="E534">
        <v>5.4230725044903263</v>
      </c>
      <c r="F534">
        <v>2</v>
      </c>
      <c r="G534">
        <v>4</v>
      </c>
      <c r="H534" t="s">
        <v>131</v>
      </c>
      <c r="I534">
        <v>4</v>
      </c>
      <c r="L534" t="s">
        <v>37</v>
      </c>
      <c r="M534" t="s">
        <v>38</v>
      </c>
      <c r="N534" t="s">
        <v>38</v>
      </c>
      <c r="O534" t="s">
        <v>125</v>
      </c>
      <c r="P534" t="s">
        <v>192</v>
      </c>
    </row>
    <row r="535" spans="1:16" x14ac:dyDescent="0.3">
      <c r="A535">
        <v>201110</v>
      </c>
      <c r="B535" t="s">
        <v>36</v>
      </c>
      <c r="C535" s="42">
        <v>0.99983960781338543</v>
      </c>
      <c r="D535" s="43">
        <v>14</v>
      </c>
      <c r="E535">
        <v>8.4788728791284544</v>
      </c>
      <c r="F535">
        <v>0.5</v>
      </c>
      <c r="G535">
        <v>1</v>
      </c>
      <c r="H535" t="s">
        <v>124</v>
      </c>
      <c r="I535">
        <v>4</v>
      </c>
      <c r="L535" t="s">
        <v>37</v>
      </c>
      <c r="M535" t="s">
        <v>38</v>
      </c>
      <c r="N535" t="s">
        <v>38</v>
      </c>
      <c r="O535" t="s">
        <v>125</v>
      </c>
      <c r="P535" t="s">
        <v>192</v>
      </c>
    </row>
    <row r="536" spans="1:16" x14ac:dyDescent="0.3">
      <c r="A536">
        <v>201120</v>
      </c>
      <c r="B536" t="s">
        <v>36</v>
      </c>
      <c r="C536" s="42">
        <v>0.99943262589150683</v>
      </c>
      <c r="D536" s="43">
        <v>14</v>
      </c>
      <c r="E536">
        <v>7.6783822447408117</v>
      </c>
      <c r="F536">
        <v>2</v>
      </c>
      <c r="G536">
        <v>4</v>
      </c>
      <c r="H536" t="s">
        <v>131</v>
      </c>
      <c r="I536">
        <v>4</v>
      </c>
      <c r="L536" t="s">
        <v>37</v>
      </c>
      <c r="M536" t="s">
        <v>38</v>
      </c>
      <c r="N536" t="s">
        <v>38</v>
      </c>
      <c r="O536" t="s">
        <v>125</v>
      </c>
      <c r="P536" t="s">
        <v>192</v>
      </c>
    </row>
    <row r="537" spans="1:16" x14ac:dyDescent="0.3">
      <c r="A537">
        <v>201200</v>
      </c>
      <c r="B537" t="s">
        <v>36</v>
      </c>
      <c r="C537" s="42">
        <v>1</v>
      </c>
      <c r="D537" s="43">
        <v>14</v>
      </c>
      <c r="E537">
        <v>4.573904645115312</v>
      </c>
      <c r="F537">
        <v>2</v>
      </c>
      <c r="G537">
        <v>4</v>
      </c>
      <c r="H537" t="s">
        <v>131</v>
      </c>
      <c r="I537">
        <v>4</v>
      </c>
      <c r="L537" t="s">
        <v>37</v>
      </c>
      <c r="M537" t="s">
        <v>38</v>
      </c>
      <c r="N537" t="s">
        <v>38</v>
      </c>
      <c r="O537" t="s">
        <v>125</v>
      </c>
      <c r="P537" t="s">
        <v>189</v>
      </c>
    </row>
    <row r="538" spans="1:16" x14ac:dyDescent="0.3">
      <c r="A538">
        <v>201302</v>
      </c>
      <c r="B538" t="s">
        <v>36</v>
      </c>
      <c r="C538" s="42">
        <v>1</v>
      </c>
      <c r="D538" s="43">
        <v>14</v>
      </c>
      <c r="E538">
        <v>7.5963560278787998</v>
      </c>
      <c r="F538">
        <v>2</v>
      </c>
      <c r="G538">
        <v>4</v>
      </c>
      <c r="H538" t="s">
        <v>131</v>
      </c>
      <c r="I538">
        <v>4</v>
      </c>
      <c r="L538" t="s">
        <v>37</v>
      </c>
      <c r="M538" t="s">
        <v>38</v>
      </c>
      <c r="N538" t="s">
        <v>38</v>
      </c>
      <c r="O538" t="s">
        <v>125</v>
      </c>
      <c r="P538" t="s">
        <v>192</v>
      </c>
    </row>
    <row r="539" spans="1:16" x14ac:dyDescent="0.3">
      <c r="A539">
        <v>201401</v>
      </c>
      <c r="B539" t="s">
        <v>36</v>
      </c>
      <c r="C539" s="42">
        <v>1</v>
      </c>
      <c r="D539" s="43">
        <v>14</v>
      </c>
      <c r="E539">
        <v>9.4755212025368536</v>
      </c>
      <c r="F539">
        <v>0.5</v>
      </c>
      <c r="G539">
        <v>1</v>
      </c>
      <c r="H539" t="s">
        <v>124</v>
      </c>
      <c r="I539">
        <v>4</v>
      </c>
      <c r="L539" t="s">
        <v>37</v>
      </c>
      <c r="M539" t="s">
        <v>38</v>
      </c>
      <c r="N539" t="s">
        <v>38</v>
      </c>
      <c r="O539" t="s">
        <v>125</v>
      </c>
      <c r="P539" t="s">
        <v>192</v>
      </c>
    </row>
    <row r="540" spans="1:16" x14ac:dyDescent="0.3">
      <c r="A540">
        <v>201402</v>
      </c>
      <c r="B540" t="s">
        <v>36</v>
      </c>
      <c r="C540" s="42">
        <v>0.9936792213095097</v>
      </c>
      <c r="D540" s="43">
        <v>14</v>
      </c>
      <c r="E540">
        <v>12.58983386538933</v>
      </c>
      <c r="F540">
        <v>0.5</v>
      </c>
      <c r="G540">
        <v>1</v>
      </c>
      <c r="H540" t="s">
        <v>124</v>
      </c>
      <c r="I540">
        <v>4</v>
      </c>
      <c r="L540" t="s">
        <v>37</v>
      </c>
      <c r="M540" t="s">
        <v>38</v>
      </c>
      <c r="N540" t="s">
        <v>38</v>
      </c>
      <c r="O540" t="s">
        <v>125</v>
      </c>
      <c r="P540" t="s">
        <v>192</v>
      </c>
    </row>
    <row r="541" spans="1:16" x14ac:dyDescent="0.3">
      <c r="A541">
        <v>201501</v>
      </c>
      <c r="B541" t="s">
        <v>36</v>
      </c>
      <c r="C541" s="42">
        <v>1</v>
      </c>
      <c r="D541" s="43">
        <v>14</v>
      </c>
      <c r="E541">
        <v>9.4436649928138738</v>
      </c>
      <c r="F541">
        <v>0.5</v>
      </c>
      <c r="G541">
        <v>1</v>
      </c>
      <c r="H541" t="s">
        <v>124</v>
      </c>
      <c r="I541">
        <v>4</v>
      </c>
      <c r="L541" t="s">
        <v>37</v>
      </c>
      <c r="M541" t="s">
        <v>38</v>
      </c>
      <c r="N541" t="s">
        <v>38</v>
      </c>
      <c r="O541" t="s">
        <v>125</v>
      </c>
      <c r="P541" t="s">
        <v>192</v>
      </c>
    </row>
    <row r="542" spans="1:16" x14ac:dyDescent="0.3">
      <c r="A542">
        <v>201600</v>
      </c>
      <c r="B542" t="s">
        <v>36</v>
      </c>
      <c r="C542" s="42">
        <v>0.99999959583197762</v>
      </c>
      <c r="D542" s="43">
        <v>14</v>
      </c>
      <c r="E542">
        <v>14.746564060222925</v>
      </c>
      <c r="F542">
        <v>0.5</v>
      </c>
      <c r="G542">
        <v>1</v>
      </c>
      <c r="H542" t="s">
        <v>124</v>
      </c>
      <c r="I542">
        <v>4</v>
      </c>
      <c r="L542" t="s">
        <v>37</v>
      </c>
      <c r="M542" t="s">
        <v>38</v>
      </c>
      <c r="N542" t="s">
        <v>38</v>
      </c>
      <c r="O542" t="s">
        <v>125</v>
      </c>
      <c r="P542" t="s">
        <v>192</v>
      </c>
    </row>
    <row r="543" spans="1:16" x14ac:dyDescent="0.3">
      <c r="A543">
        <v>201700</v>
      </c>
      <c r="B543" t="s">
        <v>36</v>
      </c>
      <c r="C543" s="42">
        <v>0.97073048155071961</v>
      </c>
      <c r="D543" s="43">
        <v>14</v>
      </c>
      <c r="E543">
        <v>14.490090366691678</v>
      </c>
      <c r="F543">
        <v>0.5</v>
      </c>
      <c r="G543">
        <v>1</v>
      </c>
      <c r="H543" t="s">
        <v>124</v>
      </c>
      <c r="I543">
        <v>4</v>
      </c>
      <c r="L543" t="s">
        <v>37</v>
      </c>
      <c r="M543" t="s">
        <v>38</v>
      </c>
      <c r="N543" t="s">
        <v>38</v>
      </c>
      <c r="O543" t="s">
        <v>125</v>
      </c>
      <c r="P543" t="s">
        <v>192</v>
      </c>
    </row>
    <row r="544" spans="1:16" x14ac:dyDescent="0.3">
      <c r="A544">
        <v>206020</v>
      </c>
      <c r="B544" t="s">
        <v>36</v>
      </c>
      <c r="C544" s="42">
        <v>1</v>
      </c>
      <c r="D544" s="43">
        <v>14</v>
      </c>
      <c r="E544">
        <v>8.8773361037436196</v>
      </c>
      <c r="F544">
        <v>0.5</v>
      </c>
      <c r="G544">
        <v>1</v>
      </c>
      <c r="H544" t="s">
        <v>124</v>
      </c>
      <c r="I544">
        <v>4</v>
      </c>
      <c r="L544" t="s">
        <v>37</v>
      </c>
      <c r="M544" t="s">
        <v>38</v>
      </c>
      <c r="N544" t="s">
        <v>38</v>
      </c>
      <c r="O544" t="s">
        <v>125</v>
      </c>
      <c r="P544" t="s">
        <v>192</v>
      </c>
    </row>
    <row r="545" spans="1:16" x14ac:dyDescent="0.3">
      <c r="A545">
        <v>207900</v>
      </c>
      <c r="B545" t="s">
        <v>36</v>
      </c>
      <c r="C545" s="42">
        <v>1</v>
      </c>
      <c r="D545" s="43">
        <v>14</v>
      </c>
      <c r="E545">
        <v>10.042633019309031</v>
      </c>
      <c r="F545">
        <v>0.5</v>
      </c>
      <c r="G545">
        <v>1</v>
      </c>
      <c r="H545" t="s">
        <v>124</v>
      </c>
      <c r="I545">
        <v>4</v>
      </c>
      <c r="L545" t="s">
        <v>37</v>
      </c>
      <c r="M545" t="s">
        <v>38</v>
      </c>
      <c r="N545" t="s">
        <v>38</v>
      </c>
      <c r="O545" t="s">
        <v>125</v>
      </c>
      <c r="P545" t="s">
        <v>155</v>
      </c>
    </row>
    <row r="546" spans="1:16" x14ac:dyDescent="0.3">
      <c r="A546">
        <v>208000</v>
      </c>
      <c r="B546" t="s">
        <v>36</v>
      </c>
      <c r="C546" s="42">
        <v>1</v>
      </c>
      <c r="D546" s="43">
        <v>1</v>
      </c>
      <c r="E546">
        <v>6.2109691875585122</v>
      </c>
      <c r="F546">
        <v>2</v>
      </c>
      <c r="G546">
        <v>4</v>
      </c>
      <c r="H546" t="s">
        <v>131</v>
      </c>
      <c r="I546">
        <v>4</v>
      </c>
      <c r="L546" t="s">
        <v>37</v>
      </c>
      <c r="M546" t="s">
        <v>38</v>
      </c>
      <c r="N546" t="s">
        <v>38</v>
      </c>
      <c r="O546" t="s">
        <v>125</v>
      </c>
      <c r="P546" t="s">
        <v>160</v>
      </c>
    </row>
    <row r="547" spans="1:16" x14ac:dyDescent="0.3">
      <c r="A547">
        <v>211410</v>
      </c>
      <c r="B547" t="s">
        <v>36</v>
      </c>
      <c r="C547" s="42">
        <v>1</v>
      </c>
      <c r="D547" s="43">
        <v>4</v>
      </c>
      <c r="E547">
        <v>2.5571112194957468</v>
      </c>
      <c r="F547">
        <v>1</v>
      </c>
      <c r="G547">
        <v>2</v>
      </c>
      <c r="H547" t="s">
        <v>131</v>
      </c>
      <c r="I547">
        <v>4</v>
      </c>
      <c r="L547" t="s">
        <v>37</v>
      </c>
      <c r="M547" t="s">
        <v>38</v>
      </c>
      <c r="N547" t="s">
        <v>38</v>
      </c>
      <c r="O547" t="s">
        <v>125</v>
      </c>
      <c r="P547" t="s">
        <v>190</v>
      </c>
    </row>
    <row r="548" spans="1:16" x14ac:dyDescent="0.3">
      <c r="A548">
        <v>211702</v>
      </c>
      <c r="B548" t="s">
        <v>36</v>
      </c>
      <c r="C548" s="42">
        <v>1</v>
      </c>
      <c r="D548" s="43">
        <v>10</v>
      </c>
      <c r="E548">
        <v>3.5064207514643422</v>
      </c>
      <c r="F548">
        <v>1</v>
      </c>
      <c r="G548">
        <v>2</v>
      </c>
      <c r="H548" t="s">
        <v>131</v>
      </c>
      <c r="I548">
        <v>4</v>
      </c>
      <c r="L548" t="s">
        <v>37</v>
      </c>
      <c r="M548" t="s">
        <v>38</v>
      </c>
      <c r="N548" t="s">
        <v>38</v>
      </c>
      <c r="O548" t="s">
        <v>125</v>
      </c>
      <c r="P548" t="s">
        <v>190</v>
      </c>
    </row>
    <row r="549" spans="1:16" x14ac:dyDescent="0.3">
      <c r="A549">
        <v>211801</v>
      </c>
      <c r="B549" t="s">
        <v>36</v>
      </c>
      <c r="C549" s="42">
        <v>1</v>
      </c>
      <c r="D549" s="43">
        <v>4</v>
      </c>
      <c r="E549">
        <v>3.3080708648782085</v>
      </c>
      <c r="F549">
        <v>1</v>
      </c>
      <c r="G549">
        <v>2</v>
      </c>
      <c r="H549" t="s">
        <v>131</v>
      </c>
      <c r="I549">
        <v>4</v>
      </c>
      <c r="L549" t="s">
        <v>37</v>
      </c>
      <c r="M549" t="s">
        <v>38</v>
      </c>
      <c r="N549" t="s">
        <v>38</v>
      </c>
      <c r="O549" t="s">
        <v>125</v>
      </c>
      <c r="P549" t="s">
        <v>190</v>
      </c>
    </row>
    <row r="550" spans="1:16" x14ac:dyDescent="0.3">
      <c r="A550">
        <v>211802</v>
      </c>
      <c r="B550" t="s">
        <v>36</v>
      </c>
      <c r="C550" s="42">
        <v>1</v>
      </c>
      <c r="D550" s="43">
        <v>4</v>
      </c>
      <c r="E550">
        <v>3.3270878059351294</v>
      </c>
      <c r="F550">
        <v>1</v>
      </c>
      <c r="G550">
        <v>2</v>
      </c>
      <c r="H550" t="s">
        <v>131</v>
      </c>
      <c r="I550">
        <v>4</v>
      </c>
      <c r="L550" t="s">
        <v>37</v>
      </c>
      <c r="M550" t="s">
        <v>38</v>
      </c>
      <c r="N550" t="s">
        <v>38</v>
      </c>
      <c r="O550" t="s">
        <v>125</v>
      </c>
      <c r="P550" t="s">
        <v>190</v>
      </c>
    </row>
    <row r="551" spans="1:16" x14ac:dyDescent="0.3">
      <c r="A551">
        <v>212305</v>
      </c>
      <c r="B551" t="s">
        <v>36</v>
      </c>
      <c r="C551" s="42">
        <v>1</v>
      </c>
      <c r="D551" s="43">
        <v>10</v>
      </c>
      <c r="E551">
        <v>1.2517164753033407</v>
      </c>
      <c r="F551">
        <v>0.5</v>
      </c>
      <c r="G551">
        <v>1</v>
      </c>
      <c r="H551" t="s">
        <v>131</v>
      </c>
      <c r="I551">
        <v>4</v>
      </c>
      <c r="L551" t="s">
        <v>37</v>
      </c>
      <c r="M551" t="s">
        <v>38</v>
      </c>
      <c r="N551" t="s">
        <v>38</v>
      </c>
      <c r="O551" t="s">
        <v>125</v>
      </c>
      <c r="P551" t="s">
        <v>190</v>
      </c>
    </row>
    <row r="552" spans="1:16" x14ac:dyDescent="0.3">
      <c r="A552">
        <v>212410</v>
      </c>
      <c r="B552" t="s">
        <v>36</v>
      </c>
      <c r="C552" s="42">
        <v>1</v>
      </c>
      <c r="D552" s="43">
        <v>10</v>
      </c>
      <c r="E552">
        <v>1.8623180618035968</v>
      </c>
      <c r="F552">
        <v>0.5</v>
      </c>
      <c r="G552">
        <v>1</v>
      </c>
      <c r="H552" t="s">
        <v>131</v>
      </c>
      <c r="I552">
        <v>4</v>
      </c>
      <c r="L552" t="s">
        <v>37</v>
      </c>
      <c r="M552" t="s">
        <v>38</v>
      </c>
      <c r="N552" t="s">
        <v>38</v>
      </c>
      <c r="O552" t="s">
        <v>125</v>
      </c>
      <c r="P552" t="s">
        <v>190</v>
      </c>
    </row>
    <row r="553" spans="1:16" x14ac:dyDescent="0.3">
      <c r="A553">
        <v>212500</v>
      </c>
      <c r="B553" t="s">
        <v>36</v>
      </c>
      <c r="C553" s="42">
        <v>1</v>
      </c>
      <c r="D553" s="43">
        <v>10</v>
      </c>
      <c r="E553">
        <v>3.1635334633586107</v>
      </c>
      <c r="F553">
        <v>1</v>
      </c>
      <c r="G553">
        <v>2</v>
      </c>
      <c r="H553" t="s">
        <v>131</v>
      </c>
      <c r="I553">
        <v>4</v>
      </c>
      <c r="L553" t="s">
        <v>37</v>
      </c>
      <c r="M553" t="s">
        <v>38</v>
      </c>
      <c r="N553" t="s">
        <v>38</v>
      </c>
      <c r="O553" t="s">
        <v>125</v>
      </c>
      <c r="P553" t="s">
        <v>190</v>
      </c>
    </row>
    <row r="554" spans="1:16" x14ac:dyDescent="0.3">
      <c r="A554">
        <v>212620</v>
      </c>
      <c r="B554" t="s">
        <v>36</v>
      </c>
      <c r="C554" s="42">
        <v>1</v>
      </c>
      <c r="D554" s="43">
        <v>10</v>
      </c>
      <c r="E554">
        <v>3.3309032736024862</v>
      </c>
      <c r="F554">
        <v>1</v>
      </c>
      <c r="G554">
        <v>2</v>
      </c>
      <c r="H554" t="s">
        <v>131</v>
      </c>
      <c r="I554">
        <v>4</v>
      </c>
      <c r="L554" t="s">
        <v>37</v>
      </c>
      <c r="M554" t="s">
        <v>38</v>
      </c>
      <c r="N554" t="s">
        <v>38</v>
      </c>
      <c r="O554" t="s">
        <v>125</v>
      </c>
      <c r="P554" t="s">
        <v>190</v>
      </c>
    </row>
    <row r="555" spans="1:16" x14ac:dyDescent="0.3">
      <c r="A555">
        <v>212700</v>
      </c>
      <c r="B555" t="s">
        <v>36</v>
      </c>
      <c r="C555" s="42">
        <v>1</v>
      </c>
      <c r="D555" s="43">
        <v>4</v>
      </c>
      <c r="E555">
        <v>13.663010761901406</v>
      </c>
      <c r="F555">
        <v>0.5</v>
      </c>
      <c r="G555">
        <v>1</v>
      </c>
      <c r="H555" t="s">
        <v>124</v>
      </c>
      <c r="I555">
        <v>4</v>
      </c>
      <c r="L555" t="s">
        <v>37</v>
      </c>
      <c r="M555" t="s">
        <v>38</v>
      </c>
      <c r="N555" t="s">
        <v>38</v>
      </c>
      <c r="O555" t="s">
        <v>125</v>
      </c>
      <c r="P555" t="s">
        <v>190</v>
      </c>
    </row>
    <row r="556" spans="1:16" x14ac:dyDescent="0.3">
      <c r="A556">
        <v>212800</v>
      </c>
      <c r="B556" t="s">
        <v>36</v>
      </c>
      <c r="C556" s="42">
        <v>1</v>
      </c>
      <c r="D556" s="43">
        <v>10</v>
      </c>
      <c r="E556">
        <v>6.9368423380805959</v>
      </c>
      <c r="F556">
        <v>2</v>
      </c>
      <c r="G556">
        <v>4</v>
      </c>
      <c r="H556" t="s">
        <v>131</v>
      </c>
      <c r="I556">
        <v>4</v>
      </c>
      <c r="L556" t="s">
        <v>37</v>
      </c>
      <c r="M556" t="s">
        <v>38</v>
      </c>
      <c r="N556" t="s">
        <v>38</v>
      </c>
      <c r="O556" t="s">
        <v>125</v>
      </c>
      <c r="P556" t="s">
        <v>190</v>
      </c>
    </row>
    <row r="557" spans="1:16" x14ac:dyDescent="0.3">
      <c r="A557">
        <v>212900</v>
      </c>
      <c r="B557" t="s">
        <v>36</v>
      </c>
      <c r="C557" s="42">
        <v>1</v>
      </c>
      <c r="D557" s="43">
        <v>10</v>
      </c>
      <c r="E557">
        <v>3.3200220698366589</v>
      </c>
      <c r="F557">
        <v>1</v>
      </c>
      <c r="G557">
        <v>2</v>
      </c>
      <c r="H557" t="s">
        <v>131</v>
      </c>
      <c r="I557">
        <v>4</v>
      </c>
      <c r="L557" t="s">
        <v>37</v>
      </c>
      <c r="M557" t="s">
        <v>38</v>
      </c>
      <c r="N557" t="s">
        <v>38</v>
      </c>
      <c r="O557" t="s">
        <v>125</v>
      </c>
      <c r="P557" t="s">
        <v>190</v>
      </c>
    </row>
    <row r="558" spans="1:16" x14ac:dyDescent="0.3">
      <c r="A558">
        <v>213201</v>
      </c>
      <c r="B558" t="s">
        <v>36</v>
      </c>
      <c r="C558" s="42">
        <v>1</v>
      </c>
      <c r="D558" s="43">
        <v>1</v>
      </c>
      <c r="E558">
        <v>3.7330760842338906</v>
      </c>
      <c r="F558">
        <v>1</v>
      </c>
      <c r="G558">
        <v>2</v>
      </c>
      <c r="H558" t="s">
        <v>131</v>
      </c>
      <c r="I558">
        <v>4</v>
      </c>
      <c r="L558" t="s">
        <v>37</v>
      </c>
      <c r="M558" t="s">
        <v>38</v>
      </c>
      <c r="N558" t="s">
        <v>38</v>
      </c>
      <c r="O558" t="s">
        <v>125</v>
      </c>
      <c r="P558" t="s">
        <v>190</v>
      </c>
    </row>
    <row r="559" spans="1:16" x14ac:dyDescent="0.3">
      <c r="A559">
        <v>213202</v>
      </c>
      <c r="B559" t="s">
        <v>36</v>
      </c>
      <c r="C559" s="42">
        <v>1</v>
      </c>
      <c r="D559" s="43">
        <v>10</v>
      </c>
      <c r="E559">
        <v>3.7479725886424222</v>
      </c>
      <c r="F559">
        <v>1</v>
      </c>
      <c r="G559">
        <v>2</v>
      </c>
      <c r="H559" t="s">
        <v>131</v>
      </c>
      <c r="I559">
        <v>4</v>
      </c>
      <c r="L559" t="s">
        <v>37</v>
      </c>
      <c r="M559" t="s">
        <v>38</v>
      </c>
      <c r="N559" t="s">
        <v>38</v>
      </c>
      <c r="O559" t="s">
        <v>125</v>
      </c>
      <c r="P559" t="s">
        <v>190</v>
      </c>
    </row>
    <row r="560" spans="1:16" x14ac:dyDescent="0.3">
      <c r="A560">
        <v>214000</v>
      </c>
      <c r="B560" t="s">
        <v>36</v>
      </c>
      <c r="C560" s="42">
        <v>1</v>
      </c>
      <c r="D560" s="43">
        <v>5</v>
      </c>
      <c r="E560">
        <v>9.6146303053231392</v>
      </c>
      <c r="F560">
        <v>0.5</v>
      </c>
      <c r="G560">
        <v>1</v>
      </c>
      <c r="H560" t="s">
        <v>124</v>
      </c>
      <c r="I560">
        <v>4</v>
      </c>
      <c r="L560" t="s">
        <v>37</v>
      </c>
      <c r="M560" t="s">
        <v>38</v>
      </c>
      <c r="N560" t="s">
        <v>38</v>
      </c>
      <c r="O560" t="s">
        <v>125</v>
      </c>
      <c r="P560" t="s">
        <v>190</v>
      </c>
    </row>
    <row r="561" spans="1:16" x14ac:dyDescent="0.3">
      <c r="A561">
        <v>214100</v>
      </c>
      <c r="B561" t="s">
        <v>36</v>
      </c>
      <c r="C561" s="42">
        <v>1</v>
      </c>
      <c r="D561" s="43">
        <v>4</v>
      </c>
      <c r="E561">
        <v>12.198003902523004</v>
      </c>
      <c r="F561">
        <v>0.5</v>
      </c>
      <c r="G561">
        <v>1</v>
      </c>
      <c r="H561" t="s">
        <v>124</v>
      </c>
      <c r="I561">
        <v>4</v>
      </c>
      <c r="L561" t="s">
        <v>37</v>
      </c>
      <c r="M561" t="s">
        <v>38</v>
      </c>
      <c r="N561" t="s">
        <v>38</v>
      </c>
      <c r="O561" t="s">
        <v>125</v>
      </c>
      <c r="P561" t="s">
        <v>190</v>
      </c>
    </row>
    <row r="562" spans="1:16" x14ac:dyDescent="0.3">
      <c r="A562">
        <v>214400</v>
      </c>
      <c r="B562" t="s">
        <v>36</v>
      </c>
      <c r="C562" s="42">
        <v>1</v>
      </c>
      <c r="D562" s="43">
        <v>5</v>
      </c>
      <c r="E562">
        <v>3.5560620959932221</v>
      </c>
      <c r="F562">
        <v>1</v>
      </c>
      <c r="G562">
        <v>2</v>
      </c>
      <c r="H562" t="s">
        <v>131</v>
      </c>
      <c r="I562">
        <v>4</v>
      </c>
      <c r="L562" t="s">
        <v>37</v>
      </c>
      <c r="M562" t="s">
        <v>38</v>
      </c>
      <c r="N562" t="s">
        <v>38</v>
      </c>
      <c r="O562" t="s">
        <v>125</v>
      </c>
      <c r="P562" t="s">
        <v>191</v>
      </c>
    </row>
    <row r="563" spans="1:16" x14ac:dyDescent="0.3">
      <c r="A563">
        <v>214500</v>
      </c>
      <c r="B563" t="s">
        <v>36</v>
      </c>
      <c r="C563" s="42">
        <v>1</v>
      </c>
      <c r="D563" s="43">
        <v>4</v>
      </c>
      <c r="E563">
        <v>10.067550252656707</v>
      </c>
      <c r="F563">
        <v>0.5</v>
      </c>
      <c r="G563">
        <v>1</v>
      </c>
      <c r="H563" t="s">
        <v>124</v>
      </c>
      <c r="I563">
        <v>4</v>
      </c>
      <c r="L563" t="s">
        <v>37</v>
      </c>
      <c r="M563" t="s">
        <v>38</v>
      </c>
      <c r="N563" t="s">
        <v>38</v>
      </c>
      <c r="O563" t="s">
        <v>125</v>
      </c>
      <c r="P563" t="s">
        <v>191</v>
      </c>
    </row>
    <row r="564" spans="1:16" x14ac:dyDescent="0.3">
      <c r="A564">
        <v>214600</v>
      </c>
      <c r="B564" t="s">
        <v>36</v>
      </c>
      <c r="C564" s="42">
        <v>1</v>
      </c>
      <c r="D564" s="43">
        <v>5</v>
      </c>
      <c r="E564">
        <v>6.7948893436227644</v>
      </c>
      <c r="F564">
        <v>2</v>
      </c>
      <c r="G564">
        <v>4</v>
      </c>
      <c r="H564" t="s">
        <v>131</v>
      </c>
      <c r="I564">
        <v>4</v>
      </c>
      <c r="L564" t="s">
        <v>37</v>
      </c>
      <c r="M564" t="s">
        <v>38</v>
      </c>
      <c r="N564" t="s">
        <v>38</v>
      </c>
      <c r="O564" t="s">
        <v>125</v>
      </c>
      <c r="P564" t="s">
        <v>191</v>
      </c>
    </row>
    <row r="565" spans="1:16" x14ac:dyDescent="0.3">
      <c r="A565">
        <v>214900</v>
      </c>
      <c r="B565" t="s">
        <v>36</v>
      </c>
      <c r="C565" s="42">
        <v>0.99591002951564256</v>
      </c>
      <c r="D565" s="43">
        <v>5</v>
      </c>
      <c r="E565">
        <v>9.5041480219007699</v>
      </c>
      <c r="F565">
        <v>0.5</v>
      </c>
      <c r="G565">
        <v>1</v>
      </c>
      <c r="H565" t="s">
        <v>124</v>
      </c>
      <c r="I565">
        <v>4</v>
      </c>
      <c r="L565" t="s">
        <v>37</v>
      </c>
      <c r="M565" t="s">
        <v>38</v>
      </c>
      <c r="N565" t="s">
        <v>38</v>
      </c>
      <c r="O565" t="s">
        <v>125</v>
      </c>
      <c r="P565" t="s">
        <v>191</v>
      </c>
    </row>
    <row r="566" spans="1:16" x14ac:dyDescent="0.3">
      <c r="A566">
        <v>215100</v>
      </c>
      <c r="B566" t="s">
        <v>36</v>
      </c>
      <c r="C566" s="42">
        <v>1</v>
      </c>
      <c r="D566" s="43">
        <v>4</v>
      </c>
      <c r="E566">
        <v>5.9743550144205404</v>
      </c>
      <c r="F566">
        <v>2</v>
      </c>
      <c r="G566">
        <v>4</v>
      </c>
      <c r="H566" t="s">
        <v>131</v>
      </c>
      <c r="I566">
        <v>4</v>
      </c>
      <c r="L566" t="s">
        <v>37</v>
      </c>
      <c r="M566" t="s">
        <v>38</v>
      </c>
      <c r="N566" t="s">
        <v>38</v>
      </c>
      <c r="O566" t="s">
        <v>125</v>
      </c>
      <c r="P566" t="s">
        <v>191</v>
      </c>
    </row>
    <row r="567" spans="1:16" x14ac:dyDescent="0.3">
      <c r="A567">
        <v>216100</v>
      </c>
      <c r="B567" t="s">
        <v>36</v>
      </c>
      <c r="C567" s="42">
        <v>1</v>
      </c>
      <c r="D567" s="43">
        <v>4</v>
      </c>
      <c r="E567">
        <v>7.5609855912423463</v>
      </c>
      <c r="F567">
        <v>2</v>
      </c>
      <c r="G567">
        <v>4</v>
      </c>
      <c r="H567" t="s">
        <v>131</v>
      </c>
      <c r="I567">
        <v>4</v>
      </c>
      <c r="L567" t="s">
        <v>37</v>
      </c>
      <c r="M567" t="s">
        <v>38</v>
      </c>
      <c r="N567" t="s">
        <v>38</v>
      </c>
      <c r="O567" t="s">
        <v>125</v>
      </c>
      <c r="P567" t="s">
        <v>190</v>
      </c>
    </row>
    <row r="568" spans="1:16" x14ac:dyDescent="0.3">
      <c r="A568">
        <v>216200</v>
      </c>
      <c r="B568" t="s">
        <v>36</v>
      </c>
      <c r="C568" s="42">
        <v>1</v>
      </c>
      <c r="D568" s="43">
        <v>4</v>
      </c>
      <c r="E568">
        <v>10.958656193619138</v>
      </c>
      <c r="F568">
        <v>0.5</v>
      </c>
      <c r="G568">
        <v>1</v>
      </c>
      <c r="H568" t="s">
        <v>124</v>
      </c>
      <c r="I568">
        <v>4</v>
      </c>
      <c r="L568" t="s">
        <v>37</v>
      </c>
      <c r="M568" t="s">
        <v>38</v>
      </c>
      <c r="N568" t="s">
        <v>38</v>
      </c>
      <c r="O568" t="s">
        <v>125</v>
      </c>
      <c r="P568" t="s">
        <v>191</v>
      </c>
    </row>
    <row r="569" spans="1:16" x14ac:dyDescent="0.3">
      <c r="A569">
        <v>216300</v>
      </c>
      <c r="B569" t="s">
        <v>36</v>
      </c>
      <c r="C569" s="42">
        <v>0.99181859028890318</v>
      </c>
      <c r="D569" s="43">
        <v>10</v>
      </c>
      <c r="E569">
        <v>14.668691088408238</v>
      </c>
      <c r="F569">
        <v>0.5</v>
      </c>
      <c r="G569">
        <v>1</v>
      </c>
      <c r="H569" t="s">
        <v>124</v>
      </c>
      <c r="I569">
        <v>4</v>
      </c>
      <c r="L569" t="s">
        <v>37</v>
      </c>
      <c r="M569" t="s">
        <v>38</v>
      </c>
      <c r="N569" t="s">
        <v>38</v>
      </c>
      <c r="O569" t="s">
        <v>125</v>
      </c>
      <c r="P569" t="s">
        <v>191</v>
      </c>
    </row>
    <row r="570" spans="1:16" x14ac:dyDescent="0.3">
      <c r="A570">
        <v>216700</v>
      </c>
      <c r="B570" t="s">
        <v>36</v>
      </c>
      <c r="C570" s="42">
        <v>1</v>
      </c>
      <c r="D570" s="43">
        <v>10</v>
      </c>
      <c r="E570">
        <v>8.3950272874162639</v>
      </c>
      <c r="F570">
        <v>0.5</v>
      </c>
      <c r="G570">
        <v>1</v>
      </c>
      <c r="H570" t="s">
        <v>124</v>
      </c>
      <c r="I570">
        <v>4</v>
      </c>
      <c r="L570" t="s">
        <v>37</v>
      </c>
      <c r="M570" t="s">
        <v>38</v>
      </c>
      <c r="N570" t="s">
        <v>38</v>
      </c>
      <c r="O570" t="s">
        <v>125</v>
      </c>
      <c r="P570" t="s">
        <v>191</v>
      </c>
    </row>
    <row r="571" spans="1:16" x14ac:dyDescent="0.3">
      <c r="A571">
        <v>216800</v>
      </c>
      <c r="B571" t="s">
        <v>36</v>
      </c>
      <c r="C571" s="42">
        <v>1</v>
      </c>
      <c r="D571" s="43">
        <v>5</v>
      </c>
      <c r="E571">
        <v>7.4987063023136162</v>
      </c>
      <c r="F571">
        <v>2</v>
      </c>
      <c r="G571">
        <v>4</v>
      </c>
      <c r="H571" t="s">
        <v>131</v>
      </c>
      <c r="I571">
        <v>4</v>
      </c>
      <c r="L571" t="s">
        <v>37</v>
      </c>
      <c r="M571" t="s">
        <v>38</v>
      </c>
      <c r="N571" t="s">
        <v>38</v>
      </c>
      <c r="O571" t="s">
        <v>125</v>
      </c>
      <c r="P571" t="s">
        <v>191</v>
      </c>
    </row>
    <row r="572" spans="1:16" x14ac:dyDescent="0.3">
      <c r="A572">
        <v>216900</v>
      </c>
      <c r="B572" t="s">
        <v>36</v>
      </c>
      <c r="C572" s="42">
        <v>1</v>
      </c>
      <c r="D572" s="43">
        <v>10</v>
      </c>
      <c r="E572">
        <v>12.207393069782601</v>
      </c>
      <c r="F572">
        <v>0.5</v>
      </c>
      <c r="G572">
        <v>1</v>
      </c>
      <c r="H572" t="s">
        <v>124</v>
      </c>
      <c r="I572">
        <v>4</v>
      </c>
      <c r="L572" t="s">
        <v>37</v>
      </c>
      <c r="M572" t="s">
        <v>38</v>
      </c>
      <c r="N572" t="s">
        <v>38</v>
      </c>
      <c r="O572" t="s">
        <v>125</v>
      </c>
      <c r="P572" t="s">
        <v>191</v>
      </c>
    </row>
    <row r="573" spans="1:16" x14ac:dyDescent="0.3">
      <c r="A573">
        <v>217100</v>
      </c>
      <c r="B573" t="s">
        <v>36</v>
      </c>
      <c r="C573" s="42">
        <v>1</v>
      </c>
      <c r="D573" s="43">
        <v>10</v>
      </c>
      <c r="E573">
        <v>9.4554133822152568</v>
      </c>
      <c r="F573">
        <v>0.5</v>
      </c>
      <c r="G573">
        <v>1</v>
      </c>
      <c r="H573" t="s">
        <v>124</v>
      </c>
      <c r="I573">
        <v>4</v>
      </c>
      <c r="L573" t="s">
        <v>37</v>
      </c>
      <c r="M573" t="s">
        <v>38</v>
      </c>
      <c r="N573" t="s">
        <v>38</v>
      </c>
      <c r="O573" t="s">
        <v>125</v>
      </c>
      <c r="P573" t="s">
        <v>191</v>
      </c>
    </row>
    <row r="574" spans="1:16" x14ac:dyDescent="0.3">
      <c r="A574">
        <v>217200</v>
      </c>
      <c r="B574" t="s">
        <v>36</v>
      </c>
      <c r="C574" s="42">
        <v>1</v>
      </c>
      <c r="D574" s="43">
        <v>10</v>
      </c>
      <c r="E574">
        <v>10.338074143032978</v>
      </c>
      <c r="F574">
        <v>0.5</v>
      </c>
      <c r="G574">
        <v>1</v>
      </c>
      <c r="H574" t="s">
        <v>124</v>
      </c>
      <c r="I574">
        <v>4</v>
      </c>
      <c r="L574" t="s">
        <v>37</v>
      </c>
      <c r="M574" t="s">
        <v>38</v>
      </c>
      <c r="N574" t="s">
        <v>38</v>
      </c>
      <c r="O574" t="s">
        <v>125</v>
      </c>
      <c r="P574" t="s">
        <v>190</v>
      </c>
    </row>
    <row r="575" spans="1:16" x14ac:dyDescent="0.3">
      <c r="A575">
        <v>218110</v>
      </c>
      <c r="B575" t="s">
        <v>36</v>
      </c>
      <c r="C575" s="42">
        <v>1.0000000000015459</v>
      </c>
      <c r="D575" s="43">
        <v>10</v>
      </c>
      <c r="E575">
        <v>5.4134887237733951</v>
      </c>
      <c r="F575">
        <v>2</v>
      </c>
      <c r="G575">
        <v>4</v>
      </c>
      <c r="H575" t="s">
        <v>131</v>
      </c>
      <c r="I575">
        <v>4</v>
      </c>
      <c r="L575" t="s">
        <v>37</v>
      </c>
      <c r="M575" t="s">
        <v>38</v>
      </c>
      <c r="N575" t="s">
        <v>38</v>
      </c>
      <c r="O575" t="s">
        <v>125</v>
      </c>
      <c r="P575" t="s">
        <v>190</v>
      </c>
    </row>
    <row r="576" spans="1:16" x14ac:dyDescent="0.3">
      <c r="A576">
        <v>218120</v>
      </c>
      <c r="B576" t="s">
        <v>36</v>
      </c>
      <c r="C576" s="42">
        <v>1</v>
      </c>
      <c r="D576" s="43">
        <v>10</v>
      </c>
      <c r="E576">
        <v>5.3513429053767068</v>
      </c>
      <c r="F576">
        <v>2</v>
      </c>
      <c r="G576">
        <v>4</v>
      </c>
      <c r="H576" t="s">
        <v>131</v>
      </c>
      <c r="I576">
        <v>4</v>
      </c>
      <c r="L576" t="s">
        <v>37</v>
      </c>
      <c r="M576" t="s">
        <v>38</v>
      </c>
      <c r="N576" t="s">
        <v>38</v>
      </c>
      <c r="O576" t="s">
        <v>125</v>
      </c>
      <c r="P576" t="s">
        <v>190</v>
      </c>
    </row>
    <row r="577" spans="1:17" x14ac:dyDescent="0.3">
      <c r="A577">
        <v>218210</v>
      </c>
      <c r="B577" t="s">
        <v>36</v>
      </c>
      <c r="C577" s="42">
        <v>1</v>
      </c>
      <c r="D577" s="43">
        <v>10</v>
      </c>
      <c r="E577">
        <v>4.4548698086062561</v>
      </c>
      <c r="F577">
        <v>2</v>
      </c>
      <c r="G577">
        <v>4</v>
      </c>
      <c r="H577" t="s">
        <v>131</v>
      </c>
      <c r="I577">
        <v>4</v>
      </c>
      <c r="L577" t="s">
        <v>37</v>
      </c>
      <c r="M577" t="s">
        <v>38</v>
      </c>
      <c r="N577" t="s">
        <v>38</v>
      </c>
      <c r="O577" t="s">
        <v>125</v>
      </c>
      <c r="P577" t="s">
        <v>190</v>
      </c>
    </row>
    <row r="578" spans="1:17" x14ac:dyDescent="0.3">
      <c r="A578">
        <v>218300</v>
      </c>
      <c r="B578" t="s">
        <v>36</v>
      </c>
      <c r="C578" s="42">
        <v>1</v>
      </c>
      <c r="D578" s="43">
        <v>10</v>
      </c>
      <c r="E578">
        <v>10.796903330402467</v>
      </c>
      <c r="F578">
        <v>0.5</v>
      </c>
      <c r="G578">
        <v>1</v>
      </c>
      <c r="H578" t="s">
        <v>124</v>
      </c>
      <c r="I578">
        <v>4</v>
      </c>
      <c r="L578" t="s">
        <v>37</v>
      </c>
      <c r="M578" t="s">
        <v>38</v>
      </c>
      <c r="N578" t="s">
        <v>38</v>
      </c>
      <c r="O578" t="s">
        <v>125</v>
      </c>
      <c r="P578" t="s">
        <v>191</v>
      </c>
    </row>
    <row r="579" spans="1:17" x14ac:dyDescent="0.3">
      <c r="A579">
        <v>218400</v>
      </c>
      <c r="B579" t="s">
        <v>36</v>
      </c>
      <c r="C579" s="42">
        <v>0.99999983789972813</v>
      </c>
      <c r="D579" s="43">
        <v>10</v>
      </c>
      <c r="E579">
        <v>10.269219007053552</v>
      </c>
      <c r="F579">
        <v>0.5</v>
      </c>
      <c r="G579">
        <v>1</v>
      </c>
      <c r="H579" t="s">
        <v>124</v>
      </c>
      <c r="I579">
        <v>6</v>
      </c>
      <c r="L579" t="s">
        <v>37</v>
      </c>
      <c r="M579" t="s">
        <v>38</v>
      </c>
      <c r="N579" t="s">
        <v>38</v>
      </c>
      <c r="O579" t="s">
        <v>125</v>
      </c>
      <c r="P579" t="s">
        <v>191</v>
      </c>
    </row>
    <row r="580" spans="1:17" x14ac:dyDescent="0.3">
      <c r="A580">
        <v>218600</v>
      </c>
      <c r="B580" t="s">
        <v>36</v>
      </c>
      <c r="C580" s="42">
        <v>1</v>
      </c>
      <c r="D580" s="43">
        <v>10</v>
      </c>
      <c r="E580">
        <v>8.3393924449178307</v>
      </c>
      <c r="F580">
        <v>0.5</v>
      </c>
      <c r="G580">
        <v>1</v>
      </c>
      <c r="H580" t="s">
        <v>124</v>
      </c>
      <c r="I580">
        <v>6</v>
      </c>
      <c r="L580" t="s">
        <v>37</v>
      </c>
      <c r="M580" t="s">
        <v>38</v>
      </c>
      <c r="N580" t="s">
        <v>38</v>
      </c>
      <c r="O580" t="s">
        <v>125</v>
      </c>
      <c r="P580" t="s">
        <v>191</v>
      </c>
    </row>
    <row r="581" spans="1:17" x14ac:dyDescent="0.3">
      <c r="A581">
        <v>219900</v>
      </c>
      <c r="B581" t="s">
        <v>36</v>
      </c>
      <c r="C581" s="42">
        <v>0.99994042125482718</v>
      </c>
      <c r="D581" s="43">
        <v>10</v>
      </c>
      <c r="E581">
        <v>9.8107417643272115</v>
      </c>
      <c r="F581">
        <v>0.5</v>
      </c>
      <c r="G581">
        <v>1</v>
      </c>
      <c r="H581" t="s">
        <v>124</v>
      </c>
      <c r="I581">
        <v>6</v>
      </c>
      <c r="L581" t="s">
        <v>37</v>
      </c>
      <c r="M581" t="s">
        <v>38</v>
      </c>
      <c r="N581" t="s">
        <v>38</v>
      </c>
      <c r="O581" t="s">
        <v>125</v>
      </c>
      <c r="P581" t="s">
        <v>191</v>
      </c>
    </row>
    <row r="582" spans="1:17" x14ac:dyDescent="0.3">
      <c r="A582">
        <v>221210</v>
      </c>
      <c r="B582" t="s">
        <v>36</v>
      </c>
      <c r="C582" s="42">
        <v>1</v>
      </c>
      <c r="D582" s="43">
        <v>1</v>
      </c>
      <c r="E582">
        <v>3.8678522414241217</v>
      </c>
      <c r="F582">
        <v>1</v>
      </c>
      <c r="G582">
        <v>2</v>
      </c>
      <c r="H582" t="s">
        <v>131</v>
      </c>
      <c r="I582">
        <v>4</v>
      </c>
      <c r="L582" t="s">
        <v>37</v>
      </c>
      <c r="M582" t="s">
        <v>38</v>
      </c>
      <c r="N582" t="s">
        <v>38</v>
      </c>
      <c r="O582" t="s">
        <v>125</v>
      </c>
      <c r="P582" t="s">
        <v>190</v>
      </c>
    </row>
    <row r="583" spans="1:17" x14ac:dyDescent="0.3">
      <c r="A583">
        <v>221301</v>
      </c>
      <c r="B583" t="s">
        <v>36</v>
      </c>
      <c r="C583" s="42">
        <v>1</v>
      </c>
      <c r="D583" s="43">
        <v>10</v>
      </c>
      <c r="E583">
        <v>4.5060688064392416</v>
      </c>
      <c r="F583">
        <v>2</v>
      </c>
      <c r="G583">
        <v>4</v>
      </c>
      <c r="H583" t="s">
        <v>131</v>
      </c>
      <c r="I583">
        <v>4</v>
      </c>
      <c r="L583" t="s">
        <v>37</v>
      </c>
      <c r="M583" t="s">
        <v>38</v>
      </c>
      <c r="N583" t="s">
        <v>38</v>
      </c>
      <c r="O583" t="s">
        <v>125</v>
      </c>
      <c r="P583" t="s">
        <v>190</v>
      </c>
    </row>
    <row r="584" spans="1:17" x14ac:dyDescent="0.3">
      <c r="A584">
        <v>226000</v>
      </c>
      <c r="B584" t="s">
        <v>36</v>
      </c>
      <c r="C584" s="42">
        <v>1</v>
      </c>
      <c r="D584" s="43">
        <v>14</v>
      </c>
      <c r="E584">
        <v>43.351925985589105</v>
      </c>
      <c r="F584">
        <v>1</v>
      </c>
      <c r="G584">
        <v>2</v>
      </c>
      <c r="H584" t="s">
        <v>124</v>
      </c>
      <c r="I584">
        <v>4</v>
      </c>
      <c r="L584" t="s">
        <v>37</v>
      </c>
      <c r="M584" t="s">
        <v>38</v>
      </c>
      <c r="N584" t="s">
        <v>38</v>
      </c>
      <c r="O584" t="s">
        <v>125</v>
      </c>
      <c r="P584" t="s">
        <v>192</v>
      </c>
    </row>
    <row r="585" spans="1:17" x14ac:dyDescent="0.3">
      <c r="A585">
        <v>270300</v>
      </c>
      <c r="B585" t="s">
        <v>36</v>
      </c>
      <c r="C585" s="42">
        <v>0.99996286178352134</v>
      </c>
      <c r="D585" s="43">
        <v>10</v>
      </c>
      <c r="E585">
        <v>13.301543480960966</v>
      </c>
      <c r="F585">
        <v>0.5</v>
      </c>
      <c r="G585">
        <v>1</v>
      </c>
      <c r="H585" t="s">
        <v>124</v>
      </c>
      <c r="I585">
        <v>4</v>
      </c>
      <c r="L585" t="s">
        <v>37</v>
      </c>
      <c r="M585" t="s">
        <v>38</v>
      </c>
      <c r="N585" t="s">
        <v>38</v>
      </c>
      <c r="O585" t="s">
        <v>125</v>
      </c>
      <c r="P585" t="s">
        <v>191</v>
      </c>
    </row>
    <row r="586" spans="1:17" x14ac:dyDescent="0.3">
      <c r="A586">
        <v>530700</v>
      </c>
      <c r="B586" t="s">
        <v>56</v>
      </c>
      <c r="C586" s="42">
        <v>0.98936148604853402</v>
      </c>
      <c r="D586" s="43">
        <v>0</v>
      </c>
      <c r="E586">
        <v>11.205326886676914</v>
      </c>
      <c r="F586">
        <v>0.5</v>
      </c>
      <c r="G586">
        <v>1</v>
      </c>
      <c r="H586" t="s">
        <v>124</v>
      </c>
      <c r="I586">
        <v>4</v>
      </c>
      <c r="L586" t="s">
        <v>37</v>
      </c>
      <c r="M586" t="s">
        <v>38</v>
      </c>
      <c r="N586" t="s">
        <v>38</v>
      </c>
      <c r="O586" t="s">
        <v>125</v>
      </c>
      <c r="P586" t="s">
        <v>192</v>
      </c>
    </row>
    <row r="587" spans="1:17" x14ac:dyDescent="0.3">
      <c r="A587">
        <v>901206</v>
      </c>
      <c r="B587" t="s">
        <v>56</v>
      </c>
      <c r="C587" s="42">
        <v>0.99999867802926912</v>
      </c>
      <c r="D587" s="43">
        <v>0</v>
      </c>
      <c r="E587">
        <v>75.694804313727218</v>
      </c>
      <c r="F587">
        <v>2</v>
      </c>
      <c r="G587">
        <v>4</v>
      </c>
      <c r="H587" t="s">
        <v>124</v>
      </c>
      <c r="I587">
        <v>1</v>
      </c>
      <c r="L587" t="s">
        <v>37</v>
      </c>
      <c r="M587" t="s">
        <v>38</v>
      </c>
      <c r="N587" t="s">
        <v>38</v>
      </c>
      <c r="O587" t="s">
        <v>193</v>
      </c>
      <c r="P587" t="s">
        <v>126</v>
      </c>
      <c r="Q587" t="s">
        <v>194</v>
      </c>
    </row>
    <row r="588" spans="1:17" x14ac:dyDescent="0.3">
      <c r="A588">
        <v>901207</v>
      </c>
      <c r="B588" t="s">
        <v>56</v>
      </c>
      <c r="C588" s="42">
        <v>0.84192337447930743</v>
      </c>
      <c r="D588" s="43">
        <v>0</v>
      </c>
      <c r="E588">
        <v>77.285436023928526</v>
      </c>
      <c r="F588">
        <v>2</v>
      </c>
      <c r="G588">
        <v>4</v>
      </c>
      <c r="H588" t="s">
        <v>124</v>
      </c>
      <c r="I588">
        <v>1</v>
      </c>
      <c r="L588" t="s">
        <v>37</v>
      </c>
      <c r="M588" t="s">
        <v>38</v>
      </c>
      <c r="N588" t="s">
        <v>38</v>
      </c>
      <c r="O588" t="s">
        <v>193</v>
      </c>
      <c r="P588" t="s">
        <v>126</v>
      </c>
      <c r="Q588" t="s">
        <v>194</v>
      </c>
    </row>
    <row r="589" spans="1:17" x14ac:dyDescent="0.3">
      <c r="A589">
        <v>910301</v>
      </c>
      <c r="B589" t="s">
        <v>56</v>
      </c>
      <c r="C589" s="42">
        <v>0.76363123972179126</v>
      </c>
      <c r="D589" s="43">
        <v>0</v>
      </c>
      <c r="E589">
        <v>21.998674234021802</v>
      </c>
      <c r="F589">
        <v>1</v>
      </c>
      <c r="G589">
        <v>2</v>
      </c>
      <c r="H589" t="s">
        <v>124</v>
      </c>
      <c r="I589">
        <v>1</v>
      </c>
      <c r="L589" t="s">
        <v>37</v>
      </c>
      <c r="M589" t="s">
        <v>38</v>
      </c>
      <c r="N589" t="s">
        <v>38</v>
      </c>
      <c r="O589" t="s">
        <v>193</v>
      </c>
      <c r="P589" t="s">
        <v>126</v>
      </c>
      <c r="Q589" t="s">
        <v>194</v>
      </c>
    </row>
    <row r="590" spans="1:17" x14ac:dyDescent="0.3">
      <c r="A590">
        <v>910302</v>
      </c>
      <c r="B590" t="s">
        <v>118</v>
      </c>
      <c r="C590" s="42">
        <v>0.95749985576349461</v>
      </c>
      <c r="D590" s="43">
        <v>0</v>
      </c>
      <c r="E590">
        <v>23.583621143461766</v>
      </c>
      <c r="F590">
        <v>1</v>
      </c>
      <c r="G590">
        <v>2</v>
      </c>
      <c r="H590" t="s">
        <v>124</v>
      </c>
      <c r="I590">
        <v>1</v>
      </c>
      <c r="L590" t="s">
        <v>37</v>
      </c>
      <c r="M590" t="s">
        <v>38</v>
      </c>
      <c r="N590" t="s">
        <v>38</v>
      </c>
      <c r="O590" t="s">
        <v>193</v>
      </c>
      <c r="P590" t="s">
        <v>126</v>
      </c>
      <c r="Q590" t="s">
        <v>194</v>
      </c>
    </row>
    <row r="591" spans="1:17" x14ac:dyDescent="0.3">
      <c r="A591">
        <v>910604</v>
      </c>
      <c r="B591" t="s">
        <v>118</v>
      </c>
      <c r="C591" s="42">
        <v>1</v>
      </c>
      <c r="D591" s="43">
        <v>0</v>
      </c>
      <c r="E591">
        <v>25.751777608870814</v>
      </c>
      <c r="F591">
        <v>1</v>
      </c>
      <c r="G591">
        <v>2</v>
      </c>
      <c r="H591" t="s">
        <v>124</v>
      </c>
      <c r="I591">
        <v>1</v>
      </c>
      <c r="L591" t="s">
        <v>37</v>
      </c>
      <c r="M591" t="s">
        <v>38</v>
      </c>
      <c r="N591" t="s">
        <v>38</v>
      </c>
      <c r="O591" t="s">
        <v>193</v>
      </c>
      <c r="P591" t="s">
        <v>126</v>
      </c>
      <c r="Q591" t="s">
        <v>194</v>
      </c>
    </row>
    <row r="592" spans="1:17" x14ac:dyDescent="0.3">
      <c r="A592">
        <v>910703</v>
      </c>
      <c r="B592" t="s">
        <v>118</v>
      </c>
      <c r="C592" s="42">
        <v>0.99999804868849385</v>
      </c>
      <c r="D592" s="43">
        <v>0</v>
      </c>
      <c r="E592">
        <v>38.432279721660485</v>
      </c>
      <c r="F592">
        <v>1</v>
      </c>
      <c r="G592">
        <v>2</v>
      </c>
      <c r="H592" t="s">
        <v>124</v>
      </c>
      <c r="I592">
        <v>1</v>
      </c>
      <c r="L592" t="s">
        <v>37</v>
      </c>
      <c r="M592" t="s">
        <v>38</v>
      </c>
      <c r="N592" t="s">
        <v>38</v>
      </c>
      <c r="O592" t="s">
        <v>193</v>
      </c>
      <c r="P592" t="s">
        <v>126</v>
      </c>
      <c r="Q592" t="s">
        <v>194</v>
      </c>
    </row>
    <row r="593" spans="1:18" x14ac:dyDescent="0.3">
      <c r="A593">
        <v>910704</v>
      </c>
      <c r="B593" t="s">
        <v>118</v>
      </c>
      <c r="C593" s="42">
        <v>1</v>
      </c>
      <c r="D593" s="43">
        <v>0</v>
      </c>
      <c r="E593">
        <v>27.802591107252372</v>
      </c>
      <c r="F593">
        <v>1</v>
      </c>
      <c r="G593">
        <v>2</v>
      </c>
      <c r="H593" t="s">
        <v>124</v>
      </c>
      <c r="I593">
        <v>1</v>
      </c>
      <c r="L593" t="s">
        <v>37</v>
      </c>
      <c r="M593" t="s">
        <v>38</v>
      </c>
      <c r="N593" t="s">
        <v>38</v>
      </c>
      <c r="O593" t="s">
        <v>193</v>
      </c>
      <c r="P593" t="s">
        <v>126</v>
      </c>
      <c r="Q593" t="s">
        <v>194</v>
      </c>
    </row>
    <row r="594" spans="1:18" x14ac:dyDescent="0.3">
      <c r="A594">
        <v>910705</v>
      </c>
      <c r="B594" t="s">
        <v>118</v>
      </c>
      <c r="C594" s="42">
        <v>0.99999909016533284</v>
      </c>
      <c r="D594" s="43">
        <v>0</v>
      </c>
      <c r="E594">
        <v>29.385393540434507</v>
      </c>
      <c r="F594">
        <v>1</v>
      </c>
      <c r="G594">
        <v>2</v>
      </c>
      <c r="H594" t="s">
        <v>124</v>
      </c>
      <c r="I594">
        <v>1</v>
      </c>
      <c r="L594" t="s">
        <v>37</v>
      </c>
      <c r="M594" t="s">
        <v>38</v>
      </c>
      <c r="N594" t="s">
        <v>38</v>
      </c>
      <c r="O594" t="s">
        <v>193</v>
      </c>
      <c r="P594" t="s">
        <v>126</v>
      </c>
      <c r="Q594" t="s">
        <v>194</v>
      </c>
      <c r="R594" t="s">
        <v>128</v>
      </c>
    </row>
    <row r="595" spans="1:18" x14ac:dyDescent="0.3">
      <c r="A595">
        <v>910706</v>
      </c>
      <c r="B595" t="s">
        <v>118</v>
      </c>
      <c r="C595" s="42">
        <v>0.85189665596128927</v>
      </c>
      <c r="D595" s="43">
        <v>0</v>
      </c>
      <c r="E595">
        <v>36.53517506359244</v>
      </c>
      <c r="F595">
        <v>1</v>
      </c>
      <c r="G595">
        <v>2</v>
      </c>
      <c r="H595" t="s">
        <v>124</v>
      </c>
      <c r="I595">
        <v>1</v>
      </c>
      <c r="L595" t="s">
        <v>37</v>
      </c>
      <c r="M595" t="s">
        <v>38</v>
      </c>
      <c r="N595" t="s">
        <v>38</v>
      </c>
      <c r="O595" t="s">
        <v>193</v>
      </c>
      <c r="P595" t="s">
        <v>126</v>
      </c>
      <c r="Q595" t="s">
        <v>194</v>
      </c>
    </row>
    <row r="596" spans="1:18" x14ac:dyDescent="0.3">
      <c r="A596">
        <v>900200</v>
      </c>
      <c r="B596" t="s">
        <v>56</v>
      </c>
      <c r="C596" s="42">
        <v>0.87197993531501949</v>
      </c>
      <c r="D596" s="43">
        <v>0</v>
      </c>
      <c r="E596">
        <v>403.37768044125238</v>
      </c>
      <c r="F596">
        <v>6</v>
      </c>
      <c r="G596">
        <v>12</v>
      </c>
      <c r="H596" t="s">
        <v>124</v>
      </c>
      <c r="I596">
        <v>1</v>
      </c>
      <c r="L596" t="s">
        <v>37</v>
      </c>
      <c r="M596" t="s">
        <v>38</v>
      </c>
      <c r="N596" t="s">
        <v>38</v>
      </c>
      <c r="O596" t="s">
        <v>193</v>
      </c>
      <c r="P596" t="s">
        <v>129</v>
      </c>
      <c r="Q596" t="s">
        <v>194</v>
      </c>
    </row>
    <row r="597" spans="1:18" x14ac:dyDescent="0.3">
      <c r="A597">
        <v>900502</v>
      </c>
      <c r="B597" t="s">
        <v>117</v>
      </c>
      <c r="C597" s="42">
        <v>1</v>
      </c>
      <c r="D597" s="43">
        <v>0</v>
      </c>
      <c r="E597">
        <v>26.50462373719218</v>
      </c>
      <c r="F597">
        <v>1</v>
      </c>
      <c r="G597">
        <v>2</v>
      </c>
      <c r="H597" t="s">
        <v>124</v>
      </c>
      <c r="I597">
        <v>1</v>
      </c>
      <c r="L597" t="s">
        <v>37</v>
      </c>
      <c r="M597" t="s">
        <v>38</v>
      </c>
      <c r="N597" t="s">
        <v>38</v>
      </c>
      <c r="O597" t="s">
        <v>193</v>
      </c>
      <c r="P597" t="s">
        <v>129</v>
      </c>
      <c r="Q597" t="s">
        <v>194</v>
      </c>
    </row>
    <row r="598" spans="1:18" x14ac:dyDescent="0.3">
      <c r="A598">
        <v>900503</v>
      </c>
      <c r="B598" t="s">
        <v>117</v>
      </c>
      <c r="C598" s="42">
        <v>1</v>
      </c>
      <c r="D598" s="43">
        <v>0</v>
      </c>
      <c r="E598">
        <v>37.719663401245491</v>
      </c>
      <c r="F598">
        <v>1</v>
      </c>
      <c r="G598">
        <v>2</v>
      </c>
      <c r="H598" t="s">
        <v>124</v>
      </c>
      <c r="I598">
        <v>1</v>
      </c>
      <c r="L598" t="s">
        <v>37</v>
      </c>
      <c r="M598" t="s">
        <v>38</v>
      </c>
      <c r="N598" t="s">
        <v>38</v>
      </c>
      <c r="O598" t="s">
        <v>193</v>
      </c>
      <c r="P598" t="s">
        <v>129</v>
      </c>
      <c r="Q598" t="s">
        <v>194</v>
      </c>
    </row>
    <row r="599" spans="1:18" x14ac:dyDescent="0.3">
      <c r="A599">
        <v>900605</v>
      </c>
      <c r="B599" t="s">
        <v>117</v>
      </c>
      <c r="C599" s="42">
        <v>0.99999886189049847</v>
      </c>
      <c r="D599" s="43">
        <v>0</v>
      </c>
      <c r="E599">
        <v>32.022728006141556</v>
      </c>
      <c r="F599">
        <v>1</v>
      </c>
      <c r="G599">
        <v>2</v>
      </c>
      <c r="H599" t="s">
        <v>124</v>
      </c>
      <c r="I599">
        <v>1</v>
      </c>
      <c r="L599" t="s">
        <v>37</v>
      </c>
      <c r="M599" t="s">
        <v>38</v>
      </c>
      <c r="N599" t="s">
        <v>38</v>
      </c>
      <c r="O599" t="s">
        <v>193</v>
      </c>
      <c r="P599" t="s">
        <v>129</v>
      </c>
      <c r="Q599" t="s">
        <v>194</v>
      </c>
    </row>
    <row r="600" spans="1:18" x14ac:dyDescent="0.3">
      <c r="A600">
        <v>901102</v>
      </c>
      <c r="B600" t="s">
        <v>56</v>
      </c>
      <c r="C600" s="42">
        <v>0.85727783084699627</v>
      </c>
      <c r="D600" s="43">
        <v>0</v>
      </c>
      <c r="E600">
        <v>27.604282231164913</v>
      </c>
      <c r="F600">
        <v>1</v>
      </c>
      <c r="G600">
        <v>2</v>
      </c>
      <c r="H600" t="s">
        <v>124</v>
      </c>
      <c r="I600">
        <v>1</v>
      </c>
      <c r="L600" t="s">
        <v>37</v>
      </c>
      <c r="M600" t="s">
        <v>38</v>
      </c>
      <c r="N600" t="s">
        <v>38</v>
      </c>
      <c r="O600" t="s">
        <v>193</v>
      </c>
      <c r="P600" t="s">
        <v>129</v>
      </c>
      <c r="Q600" t="s">
        <v>194</v>
      </c>
    </row>
    <row r="601" spans="1:18" x14ac:dyDescent="0.3">
      <c r="A601">
        <v>901203</v>
      </c>
      <c r="B601" t="s">
        <v>56</v>
      </c>
      <c r="C601" s="42">
        <v>0.99999994806981019</v>
      </c>
      <c r="D601" s="43">
        <v>0</v>
      </c>
      <c r="E601">
        <v>791.56187484679049</v>
      </c>
      <c r="F601">
        <v>6</v>
      </c>
      <c r="G601">
        <v>12</v>
      </c>
      <c r="H601" t="s">
        <v>124</v>
      </c>
      <c r="I601">
        <v>1</v>
      </c>
      <c r="L601" t="s">
        <v>37</v>
      </c>
      <c r="M601" t="s">
        <v>38</v>
      </c>
      <c r="N601" t="s">
        <v>38</v>
      </c>
      <c r="O601" t="s">
        <v>193</v>
      </c>
      <c r="P601" t="s">
        <v>129</v>
      </c>
      <c r="Q601" t="s">
        <v>194</v>
      </c>
    </row>
    <row r="602" spans="1:18" x14ac:dyDescent="0.3">
      <c r="A602">
        <v>901204</v>
      </c>
      <c r="B602" t="s">
        <v>56</v>
      </c>
      <c r="C602" s="42">
        <v>1</v>
      </c>
      <c r="D602" s="43">
        <v>0</v>
      </c>
      <c r="E602">
        <v>62.099466094152611</v>
      </c>
      <c r="F602">
        <v>2</v>
      </c>
      <c r="G602">
        <v>4</v>
      </c>
      <c r="H602" t="s">
        <v>124</v>
      </c>
      <c r="I602">
        <v>1</v>
      </c>
      <c r="L602" t="s">
        <v>37</v>
      </c>
      <c r="M602" t="s">
        <v>38</v>
      </c>
      <c r="N602" t="s">
        <v>38</v>
      </c>
      <c r="O602" t="s">
        <v>193</v>
      </c>
      <c r="P602" t="s">
        <v>129</v>
      </c>
      <c r="Q602" t="s">
        <v>194</v>
      </c>
    </row>
    <row r="603" spans="1:18" x14ac:dyDescent="0.3">
      <c r="A603">
        <v>901205</v>
      </c>
      <c r="B603" t="s">
        <v>117</v>
      </c>
      <c r="C603" s="42">
        <v>0.80102359426170344</v>
      </c>
      <c r="D603" s="43">
        <v>0</v>
      </c>
      <c r="E603">
        <v>106.05671002272216</v>
      </c>
      <c r="F603">
        <v>2</v>
      </c>
      <c r="G603">
        <v>4</v>
      </c>
      <c r="H603" t="s">
        <v>124</v>
      </c>
      <c r="I603">
        <v>1</v>
      </c>
      <c r="L603" t="s">
        <v>37</v>
      </c>
      <c r="M603" t="s">
        <v>38</v>
      </c>
      <c r="N603" t="s">
        <v>38</v>
      </c>
      <c r="O603" t="s">
        <v>193</v>
      </c>
      <c r="P603" t="s">
        <v>129</v>
      </c>
      <c r="Q603" t="s">
        <v>194</v>
      </c>
    </row>
    <row r="604" spans="1:18" x14ac:dyDescent="0.3">
      <c r="A604">
        <v>900101</v>
      </c>
      <c r="B604" t="s">
        <v>56</v>
      </c>
      <c r="C604" s="42">
        <v>1</v>
      </c>
      <c r="D604" s="43">
        <v>0</v>
      </c>
      <c r="E604">
        <v>181.71742939253491</v>
      </c>
      <c r="F604">
        <v>4</v>
      </c>
      <c r="G604">
        <v>8</v>
      </c>
      <c r="H604" t="s">
        <v>124</v>
      </c>
      <c r="I604">
        <v>1</v>
      </c>
      <c r="L604" t="s">
        <v>37</v>
      </c>
      <c r="M604" t="s">
        <v>38</v>
      </c>
      <c r="N604" t="s">
        <v>38</v>
      </c>
      <c r="O604" t="s">
        <v>193</v>
      </c>
      <c r="P604" t="s">
        <v>195</v>
      </c>
      <c r="Q604" t="s">
        <v>194</v>
      </c>
    </row>
    <row r="605" spans="1:18" x14ac:dyDescent="0.3">
      <c r="A605">
        <v>900102</v>
      </c>
      <c r="B605" t="s">
        <v>56</v>
      </c>
      <c r="C605" s="42">
        <v>1</v>
      </c>
      <c r="D605" s="43">
        <v>0</v>
      </c>
      <c r="E605">
        <v>633.80382417333124</v>
      </c>
      <c r="F605">
        <v>11</v>
      </c>
      <c r="G605">
        <v>22</v>
      </c>
      <c r="H605" t="s">
        <v>124</v>
      </c>
      <c r="I605">
        <v>1</v>
      </c>
      <c r="L605" t="s">
        <v>37</v>
      </c>
      <c r="M605" t="s">
        <v>38</v>
      </c>
      <c r="N605" t="s">
        <v>38</v>
      </c>
      <c r="O605" t="s">
        <v>193</v>
      </c>
      <c r="P605" t="s">
        <v>195</v>
      </c>
      <c r="Q605" t="s">
        <v>194</v>
      </c>
    </row>
    <row r="606" spans="1:18" x14ac:dyDescent="0.3">
      <c r="A606">
        <v>910000</v>
      </c>
      <c r="B606" t="s">
        <v>56</v>
      </c>
      <c r="C606" s="42">
        <v>0.78972610350552996</v>
      </c>
      <c r="D606" s="43">
        <v>0</v>
      </c>
      <c r="E606">
        <v>352.35716551800533</v>
      </c>
      <c r="F606">
        <v>6</v>
      </c>
      <c r="G606">
        <v>12</v>
      </c>
      <c r="H606" t="s">
        <v>124</v>
      </c>
      <c r="I606">
        <v>1</v>
      </c>
      <c r="L606" t="s">
        <v>37</v>
      </c>
      <c r="M606" t="s">
        <v>38</v>
      </c>
      <c r="N606" t="s">
        <v>38</v>
      </c>
      <c r="O606" t="s">
        <v>193</v>
      </c>
      <c r="P606" t="s">
        <v>195</v>
      </c>
      <c r="Q606" t="s">
        <v>194</v>
      </c>
    </row>
    <row r="607" spans="1:18" x14ac:dyDescent="0.3">
      <c r="A607">
        <v>910708</v>
      </c>
      <c r="B607" t="s">
        <v>56</v>
      </c>
      <c r="C607" s="42">
        <v>0.85740847032514433</v>
      </c>
      <c r="D607" s="43">
        <v>0</v>
      </c>
      <c r="E607">
        <v>59.889628049184203</v>
      </c>
      <c r="F607">
        <v>2</v>
      </c>
      <c r="G607">
        <v>4</v>
      </c>
      <c r="H607" t="s">
        <v>124</v>
      </c>
      <c r="I607">
        <v>1</v>
      </c>
      <c r="L607" t="s">
        <v>37</v>
      </c>
      <c r="M607" t="s">
        <v>38</v>
      </c>
      <c r="N607" t="s">
        <v>38</v>
      </c>
      <c r="O607" t="s">
        <v>193</v>
      </c>
      <c r="P607" t="s">
        <v>195</v>
      </c>
      <c r="Q607" t="s">
        <v>194</v>
      </c>
    </row>
    <row r="608" spans="1:18" x14ac:dyDescent="0.3">
      <c r="A608">
        <v>910709</v>
      </c>
      <c r="B608" t="s">
        <v>56</v>
      </c>
      <c r="C608" s="42">
        <v>0.77752659295931748</v>
      </c>
      <c r="D608" s="43">
        <v>0</v>
      </c>
      <c r="E608">
        <v>45.517195311891633</v>
      </c>
      <c r="F608">
        <v>1</v>
      </c>
      <c r="G608">
        <v>2</v>
      </c>
      <c r="H608" t="s">
        <v>124</v>
      </c>
      <c r="I608">
        <v>1</v>
      </c>
      <c r="L608" t="s">
        <v>37</v>
      </c>
      <c r="M608" t="s">
        <v>38</v>
      </c>
      <c r="N608" t="s">
        <v>38</v>
      </c>
      <c r="O608" t="s">
        <v>193</v>
      </c>
      <c r="P608" t="s">
        <v>195</v>
      </c>
      <c r="Q608" t="s">
        <v>194</v>
      </c>
    </row>
    <row r="609" spans="1:18" x14ac:dyDescent="0.3">
      <c r="A609">
        <v>910803</v>
      </c>
      <c r="B609" t="s">
        <v>56</v>
      </c>
      <c r="C609" s="42">
        <v>0.96577732051442111</v>
      </c>
      <c r="D609" s="43">
        <v>0</v>
      </c>
      <c r="E609">
        <v>163.81858142156182</v>
      </c>
      <c r="F609">
        <v>3</v>
      </c>
      <c r="G609">
        <v>6</v>
      </c>
      <c r="H609" t="s">
        <v>124</v>
      </c>
      <c r="I609">
        <v>1</v>
      </c>
      <c r="L609" t="s">
        <v>37</v>
      </c>
      <c r="M609" t="s">
        <v>38</v>
      </c>
      <c r="N609" t="s">
        <v>38</v>
      </c>
      <c r="O609" t="s">
        <v>193</v>
      </c>
      <c r="P609" t="s">
        <v>195</v>
      </c>
      <c r="Q609" t="s">
        <v>194</v>
      </c>
    </row>
    <row r="610" spans="1:18" x14ac:dyDescent="0.3">
      <c r="A610">
        <v>910804</v>
      </c>
      <c r="B610" t="s">
        <v>56</v>
      </c>
      <c r="C610" s="42">
        <v>0.79916993765450572</v>
      </c>
      <c r="D610" s="43">
        <v>0</v>
      </c>
      <c r="E610">
        <v>138.20369163774012</v>
      </c>
      <c r="F610">
        <v>3</v>
      </c>
      <c r="G610">
        <v>6</v>
      </c>
      <c r="H610" t="s">
        <v>124</v>
      </c>
      <c r="I610">
        <v>1</v>
      </c>
      <c r="L610" t="s">
        <v>37</v>
      </c>
      <c r="M610" t="s">
        <v>38</v>
      </c>
      <c r="N610" t="s">
        <v>38</v>
      </c>
      <c r="O610" t="s">
        <v>193</v>
      </c>
      <c r="P610" t="s">
        <v>195</v>
      </c>
      <c r="Q610" t="s">
        <v>194</v>
      </c>
    </row>
    <row r="611" spans="1:18" x14ac:dyDescent="0.3">
      <c r="A611">
        <v>910805</v>
      </c>
      <c r="B611" t="s">
        <v>56</v>
      </c>
      <c r="C611" s="42">
        <v>1</v>
      </c>
      <c r="D611" s="43">
        <v>0</v>
      </c>
      <c r="E611">
        <v>168.08597136266636</v>
      </c>
      <c r="F611">
        <v>3</v>
      </c>
      <c r="G611">
        <v>6</v>
      </c>
      <c r="H611" t="s">
        <v>124</v>
      </c>
      <c r="I611">
        <v>1</v>
      </c>
      <c r="L611" t="s">
        <v>37</v>
      </c>
      <c r="M611" t="s">
        <v>38</v>
      </c>
      <c r="N611" t="s">
        <v>38</v>
      </c>
      <c r="O611" t="s">
        <v>193</v>
      </c>
      <c r="P611" t="s">
        <v>195</v>
      </c>
      <c r="Q611" t="s">
        <v>194</v>
      </c>
    </row>
    <row r="612" spans="1:18" x14ac:dyDescent="0.3">
      <c r="A612">
        <v>910806</v>
      </c>
      <c r="B612" t="s">
        <v>56</v>
      </c>
      <c r="C612" s="42">
        <v>0.9999775051536508</v>
      </c>
      <c r="D612" s="43">
        <v>0</v>
      </c>
      <c r="E612">
        <v>107.57008988375233</v>
      </c>
      <c r="F612">
        <v>2</v>
      </c>
      <c r="G612">
        <v>4</v>
      </c>
      <c r="H612" t="s">
        <v>124</v>
      </c>
      <c r="I612">
        <v>1</v>
      </c>
      <c r="L612" t="s">
        <v>37</v>
      </c>
      <c r="M612" t="s">
        <v>38</v>
      </c>
      <c r="N612" t="s">
        <v>38</v>
      </c>
      <c r="O612" t="s">
        <v>193</v>
      </c>
      <c r="P612" t="s">
        <v>195</v>
      </c>
      <c r="Q612" t="s">
        <v>194</v>
      </c>
      <c r="R612" t="s">
        <v>128</v>
      </c>
    </row>
    <row r="613" spans="1:18" x14ac:dyDescent="0.3">
      <c r="A613">
        <v>910901</v>
      </c>
      <c r="B613" t="s">
        <v>56</v>
      </c>
      <c r="C613" s="42">
        <v>1</v>
      </c>
      <c r="D613" s="43">
        <v>0</v>
      </c>
      <c r="E613">
        <v>150.0489649868307</v>
      </c>
      <c r="F613">
        <v>3</v>
      </c>
      <c r="G613">
        <v>6</v>
      </c>
      <c r="H613" t="s">
        <v>124</v>
      </c>
      <c r="I613">
        <v>1</v>
      </c>
      <c r="L613" t="s">
        <v>37</v>
      </c>
      <c r="M613" t="s">
        <v>38</v>
      </c>
      <c r="N613" t="s">
        <v>38</v>
      </c>
      <c r="O613" t="s">
        <v>193</v>
      </c>
      <c r="P613" t="s">
        <v>195</v>
      </c>
      <c r="Q613" t="s">
        <v>194</v>
      </c>
    </row>
    <row r="614" spans="1:18" x14ac:dyDescent="0.3">
      <c r="A614">
        <v>910902</v>
      </c>
      <c r="B614" t="s">
        <v>56</v>
      </c>
      <c r="C614" s="42">
        <v>1</v>
      </c>
      <c r="D614" s="43">
        <v>0</v>
      </c>
      <c r="E614">
        <v>80.108145400087324</v>
      </c>
      <c r="F614">
        <v>2</v>
      </c>
      <c r="G614">
        <v>4</v>
      </c>
      <c r="H614" t="s">
        <v>124</v>
      </c>
      <c r="I614">
        <v>1</v>
      </c>
      <c r="L614" t="s">
        <v>37</v>
      </c>
      <c r="M614" t="s">
        <v>38</v>
      </c>
      <c r="N614" t="s">
        <v>38</v>
      </c>
      <c r="O614" t="s">
        <v>193</v>
      </c>
      <c r="P614" t="s">
        <v>195</v>
      </c>
      <c r="Q614" t="s">
        <v>194</v>
      </c>
    </row>
    <row r="615" spans="1:18" x14ac:dyDescent="0.3">
      <c r="A615">
        <v>310100</v>
      </c>
      <c r="B615" t="s">
        <v>44</v>
      </c>
      <c r="C615" s="42">
        <v>0.99475690042187404</v>
      </c>
      <c r="D615" s="43">
        <v>0</v>
      </c>
      <c r="E615">
        <v>27.892046935182893</v>
      </c>
      <c r="F615">
        <v>1</v>
      </c>
      <c r="G615">
        <v>2</v>
      </c>
      <c r="H615" t="s">
        <v>124</v>
      </c>
      <c r="I615">
        <v>2</v>
      </c>
      <c r="J615" t="e">
        <v>#N/A</v>
      </c>
      <c r="L615" t="s">
        <v>38</v>
      </c>
      <c r="M615" t="s">
        <v>37</v>
      </c>
      <c r="N615" t="s">
        <v>38</v>
      </c>
      <c r="O615" t="s">
        <v>193</v>
      </c>
      <c r="P615" t="s">
        <v>132</v>
      </c>
    </row>
    <row r="616" spans="1:18" x14ac:dyDescent="0.3">
      <c r="A616">
        <v>310300</v>
      </c>
      <c r="B616" t="s">
        <v>44</v>
      </c>
      <c r="C616" s="42">
        <v>1</v>
      </c>
      <c r="D616" s="43">
        <v>0</v>
      </c>
      <c r="E616">
        <v>11.082731593237698</v>
      </c>
      <c r="F616">
        <v>0.5</v>
      </c>
      <c r="G616">
        <v>1</v>
      </c>
      <c r="H616" t="s">
        <v>124</v>
      </c>
      <c r="I616">
        <v>2</v>
      </c>
      <c r="J616" t="e">
        <v>#N/A</v>
      </c>
      <c r="L616" t="s">
        <v>38</v>
      </c>
      <c r="M616" t="s">
        <v>37</v>
      </c>
      <c r="N616" t="s">
        <v>38</v>
      </c>
      <c r="O616" t="s">
        <v>193</v>
      </c>
      <c r="P616" t="s">
        <v>132</v>
      </c>
    </row>
    <row r="617" spans="1:18" x14ac:dyDescent="0.3">
      <c r="A617">
        <v>310400</v>
      </c>
      <c r="B617" t="s">
        <v>44</v>
      </c>
      <c r="C617" s="42">
        <v>0.99998202817329229</v>
      </c>
      <c r="D617" s="43">
        <v>0</v>
      </c>
      <c r="E617">
        <v>15.140138833396387</v>
      </c>
      <c r="F617">
        <v>0.5</v>
      </c>
      <c r="G617">
        <v>1</v>
      </c>
      <c r="H617" t="s">
        <v>124</v>
      </c>
      <c r="I617">
        <v>2</v>
      </c>
      <c r="J617" t="e">
        <v>#N/A</v>
      </c>
      <c r="L617" t="s">
        <v>38</v>
      </c>
      <c r="M617" t="s">
        <v>37</v>
      </c>
      <c r="N617" t="s">
        <v>38</v>
      </c>
      <c r="O617" t="s">
        <v>193</v>
      </c>
      <c r="P617" t="s">
        <v>132</v>
      </c>
    </row>
    <row r="618" spans="1:18" x14ac:dyDescent="0.3">
      <c r="A618">
        <v>310500</v>
      </c>
      <c r="B618" t="s">
        <v>44</v>
      </c>
      <c r="C618" s="42">
        <v>0.99999462758588675</v>
      </c>
      <c r="D618" s="43">
        <v>0</v>
      </c>
      <c r="E618">
        <v>16.601011088863221</v>
      </c>
      <c r="F618">
        <v>0.5</v>
      </c>
      <c r="G618">
        <v>1</v>
      </c>
      <c r="H618" t="s">
        <v>124</v>
      </c>
      <c r="I618">
        <v>2</v>
      </c>
      <c r="J618" t="e">
        <v>#N/A</v>
      </c>
      <c r="L618" t="s">
        <v>38</v>
      </c>
      <c r="M618" t="s">
        <v>37</v>
      </c>
      <c r="N618" t="s">
        <v>38</v>
      </c>
      <c r="O618" t="s">
        <v>193</v>
      </c>
      <c r="P618" t="s">
        <v>132</v>
      </c>
    </row>
    <row r="619" spans="1:18" x14ac:dyDescent="0.3">
      <c r="A619">
        <v>310600</v>
      </c>
      <c r="B619" t="s">
        <v>44</v>
      </c>
      <c r="C619" s="42">
        <v>1</v>
      </c>
      <c r="D619" s="43">
        <v>0</v>
      </c>
      <c r="E619">
        <v>20.799774807135417</v>
      </c>
      <c r="F619">
        <v>1</v>
      </c>
      <c r="G619">
        <v>2</v>
      </c>
      <c r="H619" t="s">
        <v>124</v>
      </c>
      <c r="I619">
        <v>2</v>
      </c>
      <c r="J619" t="e">
        <v>#N/A</v>
      </c>
      <c r="L619" t="s">
        <v>38</v>
      </c>
      <c r="M619" t="s">
        <v>37</v>
      </c>
      <c r="N619" t="s">
        <v>38</v>
      </c>
      <c r="O619" t="s">
        <v>193</v>
      </c>
      <c r="P619" t="s">
        <v>132</v>
      </c>
    </row>
    <row r="620" spans="1:18" x14ac:dyDescent="0.3">
      <c r="A620">
        <v>310800</v>
      </c>
      <c r="B620" t="s">
        <v>44</v>
      </c>
      <c r="C620" s="42">
        <v>1</v>
      </c>
      <c r="D620" s="43">
        <v>0</v>
      </c>
      <c r="E620">
        <v>17.896894379945444</v>
      </c>
      <c r="F620">
        <v>0.5</v>
      </c>
      <c r="G620">
        <v>1</v>
      </c>
      <c r="H620" t="s">
        <v>124</v>
      </c>
      <c r="I620">
        <v>2</v>
      </c>
      <c r="J620" t="e">
        <v>#N/A</v>
      </c>
      <c r="L620" t="s">
        <v>38</v>
      </c>
      <c r="M620" t="s">
        <v>37</v>
      </c>
      <c r="N620" t="s">
        <v>38</v>
      </c>
      <c r="O620" t="s">
        <v>193</v>
      </c>
      <c r="P620" t="s">
        <v>132</v>
      </c>
    </row>
    <row r="621" spans="1:18" x14ac:dyDescent="0.3">
      <c r="A621">
        <v>310900</v>
      </c>
      <c r="B621" t="s">
        <v>44</v>
      </c>
      <c r="C621" s="42">
        <v>1</v>
      </c>
      <c r="D621" s="43">
        <v>0</v>
      </c>
      <c r="E621">
        <v>19.903376274908002</v>
      </c>
      <c r="F621">
        <v>1</v>
      </c>
      <c r="G621">
        <v>2</v>
      </c>
      <c r="H621" t="s">
        <v>124</v>
      </c>
      <c r="I621">
        <v>2</v>
      </c>
      <c r="J621" t="e">
        <v>#N/A</v>
      </c>
      <c r="L621" t="s">
        <v>38</v>
      </c>
      <c r="M621" t="s">
        <v>37</v>
      </c>
      <c r="N621" t="s">
        <v>38</v>
      </c>
      <c r="O621" t="s">
        <v>193</v>
      </c>
      <c r="P621" t="s">
        <v>132</v>
      </c>
    </row>
    <row r="622" spans="1:18" x14ac:dyDescent="0.3">
      <c r="A622">
        <v>311000</v>
      </c>
      <c r="B622" t="s">
        <v>44</v>
      </c>
      <c r="C622" s="42">
        <v>1</v>
      </c>
      <c r="D622" s="43">
        <v>0</v>
      </c>
      <c r="E622">
        <v>11.227740988314737</v>
      </c>
      <c r="F622">
        <v>0.5</v>
      </c>
      <c r="G622">
        <v>1</v>
      </c>
      <c r="H622" t="s">
        <v>124</v>
      </c>
      <c r="I622">
        <v>2</v>
      </c>
      <c r="J622" t="e">
        <v>#N/A</v>
      </c>
      <c r="L622" t="s">
        <v>38</v>
      </c>
      <c r="M622" t="s">
        <v>37</v>
      </c>
      <c r="N622" t="s">
        <v>38</v>
      </c>
      <c r="O622" t="s">
        <v>193</v>
      </c>
      <c r="P622" t="s">
        <v>132</v>
      </c>
    </row>
    <row r="623" spans="1:18" x14ac:dyDescent="0.3">
      <c r="A623">
        <v>311100</v>
      </c>
      <c r="B623" t="s">
        <v>44</v>
      </c>
      <c r="C623" s="42">
        <v>0.99981976224323388</v>
      </c>
      <c r="D623" s="43">
        <v>0</v>
      </c>
      <c r="E623">
        <v>12.840545211034446</v>
      </c>
      <c r="F623">
        <v>0.5</v>
      </c>
      <c r="G623">
        <v>1</v>
      </c>
      <c r="H623" t="s">
        <v>124</v>
      </c>
      <c r="I623">
        <v>2</v>
      </c>
      <c r="J623" t="e">
        <v>#N/A</v>
      </c>
      <c r="L623" t="s">
        <v>38</v>
      </c>
      <c r="M623" t="s">
        <v>37</v>
      </c>
      <c r="N623" t="s">
        <v>38</v>
      </c>
      <c r="O623" t="s">
        <v>193</v>
      </c>
      <c r="P623" t="s">
        <v>132</v>
      </c>
    </row>
    <row r="624" spans="1:18" x14ac:dyDescent="0.3">
      <c r="A624">
        <v>311200</v>
      </c>
      <c r="B624" t="s">
        <v>44</v>
      </c>
      <c r="C624" s="42">
        <v>0.99999656709323481</v>
      </c>
      <c r="D624" s="43">
        <v>0</v>
      </c>
      <c r="E624">
        <v>10.620391907181887</v>
      </c>
      <c r="F624">
        <v>0.5</v>
      </c>
      <c r="G624">
        <v>1</v>
      </c>
      <c r="H624" t="s">
        <v>124</v>
      </c>
      <c r="I624">
        <v>2</v>
      </c>
      <c r="J624" t="e">
        <v>#N/A</v>
      </c>
      <c r="L624" t="s">
        <v>38</v>
      </c>
      <c r="M624" t="s">
        <v>37</v>
      </c>
      <c r="N624" t="s">
        <v>38</v>
      </c>
      <c r="O624" t="s">
        <v>193</v>
      </c>
      <c r="P624" t="s">
        <v>132</v>
      </c>
    </row>
    <row r="625" spans="1:16" x14ac:dyDescent="0.3">
      <c r="A625">
        <v>311300</v>
      </c>
      <c r="B625" t="s">
        <v>44</v>
      </c>
      <c r="C625" s="42">
        <v>1</v>
      </c>
      <c r="D625" s="43">
        <v>0</v>
      </c>
      <c r="E625">
        <v>12.000178950319873</v>
      </c>
      <c r="F625">
        <v>0.5</v>
      </c>
      <c r="G625">
        <v>1</v>
      </c>
      <c r="H625" t="s">
        <v>124</v>
      </c>
      <c r="I625">
        <v>2</v>
      </c>
      <c r="J625" t="e">
        <v>#N/A</v>
      </c>
      <c r="L625" t="s">
        <v>38</v>
      </c>
      <c r="M625" t="s">
        <v>37</v>
      </c>
      <c r="N625" t="s">
        <v>38</v>
      </c>
      <c r="O625" t="s">
        <v>193</v>
      </c>
      <c r="P625" t="s">
        <v>132</v>
      </c>
    </row>
    <row r="626" spans="1:16" x14ac:dyDescent="0.3">
      <c r="A626">
        <v>311400</v>
      </c>
      <c r="B626" t="s">
        <v>44</v>
      </c>
      <c r="C626" s="42">
        <v>0.99998976494447989</v>
      </c>
      <c r="D626" s="43">
        <v>0</v>
      </c>
      <c r="E626">
        <v>8.284466711223704</v>
      </c>
      <c r="F626">
        <v>2</v>
      </c>
      <c r="G626">
        <v>4</v>
      </c>
      <c r="H626" t="s">
        <v>124</v>
      </c>
      <c r="I626">
        <v>2</v>
      </c>
      <c r="J626" t="e">
        <v>#N/A</v>
      </c>
      <c r="L626" t="s">
        <v>38</v>
      </c>
      <c r="M626" t="s">
        <v>37</v>
      </c>
      <c r="N626" t="s">
        <v>38</v>
      </c>
      <c r="O626" t="s">
        <v>193</v>
      </c>
      <c r="P626" t="s">
        <v>132</v>
      </c>
    </row>
    <row r="627" spans="1:16" x14ac:dyDescent="0.3">
      <c r="A627">
        <v>311500</v>
      </c>
      <c r="B627" t="s">
        <v>44</v>
      </c>
      <c r="C627" s="42">
        <v>1</v>
      </c>
      <c r="D627" s="43">
        <v>0</v>
      </c>
      <c r="E627">
        <v>13.901274302731419</v>
      </c>
      <c r="F627">
        <v>0.5</v>
      </c>
      <c r="G627">
        <v>1</v>
      </c>
      <c r="H627" t="s">
        <v>124</v>
      </c>
      <c r="I627">
        <v>2</v>
      </c>
      <c r="J627" t="e">
        <v>#N/A</v>
      </c>
      <c r="L627" t="s">
        <v>38</v>
      </c>
      <c r="M627" t="s">
        <v>37</v>
      </c>
      <c r="N627" t="s">
        <v>38</v>
      </c>
      <c r="O627" t="s">
        <v>193</v>
      </c>
      <c r="P627" t="s">
        <v>132</v>
      </c>
    </row>
    <row r="628" spans="1:16" x14ac:dyDescent="0.3">
      <c r="A628">
        <v>311600</v>
      </c>
      <c r="B628" t="s">
        <v>44</v>
      </c>
      <c r="C628" s="42">
        <v>0.9960463567062785</v>
      </c>
      <c r="D628" s="43">
        <v>0</v>
      </c>
      <c r="E628">
        <v>24.243985614696054</v>
      </c>
      <c r="F628">
        <v>1</v>
      </c>
      <c r="G628">
        <v>2</v>
      </c>
      <c r="H628" t="s">
        <v>124</v>
      </c>
      <c r="I628">
        <v>2</v>
      </c>
      <c r="J628" t="e">
        <v>#N/A</v>
      </c>
      <c r="L628" t="s">
        <v>38</v>
      </c>
      <c r="M628" t="s">
        <v>37</v>
      </c>
      <c r="N628" t="s">
        <v>38</v>
      </c>
      <c r="O628" t="s">
        <v>193</v>
      </c>
      <c r="P628" t="s">
        <v>132</v>
      </c>
    </row>
    <row r="629" spans="1:16" x14ac:dyDescent="0.3">
      <c r="A629">
        <v>311700</v>
      </c>
      <c r="B629" t="s">
        <v>44</v>
      </c>
      <c r="C629" s="42">
        <v>0.99793025704741234</v>
      </c>
      <c r="D629" s="43">
        <v>0</v>
      </c>
      <c r="E629">
        <v>20.105002527515317</v>
      </c>
      <c r="F629">
        <v>1</v>
      </c>
      <c r="G629">
        <v>2</v>
      </c>
      <c r="H629" t="s">
        <v>124</v>
      </c>
      <c r="I629">
        <v>2</v>
      </c>
      <c r="J629" t="e">
        <v>#N/A</v>
      </c>
      <c r="L629" t="s">
        <v>38</v>
      </c>
      <c r="M629" t="s">
        <v>37</v>
      </c>
      <c r="N629" t="s">
        <v>38</v>
      </c>
      <c r="O629" t="s">
        <v>193</v>
      </c>
      <c r="P629" t="s">
        <v>132</v>
      </c>
    </row>
    <row r="630" spans="1:16" x14ac:dyDescent="0.3">
      <c r="A630">
        <v>311800</v>
      </c>
      <c r="B630" t="s">
        <v>44</v>
      </c>
      <c r="C630" s="42">
        <v>0.99883172416585897</v>
      </c>
      <c r="D630" s="43">
        <v>0</v>
      </c>
      <c r="E630">
        <v>13.26096993051118</v>
      </c>
      <c r="F630">
        <v>0.5</v>
      </c>
      <c r="G630">
        <v>1</v>
      </c>
      <c r="H630" t="s">
        <v>124</v>
      </c>
      <c r="I630">
        <v>2</v>
      </c>
      <c r="J630" t="e">
        <v>#N/A</v>
      </c>
      <c r="L630" t="s">
        <v>38</v>
      </c>
      <c r="M630" t="s">
        <v>37</v>
      </c>
      <c r="N630" t="s">
        <v>38</v>
      </c>
      <c r="O630" t="s">
        <v>193</v>
      </c>
      <c r="P630" t="s">
        <v>132</v>
      </c>
    </row>
    <row r="631" spans="1:16" x14ac:dyDescent="0.3">
      <c r="A631">
        <v>113232</v>
      </c>
      <c r="B631" t="s">
        <v>36</v>
      </c>
      <c r="C631" s="42">
        <v>1</v>
      </c>
      <c r="D631" s="43">
        <v>12</v>
      </c>
      <c r="E631">
        <v>17.563728071315836</v>
      </c>
      <c r="F631">
        <v>0.5</v>
      </c>
      <c r="G631">
        <v>1</v>
      </c>
      <c r="H631" t="s">
        <v>124</v>
      </c>
      <c r="I631">
        <v>2</v>
      </c>
      <c r="J631" t="e">
        <v>#N/A</v>
      </c>
      <c r="L631" t="s">
        <v>38</v>
      </c>
      <c r="M631" t="s">
        <v>37</v>
      </c>
      <c r="N631" t="s">
        <v>38</v>
      </c>
      <c r="O631" t="s">
        <v>193</v>
      </c>
      <c r="P631" t="s">
        <v>133</v>
      </c>
    </row>
    <row r="632" spans="1:16" x14ac:dyDescent="0.3">
      <c r="A632">
        <v>113233</v>
      </c>
      <c r="B632" t="s">
        <v>36</v>
      </c>
      <c r="C632" s="42">
        <v>1</v>
      </c>
      <c r="D632" s="43">
        <v>12</v>
      </c>
      <c r="E632">
        <v>7.3656660076853564</v>
      </c>
      <c r="F632">
        <v>2</v>
      </c>
      <c r="G632">
        <v>4</v>
      </c>
      <c r="H632" t="s">
        <v>131</v>
      </c>
      <c r="I632">
        <v>2</v>
      </c>
      <c r="J632" t="e">
        <v>#N/A</v>
      </c>
      <c r="L632" t="s">
        <v>38</v>
      </c>
      <c r="M632" t="s">
        <v>37</v>
      </c>
      <c r="N632" t="s">
        <v>38</v>
      </c>
      <c r="O632" t="s">
        <v>193</v>
      </c>
      <c r="P632" t="s">
        <v>133</v>
      </c>
    </row>
    <row r="633" spans="1:16" x14ac:dyDescent="0.3">
      <c r="A633">
        <v>113234</v>
      </c>
      <c r="B633" t="s">
        <v>36</v>
      </c>
      <c r="C633" s="42">
        <v>1</v>
      </c>
      <c r="D633" s="43">
        <v>12</v>
      </c>
      <c r="E633">
        <v>6.9759715733316954</v>
      </c>
      <c r="F633">
        <v>2</v>
      </c>
      <c r="G633">
        <v>4</v>
      </c>
      <c r="H633" t="s">
        <v>131</v>
      </c>
      <c r="I633">
        <v>2</v>
      </c>
      <c r="J633" t="e">
        <v>#N/A</v>
      </c>
      <c r="L633" t="s">
        <v>38</v>
      </c>
      <c r="M633" t="s">
        <v>37</v>
      </c>
      <c r="N633" t="s">
        <v>38</v>
      </c>
      <c r="O633" t="s">
        <v>193</v>
      </c>
      <c r="P633" t="s">
        <v>133</v>
      </c>
    </row>
    <row r="634" spans="1:16" x14ac:dyDescent="0.3">
      <c r="A634">
        <v>134000</v>
      </c>
      <c r="B634" t="s">
        <v>36</v>
      </c>
      <c r="C634" s="42">
        <v>1</v>
      </c>
      <c r="D634" s="43">
        <v>3</v>
      </c>
      <c r="E634">
        <v>12.60925569191496</v>
      </c>
      <c r="F634">
        <v>0.5</v>
      </c>
      <c r="G634">
        <v>1</v>
      </c>
      <c r="H634" t="s">
        <v>124</v>
      </c>
      <c r="I634">
        <v>2</v>
      </c>
      <c r="J634" t="e">
        <v>#N/A</v>
      </c>
      <c r="L634" t="s">
        <v>38</v>
      </c>
      <c r="M634" t="s">
        <v>37</v>
      </c>
      <c r="N634" t="s">
        <v>38</v>
      </c>
      <c r="O634" t="s">
        <v>193</v>
      </c>
      <c r="P634" t="s">
        <v>133</v>
      </c>
    </row>
    <row r="635" spans="1:16" x14ac:dyDescent="0.3">
      <c r="A635">
        <v>134201</v>
      </c>
      <c r="B635" t="s">
        <v>36</v>
      </c>
      <c r="C635" s="42">
        <v>1</v>
      </c>
      <c r="D635" s="43">
        <v>3</v>
      </c>
      <c r="E635">
        <v>12.902381586577517</v>
      </c>
      <c r="F635">
        <v>0.5</v>
      </c>
      <c r="G635">
        <v>1</v>
      </c>
      <c r="H635" t="s">
        <v>124</v>
      </c>
      <c r="I635">
        <v>2</v>
      </c>
      <c r="J635" t="e">
        <v>#N/A</v>
      </c>
      <c r="L635" t="s">
        <v>38</v>
      </c>
      <c r="M635" t="s">
        <v>37</v>
      </c>
      <c r="N635" t="s">
        <v>38</v>
      </c>
      <c r="O635" t="s">
        <v>193</v>
      </c>
      <c r="P635" t="s">
        <v>133</v>
      </c>
    </row>
    <row r="636" spans="1:16" x14ac:dyDescent="0.3">
      <c r="A636">
        <v>134302</v>
      </c>
      <c r="B636" t="s">
        <v>36</v>
      </c>
      <c r="C636" s="42">
        <v>1</v>
      </c>
      <c r="D636" s="43">
        <v>3</v>
      </c>
      <c r="E636">
        <v>12.821977894172054</v>
      </c>
      <c r="F636">
        <v>0.5</v>
      </c>
      <c r="G636">
        <v>1</v>
      </c>
      <c r="H636" t="s">
        <v>124</v>
      </c>
      <c r="I636">
        <v>2</v>
      </c>
      <c r="J636" t="e">
        <v>#N/A</v>
      </c>
      <c r="L636" t="s">
        <v>38</v>
      </c>
      <c r="M636" t="s">
        <v>37</v>
      </c>
      <c r="N636" t="s">
        <v>38</v>
      </c>
      <c r="O636" t="s">
        <v>193</v>
      </c>
      <c r="P636" t="s">
        <v>133</v>
      </c>
    </row>
    <row r="637" spans="1:16" x14ac:dyDescent="0.3">
      <c r="A637">
        <v>134303</v>
      </c>
      <c r="B637" t="s">
        <v>36</v>
      </c>
      <c r="C637" s="42">
        <v>1</v>
      </c>
      <c r="D637" s="43">
        <v>3</v>
      </c>
      <c r="E637">
        <v>13.452227237763351</v>
      </c>
      <c r="F637">
        <v>0.5</v>
      </c>
      <c r="G637">
        <v>1</v>
      </c>
      <c r="H637" t="s">
        <v>124</v>
      </c>
      <c r="I637">
        <v>2</v>
      </c>
      <c r="J637" t="e">
        <v>#N/A</v>
      </c>
      <c r="L637" t="s">
        <v>38</v>
      </c>
      <c r="M637" t="s">
        <v>37</v>
      </c>
      <c r="N637" t="s">
        <v>38</v>
      </c>
      <c r="O637" t="s">
        <v>193</v>
      </c>
      <c r="P637" t="s">
        <v>133</v>
      </c>
    </row>
    <row r="638" spans="1:16" x14ac:dyDescent="0.3">
      <c r="A638">
        <v>134305</v>
      </c>
      <c r="B638" t="s">
        <v>36</v>
      </c>
      <c r="C638" s="42">
        <v>1</v>
      </c>
      <c r="D638" s="43">
        <v>12</v>
      </c>
      <c r="E638">
        <v>1.9140487048284576</v>
      </c>
      <c r="F638">
        <v>0.5</v>
      </c>
      <c r="G638">
        <v>1</v>
      </c>
      <c r="H638" t="s">
        <v>131</v>
      </c>
      <c r="I638">
        <v>2</v>
      </c>
      <c r="J638" t="e">
        <v>#N/A</v>
      </c>
      <c r="L638" t="s">
        <v>38</v>
      </c>
      <c r="M638" t="s">
        <v>37</v>
      </c>
      <c r="N638" t="s">
        <v>38</v>
      </c>
      <c r="O638" t="s">
        <v>193</v>
      </c>
      <c r="P638" t="s">
        <v>133</v>
      </c>
    </row>
    <row r="639" spans="1:16" x14ac:dyDescent="0.3">
      <c r="A639">
        <v>134306</v>
      </c>
      <c r="B639" t="s">
        <v>36</v>
      </c>
      <c r="C639" s="42">
        <v>1</v>
      </c>
      <c r="D639" s="43">
        <v>3</v>
      </c>
      <c r="E639">
        <v>4.1690124655992378</v>
      </c>
      <c r="F639">
        <v>2</v>
      </c>
      <c r="G639">
        <v>4</v>
      </c>
      <c r="H639" t="s">
        <v>131</v>
      </c>
      <c r="I639">
        <v>2</v>
      </c>
      <c r="J639" t="e">
        <v>#N/A</v>
      </c>
      <c r="L639" t="s">
        <v>38</v>
      </c>
      <c r="M639" t="s">
        <v>37</v>
      </c>
      <c r="N639" t="s">
        <v>38</v>
      </c>
      <c r="O639" t="s">
        <v>193</v>
      </c>
      <c r="P639" t="s">
        <v>133</v>
      </c>
    </row>
    <row r="640" spans="1:16" x14ac:dyDescent="0.3">
      <c r="A640">
        <v>134510</v>
      </c>
      <c r="B640" t="s">
        <v>36</v>
      </c>
      <c r="C640" s="42">
        <v>1</v>
      </c>
      <c r="D640" s="43">
        <v>3</v>
      </c>
      <c r="E640">
        <v>9.4467758255495049</v>
      </c>
      <c r="F640">
        <v>0.5</v>
      </c>
      <c r="G640">
        <v>1</v>
      </c>
      <c r="H640" t="s">
        <v>124</v>
      </c>
      <c r="I640">
        <v>2</v>
      </c>
      <c r="J640" t="e">
        <v>#N/A</v>
      </c>
      <c r="L640" t="s">
        <v>38</v>
      </c>
      <c r="M640" t="s">
        <v>37</v>
      </c>
      <c r="N640" t="s">
        <v>38</v>
      </c>
      <c r="O640" t="s">
        <v>193</v>
      </c>
      <c r="P640" t="s">
        <v>133</v>
      </c>
    </row>
    <row r="641" spans="1:16" x14ac:dyDescent="0.3">
      <c r="A641">
        <v>134520</v>
      </c>
      <c r="B641" t="s">
        <v>36</v>
      </c>
      <c r="C641" s="42">
        <v>1</v>
      </c>
      <c r="D641" s="43">
        <v>3</v>
      </c>
      <c r="E641">
        <v>8.3029333659529918</v>
      </c>
      <c r="F641">
        <v>0.5</v>
      </c>
      <c r="G641">
        <v>1</v>
      </c>
      <c r="H641" t="s">
        <v>124</v>
      </c>
      <c r="I641">
        <v>2</v>
      </c>
      <c r="J641" t="e">
        <v>#N/A</v>
      </c>
      <c r="L641" t="s">
        <v>38</v>
      </c>
      <c r="M641" t="s">
        <v>37</v>
      </c>
      <c r="N641" t="s">
        <v>38</v>
      </c>
      <c r="O641" t="s">
        <v>193</v>
      </c>
      <c r="P641" t="s">
        <v>133</v>
      </c>
    </row>
    <row r="642" spans="1:16" x14ac:dyDescent="0.3">
      <c r="A642">
        <v>134902</v>
      </c>
      <c r="B642" t="s">
        <v>36</v>
      </c>
      <c r="C642" s="42">
        <v>1</v>
      </c>
      <c r="D642" s="43">
        <v>3</v>
      </c>
      <c r="E642">
        <v>22.8585652203314</v>
      </c>
      <c r="F642">
        <v>1</v>
      </c>
      <c r="G642">
        <v>2</v>
      </c>
      <c r="H642" t="s">
        <v>124</v>
      </c>
      <c r="I642">
        <v>2</v>
      </c>
      <c r="J642" t="e">
        <v>#N/A</v>
      </c>
      <c r="L642" t="s">
        <v>38</v>
      </c>
      <c r="M642" t="s">
        <v>37</v>
      </c>
      <c r="N642" t="s">
        <v>38</v>
      </c>
      <c r="O642" t="s">
        <v>193</v>
      </c>
      <c r="P642" t="s">
        <v>133</v>
      </c>
    </row>
    <row r="643" spans="1:16" x14ac:dyDescent="0.3">
      <c r="A643">
        <v>135111</v>
      </c>
      <c r="B643" t="s">
        <v>36</v>
      </c>
      <c r="C643" s="42">
        <v>1</v>
      </c>
      <c r="D643" s="43">
        <v>3</v>
      </c>
      <c r="E643">
        <v>9.5261147362803555</v>
      </c>
      <c r="F643">
        <v>0.5</v>
      </c>
      <c r="G643">
        <v>1</v>
      </c>
      <c r="H643" t="s">
        <v>124</v>
      </c>
      <c r="I643">
        <v>2</v>
      </c>
      <c r="J643" t="e">
        <v>#N/A</v>
      </c>
      <c r="L643" t="s">
        <v>38</v>
      </c>
      <c r="M643" t="s">
        <v>37</v>
      </c>
      <c r="N643" t="s">
        <v>38</v>
      </c>
      <c r="O643" t="s">
        <v>193</v>
      </c>
      <c r="P643" t="s">
        <v>133</v>
      </c>
    </row>
    <row r="644" spans="1:16" x14ac:dyDescent="0.3">
      <c r="A644">
        <v>135112</v>
      </c>
      <c r="B644" t="s">
        <v>36</v>
      </c>
      <c r="C644" s="42">
        <v>1</v>
      </c>
      <c r="D644" s="43">
        <v>3</v>
      </c>
      <c r="E644">
        <v>9.200580854276323</v>
      </c>
      <c r="F644">
        <v>0.5</v>
      </c>
      <c r="G644">
        <v>1</v>
      </c>
      <c r="H644" t="s">
        <v>124</v>
      </c>
      <c r="I644">
        <v>2</v>
      </c>
      <c r="J644" t="e">
        <v>#N/A</v>
      </c>
      <c r="L644" t="s">
        <v>38</v>
      </c>
      <c r="M644" t="s">
        <v>37</v>
      </c>
      <c r="N644" t="s">
        <v>38</v>
      </c>
      <c r="O644" t="s">
        <v>193</v>
      </c>
      <c r="P644" t="s">
        <v>133</v>
      </c>
    </row>
    <row r="645" spans="1:16" x14ac:dyDescent="0.3">
      <c r="A645">
        <v>405300</v>
      </c>
      <c r="B645" t="s">
        <v>55</v>
      </c>
      <c r="C645" s="42">
        <v>0.96789179164013084</v>
      </c>
      <c r="D645" s="43">
        <v>0</v>
      </c>
      <c r="E645">
        <v>25.293678408377684</v>
      </c>
      <c r="F645">
        <v>1</v>
      </c>
      <c r="G645">
        <v>2</v>
      </c>
      <c r="H645" t="s">
        <v>124</v>
      </c>
      <c r="I645">
        <v>3</v>
      </c>
      <c r="J645">
        <v>3</v>
      </c>
      <c r="L645" t="s">
        <v>38</v>
      </c>
      <c r="M645" t="s">
        <v>37</v>
      </c>
      <c r="N645" t="s">
        <v>38</v>
      </c>
      <c r="O645" t="s">
        <v>193</v>
      </c>
      <c r="P645" t="s">
        <v>138</v>
      </c>
    </row>
    <row r="646" spans="1:16" x14ac:dyDescent="0.3">
      <c r="A646">
        <v>405500</v>
      </c>
      <c r="B646" t="s">
        <v>55</v>
      </c>
      <c r="C646" s="42">
        <v>0.92467909410314508</v>
      </c>
      <c r="D646" s="43">
        <v>0</v>
      </c>
      <c r="E646">
        <v>19.967654639235636</v>
      </c>
      <c r="F646">
        <v>1</v>
      </c>
      <c r="G646">
        <v>2</v>
      </c>
      <c r="H646" t="s">
        <v>124</v>
      </c>
      <c r="I646">
        <v>3</v>
      </c>
      <c r="J646">
        <v>3</v>
      </c>
      <c r="L646" t="s">
        <v>38</v>
      </c>
      <c r="M646" t="s">
        <v>37</v>
      </c>
      <c r="N646" t="s">
        <v>38</v>
      </c>
      <c r="O646" t="s">
        <v>193</v>
      </c>
      <c r="P646" t="s">
        <v>138</v>
      </c>
    </row>
    <row r="647" spans="1:16" x14ac:dyDescent="0.3">
      <c r="A647">
        <v>405600</v>
      </c>
      <c r="B647" t="s">
        <v>55</v>
      </c>
      <c r="C647" s="42">
        <v>0.99999700232704192</v>
      </c>
      <c r="D647" s="43">
        <v>0</v>
      </c>
      <c r="E647">
        <v>17.285563552214256</v>
      </c>
      <c r="F647">
        <v>0.5</v>
      </c>
      <c r="G647">
        <v>1</v>
      </c>
      <c r="H647" t="s">
        <v>124</v>
      </c>
      <c r="I647">
        <v>3</v>
      </c>
      <c r="J647">
        <v>3</v>
      </c>
      <c r="L647" t="s">
        <v>38</v>
      </c>
      <c r="M647" t="s">
        <v>37</v>
      </c>
      <c r="N647" t="s">
        <v>38</v>
      </c>
      <c r="O647" t="s">
        <v>193</v>
      </c>
      <c r="P647" t="s">
        <v>138</v>
      </c>
    </row>
    <row r="648" spans="1:16" x14ac:dyDescent="0.3">
      <c r="A648">
        <v>406200</v>
      </c>
      <c r="B648" t="s">
        <v>55</v>
      </c>
      <c r="C648" s="42">
        <v>0.70394915157699289</v>
      </c>
      <c r="D648" s="43">
        <v>0</v>
      </c>
      <c r="E648">
        <v>15.335732814471765</v>
      </c>
      <c r="F648">
        <v>0.5</v>
      </c>
      <c r="G648">
        <v>1</v>
      </c>
      <c r="H648" t="s">
        <v>124</v>
      </c>
      <c r="I648">
        <v>3</v>
      </c>
      <c r="J648">
        <v>3</v>
      </c>
      <c r="L648" t="s">
        <v>38</v>
      </c>
      <c r="M648" t="s">
        <v>37</v>
      </c>
      <c r="N648" t="s">
        <v>38</v>
      </c>
      <c r="O648" t="s">
        <v>193</v>
      </c>
      <c r="P648" t="s">
        <v>138</v>
      </c>
    </row>
    <row r="649" spans="1:16" x14ac:dyDescent="0.3">
      <c r="A649">
        <v>406300</v>
      </c>
      <c r="B649" t="s">
        <v>55</v>
      </c>
      <c r="C649" s="42">
        <v>0.93807859223772438</v>
      </c>
      <c r="D649" s="43">
        <v>0</v>
      </c>
      <c r="E649">
        <v>25.71829290952784</v>
      </c>
      <c r="F649">
        <v>1</v>
      </c>
      <c r="G649">
        <v>2</v>
      </c>
      <c r="H649" t="s">
        <v>124</v>
      </c>
      <c r="I649">
        <v>3</v>
      </c>
      <c r="J649">
        <v>3</v>
      </c>
      <c r="L649" t="s">
        <v>38</v>
      </c>
      <c r="M649" t="s">
        <v>37</v>
      </c>
      <c r="N649" t="s">
        <v>38</v>
      </c>
      <c r="O649" t="s">
        <v>193</v>
      </c>
      <c r="P649" t="s">
        <v>138</v>
      </c>
    </row>
    <row r="650" spans="1:16" x14ac:dyDescent="0.3">
      <c r="A650">
        <v>406402</v>
      </c>
      <c r="B650" t="s">
        <v>55</v>
      </c>
      <c r="C650" s="42">
        <v>1</v>
      </c>
      <c r="D650" s="43">
        <v>0</v>
      </c>
      <c r="E650">
        <v>9.0516836639251768</v>
      </c>
      <c r="F650">
        <v>0.5</v>
      </c>
      <c r="G650">
        <v>1</v>
      </c>
      <c r="H650" t="s">
        <v>124</v>
      </c>
      <c r="I650">
        <v>3</v>
      </c>
      <c r="J650">
        <v>3</v>
      </c>
      <c r="L650" t="s">
        <v>38</v>
      </c>
      <c r="M650" t="s">
        <v>37</v>
      </c>
      <c r="N650" t="s">
        <v>38</v>
      </c>
      <c r="O650" t="s">
        <v>193</v>
      </c>
      <c r="P650" t="s">
        <v>138</v>
      </c>
    </row>
    <row r="651" spans="1:16" x14ac:dyDescent="0.3">
      <c r="A651">
        <v>406411</v>
      </c>
      <c r="B651" t="s">
        <v>55</v>
      </c>
      <c r="C651" s="42">
        <v>1</v>
      </c>
      <c r="D651" s="43">
        <v>0</v>
      </c>
      <c r="E651">
        <v>6.975170750139446</v>
      </c>
      <c r="F651">
        <v>2</v>
      </c>
      <c r="G651">
        <v>4</v>
      </c>
      <c r="H651" t="s">
        <v>131</v>
      </c>
      <c r="I651">
        <v>3</v>
      </c>
      <c r="J651">
        <v>3</v>
      </c>
      <c r="L651" t="s">
        <v>38</v>
      </c>
      <c r="M651" t="s">
        <v>37</v>
      </c>
      <c r="N651" t="s">
        <v>38</v>
      </c>
      <c r="O651" t="s">
        <v>193</v>
      </c>
      <c r="P651" t="s">
        <v>138</v>
      </c>
    </row>
    <row r="652" spans="1:16" x14ac:dyDescent="0.3">
      <c r="A652">
        <v>406412</v>
      </c>
      <c r="B652" t="s">
        <v>55</v>
      </c>
      <c r="C652" s="42">
        <v>1</v>
      </c>
      <c r="D652" s="43">
        <v>0</v>
      </c>
      <c r="E652">
        <v>9.6339798042420188</v>
      </c>
      <c r="F652">
        <v>0.5</v>
      </c>
      <c r="G652">
        <v>1</v>
      </c>
      <c r="H652" t="s">
        <v>124</v>
      </c>
      <c r="I652">
        <v>3</v>
      </c>
      <c r="J652">
        <v>3</v>
      </c>
      <c r="L652" t="s">
        <v>38</v>
      </c>
      <c r="M652" t="s">
        <v>37</v>
      </c>
      <c r="N652" t="s">
        <v>38</v>
      </c>
      <c r="O652" t="s">
        <v>193</v>
      </c>
      <c r="P652" t="s">
        <v>138</v>
      </c>
    </row>
    <row r="653" spans="1:16" x14ac:dyDescent="0.3">
      <c r="A653">
        <v>406500</v>
      </c>
      <c r="B653" t="s">
        <v>55</v>
      </c>
      <c r="C653" s="42">
        <v>1</v>
      </c>
      <c r="D653" s="43">
        <v>0</v>
      </c>
      <c r="E653">
        <v>17.660014011388817</v>
      </c>
      <c r="F653">
        <v>0.5</v>
      </c>
      <c r="G653">
        <v>1</v>
      </c>
      <c r="H653" t="s">
        <v>124</v>
      </c>
      <c r="I653">
        <v>3</v>
      </c>
      <c r="J653">
        <v>3</v>
      </c>
      <c r="L653" t="s">
        <v>38</v>
      </c>
      <c r="M653" t="s">
        <v>37</v>
      </c>
      <c r="N653" t="s">
        <v>38</v>
      </c>
      <c r="O653" t="s">
        <v>193</v>
      </c>
      <c r="P653" t="s">
        <v>138</v>
      </c>
    </row>
    <row r="654" spans="1:16" x14ac:dyDescent="0.3">
      <c r="A654">
        <v>406601</v>
      </c>
      <c r="B654" t="s">
        <v>55</v>
      </c>
      <c r="C654" s="42">
        <v>0.91140891648964129</v>
      </c>
      <c r="D654" s="43">
        <v>0</v>
      </c>
      <c r="E654">
        <v>16.304825810999731</v>
      </c>
      <c r="F654">
        <v>0.5</v>
      </c>
      <c r="G654">
        <v>1</v>
      </c>
      <c r="H654" t="s">
        <v>124</v>
      </c>
      <c r="I654">
        <v>3</v>
      </c>
      <c r="J654">
        <v>3</v>
      </c>
      <c r="L654" t="s">
        <v>38</v>
      </c>
      <c r="M654" t="s">
        <v>37</v>
      </c>
      <c r="N654" t="s">
        <v>38</v>
      </c>
      <c r="O654" t="s">
        <v>193</v>
      </c>
      <c r="P654" t="s">
        <v>138</v>
      </c>
    </row>
    <row r="655" spans="1:16" x14ac:dyDescent="0.3">
      <c r="A655">
        <v>406602</v>
      </c>
      <c r="B655" t="s">
        <v>55</v>
      </c>
      <c r="C655" s="42">
        <v>0.87346427410721439</v>
      </c>
      <c r="D655" s="43">
        <v>0</v>
      </c>
      <c r="E655">
        <v>14.069969870550546</v>
      </c>
      <c r="F655">
        <v>0.5</v>
      </c>
      <c r="G655">
        <v>1</v>
      </c>
      <c r="H655" t="s">
        <v>124</v>
      </c>
      <c r="I655">
        <v>3</v>
      </c>
      <c r="J655">
        <v>3</v>
      </c>
      <c r="L655" t="s">
        <v>38</v>
      </c>
      <c r="M655" t="s">
        <v>37</v>
      </c>
      <c r="N655" t="s">
        <v>38</v>
      </c>
      <c r="O655" t="s">
        <v>193</v>
      </c>
      <c r="P655" t="s">
        <v>138</v>
      </c>
    </row>
    <row r="656" spans="1:16" x14ac:dyDescent="0.3">
      <c r="A656">
        <v>406700</v>
      </c>
      <c r="B656" t="s">
        <v>55</v>
      </c>
      <c r="C656" s="42">
        <v>0.99854776608495732</v>
      </c>
      <c r="D656" s="43">
        <v>0</v>
      </c>
      <c r="E656">
        <v>28.839862939354393</v>
      </c>
      <c r="F656">
        <v>1</v>
      </c>
      <c r="G656">
        <v>2</v>
      </c>
      <c r="H656" t="s">
        <v>124</v>
      </c>
      <c r="I656">
        <v>3</v>
      </c>
      <c r="J656">
        <v>3</v>
      </c>
      <c r="L656" t="s">
        <v>38</v>
      </c>
      <c r="M656" t="s">
        <v>37</v>
      </c>
      <c r="N656" t="s">
        <v>38</v>
      </c>
      <c r="O656" t="s">
        <v>193</v>
      </c>
      <c r="P656" t="s">
        <v>138</v>
      </c>
    </row>
    <row r="657" spans="1:16" x14ac:dyDescent="0.3">
      <c r="A657">
        <v>406800</v>
      </c>
      <c r="B657" t="s">
        <v>55</v>
      </c>
      <c r="C657" s="42">
        <v>0.99428535662560147</v>
      </c>
      <c r="D657" s="43">
        <v>0</v>
      </c>
      <c r="E657">
        <v>14.910238451713738</v>
      </c>
      <c r="F657">
        <v>0.5</v>
      </c>
      <c r="G657">
        <v>1</v>
      </c>
      <c r="H657" t="s">
        <v>124</v>
      </c>
      <c r="I657">
        <v>3</v>
      </c>
      <c r="J657">
        <v>3</v>
      </c>
      <c r="L657" t="s">
        <v>38</v>
      </c>
      <c r="M657" t="s">
        <v>37</v>
      </c>
      <c r="N657" t="s">
        <v>38</v>
      </c>
      <c r="O657" t="s">
        <v>193</v>
      </c>
      <c r="P657" t="s">
        <v>138</v>
      </c>
    </row>
    <row r="658" spans="1:16" x14ac:dyDescent="0.3">
      <c r="A658">
        <v>406900</v>
      </c>
      <c r="B658" t="s">
        <v>56</v>
      </c>
      <c r="C658" s="42">
        <v>0.63942273665118332</v>
      </c>
      <c r="D658" s="43">
        <v>0</v>
      </c>
      <c r="E658">
        <v>17.39397294134011</v>
      </c>
      <c r="F658">
        <v>0.5</v>
      </c>
      <c r="G658">
        <v>1</v>
      </c>
      <c r="H658" t="s">
        <v>124</v>
      </c>
      <c r="I658">
        <v>3</v>
      </c>
      <c r="J658">
        <v>3</v>
      </c>
      <c r="K658" t="s">
        <v>57</v>
      </c>
      <c r="L658" t="s">
        <v>38</v>
      </c>
      <c r="M658" t="s">
        <v>37</v>
      </c>
      <c r="N658" t="s">
        <v>38</v>
      </c>
      <c r="O658" t="s">
        <v>193</v>
      </c>
      <c r="P658" t="s">
        <v>138</v>
      </c>
    </row>
    <row r="659" spans="1:16" x14ac:dyDescent="0.3">
      <c r="A659">
        <v>407400</v>
      </c>
      <c r="B659" t="s">
        <v>55</v>
      </c>
      <c r="C659" s="42">
        <v>0.99998010124502656</v>
      </c>
      <c r="D659" s="43">
        <v>0</v>
      </c>
      <c r="E659">
        <v>5.8891031354266179</v>
      </c>
      <c r="F659">
        <v>2</v>
      </c>
      <c r="G659">
        <v>4</v>
      </c>
      <c r="H659" t="s">
        <v>131</v>
      </c>
      <c r="I659">
        <v>3</v>
      </c>
      <c r="J659">
        <v>3</v>
      </c>
      <c r="L659" t="s">
        <v>38</v>
      </c>
      <c r="M659" t="s">
        <v>37</v>
      </c>
      <c r="N659" t="s">
        <v>38</v>
      </c>
      <c r="O659" t="s">
        <v>193</v>
      </c>
      <c r="P659" t="s">
        <v>138</v>
      </c>
    </row>
    <row r="660" spans="1:16" x14ac:dyDescent="0.3">
      <c r="A660">
        <v>407900</v>
      </c>
      <c r="B660" t="s">
        <v>56</v>
      </c>
      <c r="C660" s="42">
        <v>0.68901919885808616</v>
      </c>
      <c r="D660" s="43">
        <v>0</v>
      </c>
      <c r="E660">
        <v>14.854164424056798</v>
      </c>
      <c r="F660">
        <v>0.5</v>
      </c>
      <c r="G660">
        <v>1</v>
      </c>
      <c r="H660" t="s">
        <v>124</v>
      </c>
      <c r="I660">
        <v>3</v>
      </c>
      <c r="J660">
        <v>3</v>
      </c>
      <c r="K660" t="s">
        <v>61</v>
      </c>
      <c r="L660" t="s">
        <v>38</v>
      </c>
      <c r="M660" t="s">
        <v>37</v>
      </c>
      <c r="N660" t="s">
        <v>38</v>
      </c>
      <c r="O660" t="s">
        <v>193</v>
      </c>
      <c r="P660" t="s">
        <v>138</v>
      </c>
    </row>
    <row r="661" spans="1:16" x14ac:dyDescent="0.3">
      <c r="A661">
        <v>408001</v>
      </c>
      <c r="B661" t="s">
        <v>55</v>
      </c>
      <c r="C661" s="42">
        <v>0.98377356222426016</v>
      </c>
      <c r="D661" s="43">
        <v>0</v>
      </c>
      <c r="E661">
        <v>26.975800812889094</v>
      </c>
      <c r="F661">
        <v>1</v>
      </c>
      <c r="G661">
        <v>2</v>
      </c>
      <c r="H661" t="s">
        <v>124</v>
      </c>
      <c r="I661">
        <v>3</v>
      </c>
      <c r="J661">
        <v>3</v>
      </c>
      <c r="L661" t="s">
        <v>38</v>
      </c>
      <c r="M661" t="s">
        <v>37</v>
      </c>
      <c r="N661" t="s">
        <v>38</v>
      </c>
      <c r="O661" t="s">
        <v>193</v>
      </c>
      <c r="P661" t="s">
        <v>138</v>
      </c>
    </row>
    <row r="662" spans="1:16" x14ac:dyDescent="0.3">
      <c r="A662">
        <v>408002</v>
      </c>
      <c r="B662" t="s">
        <v>55</v>
      </c>
      <c r="C662" s="42">
        <v>0.70850882913513313</v>
      </c>
      <c r="D662" s="43">
        <v>0</v>
      </c>
      <c r="E662">
        <v>17.58392760602537</v>
      </c>
      <c r="F662">
        <v>0.5</v>
      </c>
      <c r="G662">
        <v>1</v>
      </c>
      <c r="H662" t="s">
        <v>124</v>
      </c>
      <c r="I662">
        <v>3</v>
      </c>
      <c r="J662">
        <v>3</v>
      </c>
      <c r="L662" t="s">
        <v>38</v>
      </c>
      <c r="M662" t="s">
        <v>37</v>
      </c>
      <c r="N662" t="s">
        <v>38</v>
      </c>
      <c r="O662" t="s">
        <v>193</v>
      </c>
      <c r="P662" t="s">
        <v>138</v>
      </c>
    </row>
    <row r="663" spans="1:16" x14ac:dyDescent="0.3">
      <c r="A663">
        <v>408101</v>
      </c>
      <c r="B663" t="s">
        <v>55</v>
      </c>
      <c r="C663" s="42">
        <v>0.83942922335256343</v>
      </c>
      <c r="D663" s="43">
        <v>0</v>
      </c>
      <c r="E663">
        <v>16.74344651591452</v>
      </c>
      <c r="F663">
        <v>0.5</v>
      </c>
      <c r="G663">
        <v>1</v>
      </c>
      <c r="H663" t="s">
        <v>124</v>
      </c>
      <c r="I663">
        <v>3</v>
      </c>
      <c r="J663">
        <v>3</v>
      </c>
      <c r="L663" t="s">
        <v>38</v>
      </c>
      <c r="M663" t="s">
        <v>37</v>
      </c>
      <c r="N663" t="s">
        <v>38</v>
      </c>
      <c r="O663" t="s">
        <v>193</v>
      </c>
      <c r="P663" t="s">
        <v>138</v>
      </c>
    </row>
    <row r="664" spans="1:16" x14ac:dyDescent="0.3">
      <c r="A664">
        <v>408133</v>
      </c>
      <c r="B664" t="s">
        <v>55</v>
      </c>
      <c r="C664" s="42">
        <v>0.99550531643987061</v>
      </c>
      <c r="D664" s="43">
        <v>0</v>
      </c>
      <c r="E664">
        <v>7.4547930059810685</v>
      </c>
      <c r="F664">
        <v>2</v>
      </c>
      <c r="G664">
        <v>4</v>
      </c>
      <c r="H664" t="s">
        <v>131</v>
      </c>
      <c r="I664">
        <v>3</v>
      </c>
      <c r="J664">
        <v>3</v>
      </c>
      <c r="L664" t="s">
        <v>38</v>
      </c>
      <c r="M664" t="s">
        <v>37</v>
      </c>
      <c r="N664" t="s">
        <v>38</v>
      </c>
      <c r="O664" t="s">
        <v>193</v>
      </c>
      <c r="P664" t="s">
        <v>138</v>
      </c>
    </row>
    <row r="665" spans="1:16" x14ac:dyDescent="0.3">
      <c r="A665">
        <v>408135</v>
      </c>
      <c r="B665" t="s">
        <v>55</v>
      </c>
      <c r="C665" s="42">
        <v>0.98549522048290572</v>
      </c>
      <c r="D665" s="43">
        <v>0</v>
      </c>
      <c r="E665">
        <v>10.482144024867715</v>
      </c>
      <c r="F665">
        <v>0.5</v>
      </c>
      <c r="G665">
        <v>1</v>
      </c>
      <c r="H665" t="s">
        <v>124</v>
      </c>
      <c r="I665">
        <v>3</v>
      </c>
      <c r="J665">
        <v>3</v>
      </c>
      <c r="L665" t="s">
        <v>38</v>
      </c>
      <c r="M665" t="s">
        <v>37</v>
      </c>
      <c r="N665" t="s">
        <v>38</v>
      </c>
      <c r="O665" t="s">
        <v>193</v>
      </c>
      <c r="P665" t="s">
        <v>138</v>
      </c>
    </row>
    <row r="666" spans="1:16" x14ac:dyDescent="0.3">
      <c r="A666">
        <v>403304</v>
      </c>
      <c r="B666" t="s">
        <v>51</v>
      </c>
      <c r="C666" s="42">
        <v>0.56944216880424747</v>
      </c>
      <c r="D666" s="43">
        <v>0</v>
      </c>
      <c r="E666">
        <v>21.734856678646551</v>
      </c>
      <c r="F666">
        <v>1</v>
      </c>
      <c r="G666">
        <v>2</v>
      </c>
      <c r="H666" t="s">
        <v>124</v>
      </c>
      <c r="I666">
        <v>3</v>
      </c>
      <c r="J666">
        <v>4</v>
      </c>
      <c r="L666" t="s">
        <v>38</v>
      </c>
      <c r="M666" t="s">
        <v>37</v>
      </c>
      <c r="N666" t="s">
        <v>38</v>
      </c>
      <c r="O666" t="s">
        <v>193</v>
      </c>
      <c r="P666" t="s">
        <v>139</v>
      </c>
    </row>
    <row r="667" spans="1:16" x14ac:dyDescent="0.3">
      <c r="A667">
        <v>403320</v>
      </c>
      <c r="B667" t="s">
        <v>51</v>
      </c>
      <c r="C667" s="42">
        <v>0.99804403634384975</v>
      </c>
      <c r="D667" s="43">
        <v>0</v>
      </c>
      <c r="E667">
        <v>13.762093617983817</v>
      </c>
      <c r="F667">
        <v>0.5</v>
      </c>
      <c r="G667">
        <v>1</v>
      </c>
      <c r="H667" t="s">
        <v>124</v>
      </c>
      <c r="I667">
        <v>3</v>
      </c>
      <c r="J667">
        <v>4</v>
      </c>
      <c r="L667" t="s">
        <v>38</v>
      </c>
      <c r="M667" t="s">
        <v>37</v>
      </c>
      <c r="N667" t="s">
        <v>38</v>
      </c>
      <c r="O667" t="s">
        <v>193</v>
      </c>
      <c r="P667" t="s">
        <v>139</v>
      </c>
    </row>
    <row r="668" spans="1:16" x14ac:dyDescent="0.3">
      <c r="A668">
        <v>403322</v>
      </c>
      <c r="B668" t="s">
        <v>51</v>
      </c>
      <c r="C668" s="42">
        <v>1</v>
      </c>
      <c r="D668" s="43">
        <v>0</v>
      </c>
      <c r="E668">
        <v>14.689812986515181</v>
      </c>
      <c r="F668">
        <v>0.5</v>
      </c>
      <c r="G668">
        <v>1</v>
      </c>
      <c r="H668" t="s">
        <v>124</v>
      </c>
      <c r="I668">
        <v>3</v>
      </c>
      <c r="J668">
        <v>4</v>
      </c>
      <c r="L668" t="s">
        <v>38</v>
      </c>
      <c r="M668" t="s">
        <v>37</v>
      </c>
      <c r="N668" t="s">
        <v>38</v>
      </c>
      <c r="O668" t="s">
        <v>193</v>
      </c>
      <c r="P668" t="s">
        <v>139</v>
      </c>
    </row>
    <row r="669" spans="1:16" x14ac:dyDescent="0.3">
      <c r="A669">
        <v>403323</v>
      </c>
      <c r="B669" t="s">
        <v>51</v>
      </c>
      <c r="C669" s="42">
        <v>1</v>
      </c>
      <c r="D669" s="43">
        <v>0</v>
      </c>
      <c r="E669">
        <v>19.384188581238501</v>
      </c>
      <c r="F669">
        <v>0.5</v>
      </c>
      <c r="G669">
        <v>1</v>
      </c>
      <c r="H669" t="s">
        <v>124</v>
      </c>
      <c r="I669">
        <v>3</v>
      </c>
      <c r="J669">
        <v>4</v>
      </c>
      <c r="L669" t="s">
        <v>38</v>
      </c>
      <c r="M669" t="s">
        <v>37</v>
      </c>
      <c r="N669" t="s">
        <v>38</v>
      </c>
      <c r="O669" t="s">
        <v>193</v>
      </c>
      <c r="P669" t="s">
        <v>139</v>
      </c>
    </row>
    <row r="670" spans="1:16" x14ac:dyDescent="0.3">
      <c r="A670">
        <v>403324</v>
      </c>
      <c r="B670" t="s">
        <v>51</v>
      </c>
      <c r="C670" s="42">
        <v>0.83606538622153692</v>
      </c>
      <c r="D670" s="43">
        <v>0</v>
      </c>
      <c r="E670">
        <v>28.44417724396747</v>
      </c>
      <c r="F670">
        <v>1</v>
      </c>
      <c r="G670">
        <v>2</v>
      </c>
      <c r="H670" t="s">
        <v>124</v>
      </c>
      <c r="I670">
        <v>3</v>
      </c>
      <c r="J670">
        <v>4</v>
      </c>
      <c r="L670" t="s">
        <v>38</v>
      </c>
      <c r="M670" t="s">
        <v>37</v>
      </c>
      <c r="N670" t="s">
        <v>38</v>
      </c>
      <c r="O670" t="s">
        <v>193</v>
      </c>
      <c r="P670" t="s">
        <v>139</v>
      </c>
    </row>
    <row r="671" spans="1:16" x14ac:dyDescent="0.3">
      <c r="A671">
        <v>400204</v>
      </c>
      <c r="B671" t="s">
        <v>45</v>
      </c>
      <c r="C671" s="42">
        <v>0.68750303120797884</v>
      </c>
      <c r="D671" s="43">
        <v>0</v>
      </c>
      <c r="E671">
        <v>36.230760097113631</v>
      </c>
      <c r="F671">
        <v>1</v>
      </c>
      <c r="G671">
        <v>2</v>
      </c>
      <c r="H671" t="s">
        <v>124</v>
      </c>
      <c r="I671">
        <v>3</v>
      </c>
      <c r="J671">
        <v>4</v>
      </c>
      <c r="L671" t="s">
        <v>38</v>
      </c>
      <c r="M671" t="s">
        <v>37</v>
      </c>
      <c r="N671" t="s">
        <v>38</v>
      </c>
      <c r="O671" t="s">
        <v>193</v>
      </c>
      <c r="P671" t="s">
        <v>141</v>
      </c>
    </row>
    <row r="672" spans="1:16" x14ac:dyDescent="0.3">
      <c r="A672">
        <v>400302</v>
      </c>
      <c r="B672" t="s">
        <v>45</v>
      </c>
      <c r="C672" s="42">
        <v>0.58721364313933877</v>
      </c>
      <c r="D672" s="43">
        <v>0</v>
      </c>
      <c r="E672">
        <v>11.056795808232094</v>
      </c>
      <c r="F672">
        <v>0.5</v>
      </c>
      <c r="G672">
        <v>1</v>
      </c>
      <c r="H672" t="s">
        <v>124</v>
      </c>
      <c r="I672">
        <v>3</v>
      </c>
      <c r="J672">
        <v>4</v>
      </c>
      <c r="L672" t="s">
        <v>38</v>
      </c>
      <c r="M672" t="s">
        <v>37</v>
      </c>
      <c r="N672" t="s">
        <v>38</v>
      </c>
      <c r="O672" t="s">
        <v>193</v>
      </c>
      <c r="P672" t="s">
        <v>141</v>
      </c>
    </row>
    <row r="673" spans="1:16" x14ac:dyDescent="0.3">
      <c r="A673">
        <v>401500</v>
      </c>
      <c r="B673" t="s">
        <v>45</v>
      </c>
      <c r="C673" s="42">
        <v>0.99887041219438588</v>
      </c>
      <c r="D673" s="43">
        <v>0</v>
      </c>
      <c r="E673">
        <v>23.797745159128016</v>
      </c>
      <c r="F673">
        <v>1</v>
      </c>
      <c r="G673">
        <v>2</v>
      </c>
      <c r="H673" t="s">
        <v>124</v>
      </c>
      <c r="I673">
        <v>3</v>
      </c>
      <c r="J673">
        <v>4</v>
      </c>
      <c r="L673" t="s">
        <v>38</v>
      </c>
      <c r="M673" t="s">
        <v>37</v>
      </c>
      <c r="N673" t="s">
        <v>38</v>
      </c>
      <c r="O673" t="s">
        <v>193</v>
      </c>
      <c r="P673" t="s">
        <v>141</v>
      </c>
    </row>
    <row r="674" spans="1:16" x14ac:dyDescent="0.3">
      <c r="A674">
        <v>401601</v>
      </c>
      <c r="B674" t="s">
        <v>45</v>
      </c>
      <c r="C674" s="42">
        <v>0.97400238907011394</v>
      </c>
      <c r="D674" s="43">
        <v>0</v>
      </c>
      <c r="E674">
        <v>25.401796995785681</v>
      </c>
      <c r="F674">
        <v>1</v>
      </c>
      <c r="G674">
        <v>2</v>
      </c>
      <c r="H674" t="s">
        <v>124</v>
      </c>
      <c r="I674">
        <v>3</v>
      </c>
      <c r="J674">
        <v>4</v>
      </c>
      <c r="L674" t="s">
        <v>38</v>
      </c>
      <c r="M674" t="s">
        <v>37</v>
      </c>
      <c r="N674" t="s">
        <v>38</v>
      </c>
      <c r="O674" t="s">
        <v>193</v>
      </c>
      <c r="P674" t="s">
        <v>141</v>
      </c>
    </row>
    <row r="675" spans="1:16" x14ac:dyDescent="0.3">
      <c r="A675">
        <v>401602</v>
      </c>
      <c r="B675" t="s">
        <v>45</v>
      </c>
      <c r="C675" s="42">
        <v>0.99971364776877203</v>
      </c>
      <c r="D675" s="43">
        <v>0</v>
      </c>
      <c r="E675">
        <v>18.304421670412548</v>
      </c>
      <c r="F675">
        <v>0.5</v>
      </c>
      <c r="G675">
        <v>1</v>
      </c>
      <c r="H675" t="s">
        <v>124</v>
      </c>
      <c r="I675">
        <v>3</v>
      </c>
      <c r="J675">
        <v>4</v>
      </c>
      <c r="L675" t="s">
        <v>38</v>
      </c>
      <c r="M675" t="s">
        <v>37</v>
      </c>
      <c r="N675" t="s">
        <v>38</v>
      </c>
      <c r="O675" t="s">
        <v>193</v>
      </c>
      <c r="P675" t="s">
        <v>141</v>
      </c>
    </row>
    <row r="676" spans="1:16" x14ac:dyDescent="0.3">
      <c r="A676">
        <v>432201</v>
      </c>
      <c r="B676" t="s">
        <v>70</v>
      </c>
      <c r="C676" s="42">
        <v>0.99906880182705893</v>
      </c>
      <c r="D676" s="43">
        <v>0</v>
      </c>
      <c r="E676">
        <v>8.4904617004077299</v>
      </c>
      <c r="F676">
        <v>0.5</v>
      </c>
      <c r="G676">
        <v>1</v>
      </c>
      <c r="H676" t="s">
        <v>124</v>
      </c>
      <c r="I676">
        <v>3</v>
      </c>
      <c r="J676">
        <v>2</v>
      </c>
      <c r="L676" t="s">
        <v>38</v>
      </c>
      <c r="M676" t="s">
        <v>37</v>
      </c>
      <c r="N676" t="s">
        <v>38</v>
      </c>
      <c r="O676" t="s">
        <v>193</v>
      </c>
      <c r="P676" t="s">
        <v>142</v>
      </c>
    </row>
    <row r="677" spans="1:16" x14ac:dyDescent="0.3">
      <c r="A677">
        <v>432202</v>
      </c>
      <c r="B677" t="s">
        <v>70</v>
      </c>
      <c r="C677" s="42">
        <v>0.99813794096242603</v>
      </c>
      <c r="D677" s="43">
        <v>0</v>
      </c>
      <c r="E677">
        <v>10.240493016847392</v>
      </c>
      <c r="F677">
        <v>0.5</v>
      </c>
      <c r="G677">
        <v>1</v>
      </c>
      <c r="H677" t="s">
        <v>124</v>
      </c>
      <c r="I677">
        <v>3</v>
      </c>
      <c r="J677">
        <v>2</v>
      </c>
      <c r="L677" t="s">
        <v>38</v>
      </c>
      <c r="M677" t="s">
        <v>37</v>
      </c>
      <c r="N677" t="s">
        <v>38</v>
      </c>
      <c r="O677" t="s">
        <v>193</v>
      </c>
      <c r="P677" t="s">
        <v>142</v>
      </c>
    </row>
    <row r="678" spans="1:16" x14ac:dyDescent="0.3">
      <c r="A678">
        <v>432901</v>
      </c>
      <c r="B678" t="s">
        <v>70</v>
      </c>
      <c r="C678" s="42">
        <v>0.99007170733096261</v>
      </c>
      <c r="D678" s="43">
        <v>0</v>
      </c>
      <c r="E678">
        <v>10.790475121146988</v>
      </c>
      <c r="F678">
        <v>0.5</v>
      </c>
      <c r="G678">
        <v>1</v>
      </c>
      <c r="H678" t="s">
        <v>124</v>
      </c>
      <c r="I678">
        <v>3</v>
      </c>
      <c r="J678">
        <v>2</v>
      </c>
      <c r="L678" t="s">
        <v>38</v>
      </c>
      <c r="M678" t="s">
        <v>37</v>
      </c>
      <c r="N678" t="s">
        <v>38</v>
      </c>
      <c r="O678" t="s">
        <v>193</v>
      </c>
      <c r="P678" t="s">
        <v>142</v>
      </c>
    </row>
    <row r="679" spans="1:16" x14ac:dyDescent="0.3">
      <c r="A679">
        <v>432902</v>
      </c>
      <c r="B679" t="s">
        <v>70</v>
      </c>
      <c r="C679" s="42">
        <v>0.7897135266307983</v>
      </c>
      <c r="D679" s="43">
        <v>0</v>
      </c>
      <c r="E679">
        <v>8.0803335986793883</v>
      </c>
      <c r="F679">
        <v>2</v>
      </c>
      <c r="G679">
        <v>4</v>
      </c>
      <c r="H679" t="s">
        <v>131</v>
      </c>
      <c r="I679">
        <v>3</v>
      </c>
      <c r="J679">
        <v>2</v>
      </c>
      <c r="L679" t="s">
        <v>38</v>
      </c>
      <c r="M679" t="s">
        <v>37</v>
      </c>
      <c r="N679" t="s">
        <v>38</v>
      </c>
      <c r="O679" t="s">
        <v>193</v>
      </c>
      <c r="P679" t="s">
        <v>142</v>
      </c>
    </row>
    <row r="680" spans="1:16" x14ac:dyDescent="0.3">
      <c r="A680">
        <v>433601</v>
      </c>
      <c r="B680" t="s">
        <v>70</v>
      </c>
      <c r="C680" s="42">
        <v>0.99946656130352429</v>
      </c>
      <c r="D680" s="43">
        <v>0</v>
      </c>
      <c r="E680">
        <v>9.9011192100097052</v>
      </c>
      <c r="F680">
        <v>0.5</v>
      </c>
      <c r="G680">
        <v>1</v>
      </c>
      <c r="H680" t="s">
        <v>124</v>
      </c>
      <c r="I680">
        <v>3</v>
      </c>
      <c r="J680">
        <v>2</v>
      </c>
      <c r="L680" t="s">
        <v>38</v>
      </c>
      <c r="M680" t="s">
        <v>37</v>
      </c>
      <c r="N680" t="s">
        <v>38</v>
      </c>
      <c r="O680" t="s">
        <v>193</v>
      </c>
      <c r="P680" t="s">
        <v>142</v>
      </c>
    </row>
    <row r="681" spans="1:16" x14ac:dyDescent="0.3">
      <c r="A681">
        <v>433602</v>
      </c>
      <c r="B681" t="s">
        <v>70</v>
      </c>
      <c r="C681" s="42">
        <v>0.94410039544492308</v>
      </c>
      <c r="D681" s="43">
        <v>0</v>
      </c>
      <c r="E681">
        <v>3.8340827055267361</v>
      </c>
      <c r="F681">
        <v>1</v>
      </c>
      <c r="G681">
        <v>2</v>
      </c>
      <c r="H681" t="s">
        <v>131</v>
      </c>
      <c r="I681">
        <v>3</v>
      </c>
      <c r="J681">
        <v>2</v>
      </c>
      <c r="L681" t="s">
        <v>38</v>
      </c>
      <c r="M681" t="s">
        <v>37</v>
      </c>
      <c r="N681" t="s">
        <v>38</v>
      </c>
      <c r="O681" t="s">
        <v>193</v>
      </c>
      <c r="P681" t="s">
        <v>142</v>
      </c>
    </row>
    <row r="682" spans="1:16" x14ac:dyDescent="0.3">
      <c r="A682">
        <v>481300</v>
      </c>
      <c r="B682" t="s">
        <v>70</v>
      </c>
      <c r="C682" s="42">
        <v>0.99669474889096088</v>
      </c>
      <c r="D682" s="43">
        <v>0</v>
      </c>
      <c r="E682">
        <v>7.6984483089183069</v>
      </c>
      <c r="F682">
        <v>2</v>
      </c>
      <c r="G682">
        <v>4</v>
      </c>
      <c r="H682" t="s">
        <v>131</v>
      </c>
      <c r="I682">
        <v>3</v>
      </c>
      <c r="J682">
        <v>2</v>
      </c>
      <c r="L682" t="s">
        <v>38</v>
      </c>
      <c r="M682" t="s">
        <v>37</v>
      </c>
      <c r="N682" t="s">
        <v>38</v>
      </c>
      <c r="O682" t="s">
        <v>193</v>
      </c>
      <c r="P682" t="s">
        <v>142</v>
      </c>
    </row>
    <row r="683" spans="1:16" x14ac:dyDescent="0.3">
      <c r="A683">
        <v>482303</v>
      </c>
      <c r="B683" t="s">
        <v>70</v>
      </c>
      <c r="C683" s="42">
        <v>0.99844084934519806</v>
      </c>
      <c r="D683" s="43">
        <v>0</v>
      </c>
      <c r="E683">
        <v>8.8517246745002396</v>
      </c>
      <c r="F683">
        <v>0.5</v>
      </c>
      <c r="G683">
        <v>1</v>
      </c>
      <c r="H683" t="s">
        <v>124</v>
      </c>
      <c r="I683">
        <v>3</v>
      </c>
      <c r="J683">
        <v>2</v>
      </c>
      <c r="L683" t="s">
        <v>38</v>
      </c>
      <c r="M683" t="s">
        <v>37</v>
      </c>
      <c r="N683" t="s">
        <v>38</v>
      </c>
      <c r="O683" t="s">
        <v>193</v>
      </c>
      <c r="P683" t="s">
        <v>142</v>
      </c>
    </row>
    <row r="684" spans="1:16" x14ac:dyDescent="0.3">
      <c r="A684">
        <v>482304</v>
      </c>
      <c r="B684" t="s">
        <v>70</v>
      </c>
      <c r="C684" s="42">
        <v>0.9999416350451158</v>
      </c>
      <c r="D684" s="43">
        <v>0</v>
      </c>
      <c r="E684">
        <v>4.2183413846927804</v>
      </c>
      <c r="F684">
        <v>2</v>
      </c>
      <c r="G684">
        <v>4</v>
      </c>
      <c r="H684" t="s">
        <v>131</v>
      </c>
      <c r="I684">
        <v>3</v>
      </c>
      <c r="J684">
        <v>2</v>
      </c>
      <c r="L684" t="s">
        <v>38</v>
      </c>
      <c r="M684" t="s">
        <v>37</v>
      </c>
      <c r="N684" t="s">
        <v>38</v>
      </c>
      <c r="O684" t="s">
        <v>193</v>
      </c>
      <c r="P684" t="s">
        <v>142</v>
      </c>
    </row>
    <row r="685" spans="1:16" x14ac:dyDescent="0.3">
      <c r="A685">
        <v>482401</v>
      </c>
      <c r="B685" t="s">
        <v>70</v>
      </c>
      <c r="C685" s="42">
        <v>1</v>
      </c>
      <c r="D685" s="43">
        <v>0</v>
      </c>
      <c r="E685">
        <v>8.4192913353669123</v>
      </c>
      <c r="F685">
        <v>0.5</v>
      </c>
      <c r="G685">
        <v>1</v>
      </c>
      <c r="H685" t="s">
        <v>124</v>
      </c>
      <c r="I685">
        <v>3</v>
      </c>
      <c r="J685">
        <v>2</v>
      </c>
      <c r="L685" t="s">
        <v>38</v>
      </c>
      <c r="M685" t="s">
        <v>37</v>
      </c>
      <c r="N685" t="s">
        <v>38</v>
      </c>
      <c r="O685" t="s">
        <v>193</v>
      </c>
      <c r="P685" t="s">
        <v>142</v>
      </c>
    </row>
    <row r="686" spans="1:16" x14ac:dyDescent="0.3">
      <c r="A686">
        <v>482502</v>
      </c>
      <c r="B686" t="s">
        <v>70</v>
      </c>
      <c r="C686" s="42">
        <v>0.99997633457253887</v>
      </c>
      <c r="D686" s="43">
        <v>0</v>
      </c>
      <c r="E686">
        <v>5.5633671835109464</v>
      </c>
      <c r="F686">
        <v>2</v>
      </c>
      <c r="G686">
        <v>4</v>
      </c>
      <c r="H686" t="s">
        <v>131</v>
      </c>
      <c r="I686">
        <v>3</v>
      </c>
      <c r="J686">
        <v>2</v>
      </c>
      <c r="L686" t="s">
        <v>38</v>
      </c>
      <c r="M686" t="s">
        <v>37</v>
      </c>
      <c r="N686" t="s">
        <v>38</v>
      </c>
      <c r="O686" t="s">
        <v>193</v>
      </c>
      <c r="P686" t="s">
        <v>142</v>
      </c>
    </row>
    <row r="687" spans="1:16" x14ac:dyDescent="0.3">
      <c r="A687">
        <v>482503</v>
      </c>
      <c r="B687" t="s">
        <v>70</v>
      </c>
      <c r="C687" s="42">
        <v>0.99999926435094955</v>
      </c>
      <c r="D687" s="43">
        <v>0</v>
      </c>
      <c r="E687">
        <v>5.9171707207177349</v>
      </c>
      <c r="F687">
        <v>2</v>
      </c>
      <c r="G687">
        <v>4</v>
      </c>
      <c r="H687" t="s">
        <v>131</v>
      </c>
      <c r="I687">
        <v>3</v>
      </c>
      <c r="J687">
        <v>2</v>
      </c>
      <c r="L687" t="s">
        <v>38</v>
      </c>
      <c r="M687" t="s">
        <v>37</v>
      </c>
      <c r="N687" t="s">
        <v>38</v>
      </c>
      <c r="O687" t="s">
        <v>193</v>
      </c>
      <c r="P687" t="s">
        <v>142</v>
      </c>
    </row>
    <row r="688" spans="1:16" x14ac:dyDescent="0.3">
      <c r="A688">
        <v>464100</v>
      </c>
      <c r="B688" t="s">
        <v>75</v>
      </c>
      <c r="C688" s="42">
        <v>0.99633576233312915</v>
      </c>
      <c r="D688" s="43">
        <v>0</v>
      </c>
      <c r="E688">
        <v>41.272182935798874</v>
      </c>
      <c r="F688">
        <v>1</v>
      </c>
      <c r="G688">
        <v>2</v>
      </c>
      <c r="H688" t="s">
        <v>124</v>
      </c>
      <c r="I688">
        <v>3</v>
      </c>
      <c r="J688">
        <v>1</v>
      </c>
      <c r="L688" t="s">
        <v>38</v>
      </c>
      <c r="M688" t="s">
        <v>37</v>
      </c>
      <c r="N688" t="s">
        <v>38</v>
      </c>
      <c r="O688" t="s">
        <v>193</v>
      </c>
      <c r="P688" t="s">
        <v>143</v>
      </c>
    </row>
    <row r="689" spans="1:16" x14ac:dyDescent="0.3">
      <c r="A689">
        <v>464200</v>
      </c>
      <c r="B689" t="s">
        <v>75</v>
      </c>
      <c r="C689" s="42">
        <v>0.99701601501357717</v>
      </c>
      <c r="D689" s="43">
        <v>0</v>
      </c>
      <c r="E689">
        <v>29.140538493999752</v>
      </c>
      <c r="F689">
        <v>1</v>
      </c>
      <c r="G689">
        <v>2</v>
      </c>
      <c r="H689" t="s">
        <v>124</v>
      </c>
      <c r="I689">
        <v>3</v>
      </c>
      <c r="J689">
        <v>1</v>
      </c>
      <c r="L689" t="s">
        <v>38</v>
      </c>
      <c r="M689" t="s">
        <v>37</v>
      </c>
      <c r="N689" t="s">
        <v>38</v>
      </c>
      <c r="O689" t="s">
        <v>193</v>
      </c>
      <c r="P689" t="s">
        <v>143</v>
      </c>
    </row>
    <row r="690" spans="1:16" x14ac:dyDescent="0.3">
      <c r="A690">
        <v>432300</v>
      </c>
      <c r="B690" t="s">
        <v>71</v>
      </c>
      <c r="C690" s="42">
        <v>0.99999881494383802</v>
      </c>
      <c r="D690" s="43">
        <v>0</v>
      </c>
      <c r="E690">
        <v>12.424451200217472</v>
      </c>
      <c r="F690">
        <v>0.5</v>
      </c>
      <c r="G690">
        <v>1</v>
      </c>
      <c r="H690" t="s">
        <v>124</v>
      </c>
      <c r="I690">
        <v>3</v>
      </c>
      <c r="J690">
        <v>2</v>
      </c>
      <c r="L690" t="s">
        <v>38</v>
      </c>
      <c r="M690" t="s">
        <v>37</v>
      </c>
      <c r="N690" t="s">
        <v>38</v>
      </c>
      <c r="O690" t="s">
        <v>193</v>
      </c>
      <c r="P690" t="s">
        <v>144</v>
      </c>
    </row>
    <row r="691" spans="1:16" x14ac:dyDescent="0.3">
      <c r="A691">
        <v>432401</v>
      </c>
      <c r="B691" t="s">
        <v>71</v>
      </c>
      <c r="C691" s="42">
        <v>0.99890158122431472</v>
      </c>
      <c r="D691" s="43">
        <v>0</v>
      </c>
      <c r="E691">
        <v>6.9696358241095879</v>
      </c>
      <c r="F691">
        <v>2</v>
      </c>
      <c r="G691">
        <v>4</v>
      </c>
      <c r="H691" t="s">
        <v>131</v>
      </c>
      <c r="I691">
        <v>3</v>
      </c>
      <c r="J691">
        <v>2</v>
      </c>
      <c r="L691" t="s">
        <v>38</v>
      </c>
      <c r="M691" t="s">
        <v>37</v>
      </c>
      <c r="N691" t="s">
        <v>38</v>
      </c>
      <c r="O691" t="s">
        <v>193</v>
      </c>
      <c r="P691" t="s">
        <v>144</v>
      </c>
    </row>
    <row r="692" spans="1:16" x14ac:dyDescent="0.3">
      <c r="A692">
        <v>432402</v>
      </c>
      <c r="B692" t="s">
        <v>71</v>
      </c>
      <c r="C692" s="42">
        <v>1</v>
      </c>
      <c r="D692" s="43">
        <v>0</v>
      </c>
      <c r="E692">
        <v>9.1657733799398198</v>
      </c>
      <c r="F692">
        <v>0.5</v>
      </c>
      <c r="G692">
        <v>1</v>
      </c>
      <c r="H692" t="s">
        <v>124</v>
      </c>
      <c r="I692">
        <v>3</v>
      </c>
      <c r="J692">
        <v>2</v>
      </c>
      <c r="L692" t="s">
        <v>38</v>
      </c>
      <c r="M692" t="s">
        <v>37</v>
      </c>
      <c r="N692" t="s">
        <v>38</v>
      </c>
      <c r="O692" t="s">
        <v>193</v>
      </c>
      <c r="P692" t="s">
        <v>144</v>
      </c>
    </row>
    <row r="693" spans="1:16" x14ac:dyDescent="0.3">
      <c r="A693">
        <v>432500</v>
      </c>
      <c r="B693" t="s">
        <v>71</v>
      </c>
      <c r="C693" s="42">
        <v>0.71434377902114399</v>
      </c>
      <c r="D693" s="43">
        <v>0</v>
      </c>
      <c r="E693">
        <v>15.387424683934244</v>
      </c>
      <c r="F693">
        <v>0.5</v>
      </c>
      <c r="G693">
        <v>1</v>
      </c>
      <c r="H693" t="s">
        <v>124</v>
      </c>
      <c r="I693">
        <v>3</v>
      </c>
      <c r="J693">
        <v>2</v>
      </c>
      <c r="L693" t="s">
        <v>38</v>
      </c>
      <c r="M693" t="s">
        <v>37</v>
      </c>
      <c r="N693" t="s">
        <v>38</v>
      </c>
      <c r="O693" t="s">
        <v>193</v>
      </c>
      <c r="P693" t="s">
        <v>144</v>
      </c>
    </row>
    <row r="694" spans="1:16" x14ac:dyDescent="0.3">
      <c r="A694">
        <v>432601</v>
      </c>
      <c r="B694" t="s">
        <v>71</v>
      </c>
      <c r="C694" s="42">
        <v>1</v>
      </c>
      <c r="D694" s="43">
        <v>0</v>
      </c>
      <c r="E694">
        <v>12.845371773905423</v>
      </c>
      <c r="F694">
        <v>0.5</v>
      </c>
      <c r="G694">
        <v>1</v>
      </c>
      <c r="H694" t="s">
        <v>124</v>
      </c>
      <c r="I694">
        <v>3</v>
      </c>
      <c r="J694">
        <v>2</v>
      </c>
      <c r="L694" t="s">
        <v>38</v>
      </c>
      <c r="M694" t="s">
        <v>37</v>
      </c>
      <c r="N694" t="s">
        <v>38</v>
      </c>
      <c r="O694" t="s">
        <v>193</v>
      </c>
      <c r="P694" t="s">
        <v>144</v>
      </c>
    </row>
    <row r="695" spans="1:16" x14ac:dyDescent="0.3">
      <c r="A695">
        <v>432602</v>
      </c>
      <c r="B695" t="s">
        <v>71</v>
      </c>
      <c r="C695" s="42">
        <v>0.99830743467724159</v>
      </c>
      <c r="D695" s="43">
        <v>0</v>
      </c>
      <c r="E695">
        <v>9.7559920029546614</v>
      </c>
      <c r="F695">
        <v>0.5</v>
      </c>
      <c r="G695">
        <v>1</v>
      </c>
      <c r="H695" t="s">
        <v>124</v>
      </c>
      <c r="I695">
        <v>3</v>
      </c>
      <c r="J695">
        <v>2</v>
      </c>
      <c r="L695" t="s">
        <v>38</v>
      </c>
      <c r="M695" t="s">
        <v>37</v>
      </c>
      <c r="N695" t="s">
        <v>38</v>
      </c>
      <c r="O695" t="s">
        <v>193</v>
      </c>
      <c r="P695" t="s">
        <v>144</v>
      </c>
    </row>
    <row r="696" spans="1:16" x14ac:dyDescent="0.3">
      <c r="A696">
        <v>432700</v>
      </c>
      <c r="B696" t="s">
        <v>71</v>
      </c>
      <c r="C696" s="42">
        <v>1</v>
      </c>
      <c r="D696" s="43">
        <v>0</v>
      </c>
      <c r="E696">
        <v>15.502157891955321</v>
      </c>
      <c r="F696">
        <v>0.5</v>
      </c>
      <c r="G696">
        <v>1</v>
      </c>
      <c r="H696" t="s">
        <v>124</v>
      </c>
      <c r="I696">
        <v>3</v>
      </c>
      <c r="J696">
        <v>2</v>
      </c>
      <c r="L696" t="s">
        <v>38</v>
      </c>
      <c r="M696" t="s">
        <v>37</v>
      </c>
      <c r="N696" t="s">
        <v>38</v>
      </c>
      <c r="O696" t="s">
        <v>193</v>
      </c>
      <c r="P696" t="s">
        <v>144</v>
      </c>
    </row>
    <row r="697" spans="1:16" x14ac:dyDescent="0.3">
      <c r="A697">
        <v>433100</v>
      </c>
      <c r="B697" t="s">
        <v>71</v>
      </c>
      <c r="C697" s="42">
        <v>0.94010145175738447</v>
      </c>
      <c r="D697" s="43">
        <v>0</v>
      </c>
      <c r="E697">
        <v>17.2636907891589</v>
      </c>
      <c r="F697">
        <v>0.5</v>
      </c>
      <c r="G697">
        <v>1</v>
      </c>
      <c r="H697" t="s">
        <v>124</v>
      </c>
      <c r="I697">
        <v>3</v>
      </c>
      <c r="J697">
        <v>2</v>
      </c>
      <c r="L697" t="s">
        <v>38</v>
      </c>
      <c r="M697" t="s">
        <v>37</v>
      </c>
      <c r="N697" t="s">
        <v>38</v>
      </c>
      <c r="O697" t="s">
        <v>193</v>
      </c>
      <c r="P697" t="s">
        <v>144</v>
      </c>
    </row>
    <row r="698" spans="1:16" x14ac:dyDescent="0.3">
      <c r="A698">
        <v>433200</v>
      </c>
      <c r="B698" t="s">
        <v>71</v>
      </c>
      <c r="C698" s="42">
        <v>1</v>
      </c>
      <c r="D698" s="43">
        <v>0</v>
      </c>
      <c r="E698">
        <v>18.020952629719101</v>
      </c>
      <c r="F698">
        <v>0.5</v>
      </c>
      <c r="G698">
        <v>1</v>
      </c>
      <c r="H698" t="s">
        <v>124</v>
      </c>
      <c r="I698">
        <v>3</v>
      </c>
      <c r="J698">
        <v>2</v>
      </c>
      <c r="L698" t="s">
        <v>38</v>
      </c>
      <c r="M698" t="s">
        <v>37</v>
      </c>
      <c r="N698" t="s">
        <v>38</v>
      </c>
      <c r="O698" t="s">
        <v>193</v>
      </c>
      <c r="P698" t="s">
        <v>144</v>
      </c>
    </row>
    <row r="699" spans="1:16" x14ac:dyDescent="0.3">
      <c r="A699">
        <v>433302</v>
      </c>
      <c r="B699" t="s">
        <v>71</v>
      </c>
      <c r="C699" s="42">
        <v>0.75943110305671857</v>
      </c>
      <c r="D699" s="43">
        <v>0</v>
      </c>
      <c r="E699">
        <v>5.4707945576813559</v>
      </c>
      <c r="F699">
        <v>2</v>
      </c>
      <c r="G699">
        <v>4</v>
      </c>
      <c r="H699" t="s">
        <v>131</v>
      </c>
      <c r="I699">
        <v>3</v>
      </c>
      <c r="J699">
        <v>2</v>
      </c>
      <c r="L699" t="s">
        <v>38</v>
      </c>
      <c r="M699" t="s">
        <v>37</v>
      </c>
      <c r="N699" t="s">
        <v>38</v>
      </c>
      <c r="O699" t="s">
        <v>193</v>
      </c>
      <c r="P699" t="s">
        <v>144</v>
      </c>
    </row>
    <row r="700" spans="1:16" x14ac:dyDescent="0.3">
      <c r="A700">
        <v>433303</v>
      </c>
      <c r="B700" t="s">
        <v>71</v>
      </c>
      <c r="C700" s="42">
        <v>1</v>
      </c>
      <c r="D700" s="43">
        <v>0</v>
      </c>
      <c r="E700">
        <v>9.1280690731062126</v>
      </c>
      <c r="F700">
        <v>0.5</v>
      </c>
      <c r="G700">
        <v>1</v>
      </c>
      <c r="H700" t="s">
        <v>124</v>
      </c>
      <c r="I700">
        <v>3</v>
      </c>
      <c r="J700">
        <v>2</v>
      </c>
      <c r="L700" t="s">
        <v>38</v>
      </c>
      <c r="M700" t="s">
        <v>37</v>
      </c>
      <c r="N700" t="s">
        <v>38</v>
      </c>
      <c r="O700" t="s">
        <v>193</v>
      </c>
      <c r="P700" t="s">
        <v>144</v>
      </c>
    </row>
    <row r="701" spans="1:16" x14ac:dyDescent="0.3">
      <c r="A701">
        <v>433401</v>
      </c>
      <c r="B701" t="s">
        <v>71</v>
      </c>
      <c r="C701" s="42">
        <v>0.64117264619986614</v>
      </c>
      <c r="D701" s="43">
        <v>0</v>
      </c>
      <c r="E701">
        <v>4.299443001221098</v>
      </c>
      <c r="F701">
        <v>2</v>
      </c>
      <c r="G701">
        <v>4</v>
      </c>
      <c r="H701" t="s">
        <v>131</v>
      </c>
      <c r="I701">
        <v>3</v>
      </c>
      <c r="J701">
        <v>2</v>
      </c>
      <c r="L701" t="s">
        <v>38</v>
      </c>
      <c r="M701" t="s">
        <v>37</v>
      </c>
      <c r="N701" t="s">
        <v>38</v>
      </c>
      <c r="O701" t="s">
        <v>193</v>
      </c>
      <c r="P701" t="s">
        <v>144</v>
      </c>
    </row>
    <row r="702" spans="1:16" x14ac:dyDescent="0.3">
      <c r="A702">
        <v>433402</v>
      </c>
      <c r="B702" t="s">
        <v>71</v>
      </c>
      <c r="C702" s="42">
        <v>0.96662570241843926</v>
      </c>
      <c r="D702" s="43">
        <v>0</v>
      </c>
      <c r="E702">
        <v>4.1087993601581472</v>
      </c>
      <c r="F702">
        <v>2</v>
      </c>
      <c r="G702">
        <v>4</v>
      </c>
      <c r="H702" t="s">
        <v>131</v>
      </c>
      <c r="I702">
        <v>3</v>
      </c>
      <c r="J702">
        <v>2</v>
      </c>
      <c r="L702" t="s">
        <v>38</v>
      </c>
      <c r="M702" t="s">
        <v>37</v>
      </c>
      <c r="N702" t="s">
        <v>38</v>
      </c>
      <c r="O702" t="s">
        <v>193</v>
      </c>
      <c r="P702" t="s">
        <v>144</v>
      </c>
    </row>
    <row r="703" spans="1:16" x14ac:dyDescent="0.3">
      <c r="A703">
        <v>433403</v>
      </c>
      <c r="B703" t="s">
        <v>71</v>
      </c>
      <c r="C703" s="42">
        <v>1</v>
      </c>
      <c r="D703" s="43">
        <v>0</v>
      </c>
      <c r="E703">
        <v>6.1104852637123779</v>
      </c>
      <c r="F703">
        <v>2</v>
      </c>
      <c r="G703">
        <v>4</v>
      </c>
      <c r="H703" t="s">
        <v>131</v>
      </c>
      <c r="I703">
        <v>3</v>
      </c>
      <c r="J703">
        <v>2</v>
      </c>
      <c r="L703" t="s">
        <v>38</v>
      </c>
      <c r="M703" t="s">
        <v>37</v>
      </c>
      <c r="N703" t="s">
        <v>38</v>
      </c>
      <c r="O703" t="s">
        <v>193</v>
      </c>
      <c r="P703" t="s">
        <v>144</v>
      </c>
    </row>
    <row r="704" spans="1:16" x14ac:dyDescent="0.3">
      <c r="A704">
        <v>433902</v>
      </c>
      <c r="B704" t="s">
        <v>71</v>
      </c>
      <c r="C704" s="42">
        <v>0.94592008451951448</v>
      </c>
      <c r="D704" s="43">
        <v>0</v>
      </c>
      <c r="E704">
        <v>6.805121090218714</v>
      </c>
      <c r="F704">
        <v>2</v>
      </c>
      <c r="G704">
        <v>4</v>
      </c>
      <c r="H704" t="s">
        <v>131</v>
      </c>
      <c r="I704">
        <v>3</v>
      </c>
      <c r="J704">
        <v>2</v>
      </c>
      <c r="L704" t="s">
        <v>38</v>
      </c>
      <c r="M704" t="s">
        <v>37</v>
      </c>
      <c r="N704" t="s">
        <v>38</v>
      </c>
      <c r="O704" t="s">
        <v>193</v>
      </c>
      <c r="P704" t="s">
        <v>144</v>
      </c>
    </row>
    <row r="705" spans="1:16" x14ac:dyDescent="0.3">
      <c r="A705">
        <v>434001</v>
      </c>
      <c r="B705" t="s">
        <v>71</v>
      </c>
      <c r="C705" s="42">
        <v>1</v>
      </c>
      <c r="D705" s="43">
        <v>0</v>
      </c>
      <c r="E705">
        <v>7.5927933340123479</v>
      </c>
      <c r="F705">
        <v>2</v>
      </c>
      <c r="G705">
        <v>4</v>
      </c>
      <c r="H705" t="s">
        <v>131</v>
      </c>
      <c r="I705">
        <v>3</v>
      </c>
      <c r="J705">
        <v>2</v>
      </c>
      <c r="L705" t="s">
        <v>38</v>
      </c>
      <c r="M705" t="s">
        <v>37</v>
      </c>
      <c r="N705" t="s">
        <v>38</v>
      </c>
      <c r="O705" t="s">
        <v>193</v>
      </c>
      <c r="P705" t="s">
        <v>144</v>
      </c>
    </row>
    <row r="706" spans="1:16" x14ac:dyDescent="0.3">
      <c r="A706">
        <v>434002</v>
      </c>
      <c r="B706" t="s">
        <v>71</v>
      </c>
      <c r="C706" s="42">
        <v>0.4678438304907252</v>
      </c>
      <c r="D706" s="43">
        <v>0</v>
      </c>
      <c r="E706">
        <v>11.069552310255379</v>
      </c>
      <c r="F706">
        <v>0.5</v>
      </c>
      <c r="G706">
        <v>1</v>
      </c>
      <c r="H706" t="s">
        <v>124</v>
      </c>
      <c r="I706">
        <v>3</v>
      </c>
      <c r="J706">
        <v>2</v>
      </c>
      <c r="L706" t="s">
        <v>38</v>
      </c>
      <c r="M706" t="s">
        <v>37</v>
      </c>
      <c r="N706" t="s">
        <v>38</v>
      </c>
      <c r="O706" t="s">
        <v>193</v>
      </c>
      <c r="P706" t="s">
        <v>144</v>
      </c>
    </row>
    <row r="707" spans="1:16" x14ac:dyDescent="0.3">
      <c r="A707">
        <v>400303</v>
      </c>
      <c r="B707" t="s">
        <v>47</v>
      </c>
      <c r="C707" s="42">
        <v>0.97092014593961906</v>
      </c>
      <c r="D707" s="43">
        <v>0</v>
      </c>
      <c r="E707">
        <v>21.554925725482153</v>
      </c>
      <c r="F707">
        <v>1</v>
      </c>
      <c r="G707">
        <v>2</v>
      </c>
      <c r="H707" t="s">
        <v>124</v>
      </c>
      <c r="I707">
        <v>3</v>
      </c>
      <c r="J707">
        <v>4</v>
      </c>
      <c r="L707" t="s">
        <v>38</v>
      </c>
      <c r="M707" t="s">
        <v>37</v>
      </c>
      <c r="N707" t="s">
        <v>38</v>
      </c>
      <c r="O707" t="s">
        <v>193</v>
      </c>
      <c r="P707" t="s">
        <v>196</v>
      </c>
    </row>
    <row r="708" spans="1:16" x14ac:dyDescent="0.3">
      <c r="A708">
        <v>400304</v>
      </c>
      <c r="B708" t="s">
        <v>47</v>
      </c>
      <c r="C708" s="42">
        <v>0.99912525823685439</v>
      </c>
      <c r="D708" s="43">
        <v>0</v>
      </c>
      <c r="E708">
        <v>24.471668446868701</v>
      </c>
      <c r="F708">
        <v>1</v>
      </c>
      <c r="G708">
        <v>2</v>
      </c>
      <c r="H708" t="s">
        <v>124</v>
      </c>
      <c r="I708">
        <v>3</v>
      </c>
      <c r="J708">
        <v>4</v>
      </c>
      <c r="L708" t="s">
        <v>38</v>
      </c>
      <c r="M708" t="s">
        <v>37</v>
      </c>
      <c r="N708" t="s">
        <v>38</v>
      </c>
      <c r="O708" t="s">
        <v>193</v>
      </c>
      <c r="P708" t="s">
        <v>196</v>
      </c>
    </row>
    <row r="709" spans="1:16" x14ac:dyDescent="0.3">
      <c r="A709">
        <v>401302</v>
      </c>
      <c r="B709" t="s">
        <v>47</v>
      </c>
      <c r="C709" s="42">
        <v>0.83068731661526263</v>
      </c>
      <c r="D709" s="43">
        <v>0</v>
      </c>
      <c r="E709">
        <v>63.367648657495472</v>
      </c>
      <c r="F709">
        <v>2</v>
      </c>
      <c r="G709">
        <v>4</v>
      </c>
      <c r="H709" t="s">
        <v>124</v>
      </c>
      <c r="I709">
        <v>3</v>
      </c>
      <c r="J709">
        <v>4</v>
      </c>
      <c r="L709" t="s">
        <v>38</v>
      </c>
      <c r="M709" t="s">
        <v>37</v>
      </c>
      <c r="N709" t="s">
        <v>38</v>
      </c>
      <c r="O709" t="s">
        <v>193</v>
      </c>
      <c r="P709" t="s">
        <v>196</v>
      </c>
    </row>
    <row r="710" spans="1:16" x14ac:dyDescent="0.3">
      <c r="A710">
        <v>401311</v>
      </c>
      <c r="B710" t="s">
        <v>47</v>
      </c>
      <c r="C710" s="42">
        <v>0.99280621060472041</v>
      </c>
      <c r="D710" s="43">
        <v>0</v>
      </c>
      <c r="E710">
        <v>32.249240174988472</v>
      </c>
      <c r="F710">
        <v>1</v>
      </c>
      <c r="G710">
        <v>2</v>
      </c>
      <c r="H710" t="s">
        <v>124</v>
      </c>
      <c r="I710">
        <v>3</v>
      </c>
      <c r="J710">
        <v>4</v>
      </c>
      <c r="L710" t="s">
        <v>38</v>
      </c>
      <c r="M710" t="s">
        <v>37</v>
      </c>
      <c r="N710" t="s">
        <v>38</v>
      </c>
      <c r="O710" t="s">
        <v>193</v>
      </c>
      <c r="P710" t="s">
        <v>196</v>
      </c>
    </row>
    <row r="711" spans="1:16" x14ac:dyDescent="0.3">
      <c r="A711">
        <v>401312</v>
      </c>
      <c r="B711" t="s">
        <v>47</v>
      </c>
      <c r="C711" s="42">
        <v>0.98982219525555737</v>
      </c>
      <c r="D711" s="43">
        <v>0</v>
      </c>
      <c r="E711">
        <v>22.538173309215409</v>
      </c>
      <c r="F711">
        <v>1</v>
      </c>
      <c r="G711">
        <v>2</v>
      </c>
      <c r="H711" t="s">
        <v>124</v>
      </c>
      <c r="I711">
        <v>3</v>
      </c>
      <c r="J711">
        <v>4</v>
      </c>
      <c r="L711" t="s">
        <v>38</v>
      </c>
      <c r="M711" t="s">
        <v>37</v>
      </c>
      <c r="N711" t="s">
        <v>38</v>
      </c>
      <c r="O711" t="s">
        <v>193</v>
      </c>
      <c r="P711" t="s">
        <v>196</v>
      </c>
    </row>
    <row r="712" spans="1:16" x14ac:dyDescent="0.3">
      <c r="A712">
        <v>403703</v>
      </c>
      <c r="B712" t="s">
        <v>47</v>
      </c>
      <c r="C712" s="42">
        <v>0.4320447440819366</v>
      </c>
      <c r="D712" s="43">
        <v>0</v>
      </c>
      <c r="E712">
        <v>16.012445561767574</v>
      </c>
      <c r="F712">
        <v>0.5</v>
      </c>
      <c r="G712">
        <v>1</v>
      </c>
      <c r="H712" t="s">
        <v>124</v>
      </c>
      <c r="I712">
        <v>3</v>
      </c>
      <c r="J712">
        <v>4</v>
      </c>
      <c r="L712" t="s">
        <v>38</v>
      </c>
      <c r="M712" t="s">
        <v>37</v>
      </c>
      <c r="N712" t="s">
        <v>38</v>
      </c>
      <c r="O712" t="s">
        <v>193</v>
      </c>
      <c r="P712" t="s">
        <v>196</v>
      </c>
    </row>
    <row r="713" spans="1:16" x14ac:dyDescent="0.3">
      <c r="A713">
        <v>400401</v>
      </c>
      <c r="B713" t="s">
        <v>48</v>
      </c>
      <c r="C713" s="42">
        <v>0.9149613692567482</v>
      </c>
      <c r="D713" s="43">
        <v>0</v>
      </c>
      <c r="E713">
        <v>30.977531454405241</v>
      </c>
      <c r="F713">
        <v>1</v>
      </c>
      <c r="G713">
        <v>2</v>
      </c>
      <c r="H713" t="s">
        <v>124</v>
      </c>
      <c r="I713">
        <v>3</v>
      </c>
      <c r="J713">
        <v>4</v>
      </c>
      <c r="L713" t="s">
        <v>38</v>
      </c>
      <c r="M713" t="s">
        <v>37</v>
      </c>
      <c r="N713" t="s">
        <v>38</v>
      </c>
      <c r="O713" t="s">
        <v>193</v>
      </c>
      <c r="P713" t="s">
        <v>146</v>
      </c>
    </row>
    <row r="714" spans="1:16" x14ac:dyDescent="0.3">
      <c r="A714">
        <v>400800</v>
      </c>
      <c r="B714" t="s">
        <v>48</v>
      </c>
      <c r="C714" s="42">
        <v>0.4123404425983494</v>
      </c>
      <c r="D714" s="43">
        <v>0</v>
      </c>
      <c r="E714">
        <v>10.518827543107102</v>
      </c>
      <c r="F714">
        <v>0.5</v>
      </c>
      <c r="G714">
        <v>1</v>
      </c>
      <c r="H714" t="s">
        <v>124</v>
      </c>
      <c r="I714">
        <v>3</v>
      </c>
      <c r="J714">
        <v>4</v>
      </c>
      <c r="L714" t="s">
        <v>38</v>
      </c>
      <c r="M714" t="s">
        <v>37</v>
      </c>
      <c r="N714" t="s">
        <v>38</v>
      </c>
      <c r="O714" t="s">
        <v>193</v>
      </c>
      <c r="P714" t="s">
        <v>146</v>
      </c>
    </row>
    <row r="715" spans="1:16" x14ac:dyDescent="0.3">
      <c r="A715">
        <v>400900</v>
      </c>
      <c r="B715" t="s">
        <v>48</v>
      </c>
      <c r="C715" s="42">
        <v>0.9258355543765443</v>
      </c>
      <c r="D715" s="43">
        <v>0</v>
      </c>
      <c r="E715">
        <v>15.000267680980233</v>
      </c>
      <c r="F715">
        <v>0.5</v>
      </c>
      <c r="G715">
        <v>1</v>
      </c>
      <c r="H715" t="s">
        <v>124</v>
      </c>
      <c r="I715">
        <v>3</v>
      </c>
      <c r="J715">
        <v>4</v>
      </c>
      <c r="L715" t="s">
        <v>38</v>
      </c>
      <c r="M715" t="s">
        <v>37</v>
      </c>
      <c r="N715" t="s">
        <v>38</v>
      </c>
      <c r="O715" t="s">
        <v>193</v>
      </c>
      <c r="P715" t="s">
        <v>146</v>
      </c>
    </row>
    <row r="716" spans="1:16" x14ac:dyDescent="0.3">
      <c r="A716">
        <v>401001</v>
      </c>
      <c r="B716" t="s">
        <v>48</v>
      </c>
      <c r="C716" s="42">
        <v>1</v>
      </c>
      <c r="D716" s="43">
        <v>0</v>
      </c>
      <c r="E716">
        <v>13.321651301282564</v>
      </c>
      <c r="F716">
        <v>0.5</v>
      </c>
      <c r="G716">
        <v>1</v>
      </c>
      <c r="H716" t="s">
        <v>124</v>
      </c>
      <c r="I716">
        <v>3</v>
      </c>
      <c r="J716">
        <v>4</v>
      </c>
      <c r="L716" t="s">
        <v>38</v>
      </c>
      <c r="M716" t="s">
        <v>37</v>
      </c>
      <c r="N716" t="s">
        <v>38</v>
      </c>
      <c r="O716" t="s">
        <v>193</v>
      </c>
      <c r="P716" t="s">
        <v>146</v>
      </c>
    </row>
    <row r="717" spans="1:16" x14ac:dyDescent="0.3">
      <c r="A717">
        <v>401002</v>
      </c>
      <c r="B717" t="s">
        <v>48</v>
      </c>
      <c r="C717" s="42">
        <v>1</v>
      </c>
      <c r="D717" s="43">
        <v>0</v>
      </c>
      <c r="E717">
        <v>14.122644500690294</v>
      </c>
      <c r="F717">
        <v>0.5</v>
      </c>
      <c r="G717">
        <v>1</v>
      </c>
      <c r="H717" t="s">
        <v>124</v>
      </c>
      <c r="I717">
        <v>3</v>
      </c>
      <c r="J717">
        <v>4</v>
      </c>
      <c r="L717" t="s">
        <v>38</v>
      </c>
      <c r="M717" t="s">
        <v>37</v>
      </c>
      <c r="N717" t="s">
        <v>38</v>
      </c>
      <c r="O717" t="s">
        <v>193</v>
      </c>
      <c r="P717" t="s">
        <v>146</v>
      </c>
    </row>
    <row r="718" spans="1:16" x14ac:dyDescent="0.3">
      <c r="A718">
        <v>401101</v>
      </c>
      <c r="B718" t="s">
        <v>48</v>
      </c>
      <c r="C718" s="42">
        <v>1</v>
      </c>
      <c r="D718" s="43">
        <v>0</v>
      </c>
      <c r="E718">
        <v>15.893279491662767</v>
      </c>
      <c r="F718">
        <v>0.5</v>
      </c>
      <c r="G718">
        <v>1</v>
      </c>
      <c r="H718" t="s">
        <v>124</v>
      </c>
      <c r="I718">
        <v>3</v>
      </c>
      <c r="J718">
        <v>4</v>
      </c>
      <c r="L718" t="s">
        <v>38</v>
      </c>
      <c r="M718" t="s">
        <v>37</v>
      </c>
      <c r="N718" t="s">
        <v>38</v>
      </c>
      <c r="O718" t="s">
        <v>193</v>
      </c>
      <c r="P718" t="s">
        <v>146</v>
      </c>
    </row>
    <row r="719" spans="1:16" x14ac:dyDescent="0.3">
      <c r="A719">
        <v>401102</v>
      </c>
      <c r="B719" t="s">
        <v>48</v>
      </c>
      <c r="C719" s="42">
        <v>1</v>
      </c>
      <c r="D719" s="43">
        <v>0</v>
      </c>
      <c r="E719">
        <v>10.859403330378594</v>
      </c>
      <c r="F719">
        <v>0.5</v>
      </c>
      <c r="G719">
        <v>1</v>
      </c>
      <c r="H719" t="s">
        <v>124</v>
      </c>
      <c r="I719">
        <v>3</v>
      </c>
      <c r="J719">
        <v>4</v>
      </c>
      <c r="L719" t="s">
        <v>38</v>
      </c>
      <c r="M719" t="s">
        <v>37</v>
      </c>
      <c r="N719" t="s">
        <v>38</v>
      </c>
      <c r="O719" t="s">
        <v>193</v>
      </c>
      <c r="P719" t="s">
        <v>146</v>
      </c>
    </row>
    <row r="720" spans="1:16" x14ac:dyDescent="0.3">
      <c r="A720">
        <v>401201</v>
      </c>
      <c r="B720" t="s">
        <v>48</v>
      </c>
      <c r="C720" s="42">
        <v>0.99999466241509138</v>
      </c>
      <c r="D720" s="43">
        <v>0</v>
      </c>
      <c r="E720">
        <v>13.502522513334691</v>
      </c>
      <c r="F720">
        <v>0.5</v>
      </c>
      <c r="G720">
        <v>1</v>
      </c>
      <c r="H720" t="s">
        <v>124</v>
      </c>
      <c r="I720">
        <v>3</v>
      </c>
      <c r="J720">
        <v>4</v>
      </c>
      <c r="L720" t="s">
        <v>38</v>
      </c>
      <c r="M720" t="s">
        <v>37</v>
      </c>
      <c r="N720" t="s">
        <v>38</v>
      </c>
      <c r="O720" t="s">
        <v>193</v>
      </c>
      <c r="P720" t="s">
        <v>146</v>
      </c>
    </row>
    <row r="721" spans="1:16" x14ac:dyDescent="0.3">
      <c r="A721">
        <v>401202</v>
      </c>
      <c r="B721" t="s">
        <v>48</v>
      </c>
      <c r="C721" s="42">
        <v>0.65399869125762122</v>
      </c>
      <c r="D721" s="43">
        <v>0</v>
      </c>
      <c r="E721">
        <v>20.891354233251715</v>
      </c>
      <c r="F721">
        <v>1</v>
      </c>
      <c r="G721">
        <v>2</v>
      </c>
      <c r="H721" t="s">
        <v>124</v>
      </c>
      <c r="I721">
        <v>3</v>
      </c>
      <c r="J721">
        <v>4</v>
      </c>
      <c r="L721" t="s">
        <v>38</v>
      </c>
      <c r="M721" t="s">
        <v>37</v>
      </c>
      <c r="N721" t="s">
        <v>38</v>
      </c>
      <c r="O721" t="s">
        <v>193</v>
      </c>
      <c r="P721" t="s">
        <v>146</v>
      </c>
    </row>
    <row r="722" spans="1:16" x14ac:dyDescent="0.3">
      <c r="A722">
        <v>401203</v>
      </c>
      <c r="B722" t="s">
        <v>48</v>
      </c>
      <c r="C722" s="42">
        <v>0.99999775656516665</v>
      </c>
      <c r="D722" s="43">
        <v>0</v>
      </c>
      <c r="E722">
        <v>16.979652075356629</v>
      </c>
      <c r="F722">
        <v>0.5</v>
      </c>
      <c r="G722">
        <v>1</v>
      </c>
      <c r="H722" t="s">
        <v>124</v>
      </c>
      <c r="I722">
        <v>3</v>
      </c>
      <c r="J722">
        <v>4</v>
      </c>
      <c r="L722" t="s">
        <v>38</v>
      </c>
      <c r="M722" t="s">
        <v>37</v>
      </c>
      <c r="N722" t="s">
        <v>38</v>
      </c>
      <c r="O722" t="s">
        <v>193</v>
      </c>
      <c r="P722" t="s">
        <v>146</v>
      </c>
    </row>
    <row r="723" spans="1:16" x14ac:dyDescent="0.3">
      <c r="A723">
        <v>403901</v>
      </c>
      <c r="B723" t="s">
        <v>48</v>
      </c>
      <c r="C723" s="42">
        <v>0.947926699258549</v>
      </c>
      <c r="D723" s="43">
        <v>0</v>
      </c>
      <c r="E723">
        <v>13.073255184698843</v>
      </c>
      <c r="F723">
        <v>0.5</v>
      </c>
      <c r="G723">
        <v>1</v>
      </c>
      <c r="H723" t="s">
        <v>124</v>
      </c>
      <c r="I723">
        <v>3</v>
      </c>
      <c r="J723">
        <v>4</v>
      </c>
      <c r="L723" t="s">
        <v>38</v>
      </c>
      <c r="M723" t="s">
        <v>37</v>
      </c>
      <c r="N723" t="s">
        <v>38</v>
      </c>
      <c r="O723" t="s">
        <v>193</v>
      </c>
      <c r="P723" t="s">
        <v>146</v>
      </c>
    </row>
    <row r="724" spans="1:16" x14ac:dyDescent="0.3">
      <c r="A724">
        <v>403902</v>
      </c>
      <c r="B724" t="s">
        <v>48</v>
      </c>
      <c r="C724" s="42">
        <v>0.99998120728139339</v>
      </c>
      <c r="D724" s="43">
        <v>0</v>
      </c>
      <c r="E724">
        <v>14.114441655310463</v>
      </c>
      <c r="F724">
        <v>0.5</v>
      </c>
      <c r="G724">
        <v>1</v>
      </c>
      <c r="H724" t="s">
        <v>124</v>
      </c>
      <c r="I724">
        <v>3</v>
      </c>
      <c r="J724">
        <v>4</v>
      </c>
      <c r="L724" t="s">
        <v>38</v>
      </c>
      <c r="M724" t="s">
        <v>37</v>
      </c>
      <c r="N724" t="s">
        <v>38</v>
      </c>
      <c r="O724" t="s">
        <v>193</v>
      </c>
      <c r="P724" t="s">
        <v>146</v>
      </c>
    </row>
    <row r="725" spans="1:16" x14ac:dyDescent="0.3">
      <c r="A725">
        <v>400205</v>
      </c>
      <c r="B725" t="s">
        <v>46</v>
      </c>
      <c r="C725" s="42">
        <v>0.67983167299519154</v>
      </c>
      <c r="D725" s="43">
        <v>0</v>
      </c>
      <c r="E725">
        <v>41.886246554032489</v>
      </c>
      <c r="F725">
        <v>1</v>
      </c>
      <c r="G725">
        <v>2</v>
      </c>
      <c r="H725" t="s">
        <v>124</v>
      </c>
      <c r="I725">
        <v>3</v>
      </c>
      <c r="J725">
        <v>4</v>
      </c>
      <c r="L725" t="s">
        <v>38</v>
      </c>
      <c r="M725" t="s">
        <v>37</v>
      </c>
      <c r="N725" t="s">
        <v>38</v>
      </c>
      <c r="O725" t="s">
        <v>193</v>
      </c>
      <c r="P725" t="s">
        <v>147</v>
      </c>
    </row>
    <row r="726" spans="1:16" x14ac:dyDescent="0.3">
      <c r="A726">
        <v>400206</v>
      </c>
      <c r="B726" t="s">
        <v>46</v>
      </c>
      <c r="C726" s="42">
        <v>0.906537195725025</v>
      </c>
      <c r="D726" s="43">
        <v>0</v>
      </c>
      <c r="E726">
        <v>27.5633425688088</v>
      </c>
      <c r="F726">
        <v>1</v>
      </c>
      <c r="G726">
        <v>2</v>
      </c>
      <c r="H726" t="s">
        <v>124</v>
      </c>
      <c r="I726">
        <v>3</v>
      </c>
      <c r="J726">
        <v>4</v>
      </c>
      <c r="L726" t="s">
        <v>38</v>
      </c>
      <c r="M726" t="s">
        <v>37</v>
      </c>
      <c r="N726" t="s">
        <v>38</v>
      </c>
      <c r="O726" t="s">
        <v>193</v>
      </c>
      <c r="P726" t="s">
        <v>147</v>
      </c>
    </row>
    <row r="727" spans="1:16" x14ac:dyDescent="0.3">
      <c r="A727">
        <v>401701</v>
      </c>
      <c r="B727" t="s">
        <v>46</v>
      </c>
      <c r="C727" s="42">
        <v>0.78112768379716979</v>
      </c>
      <c r="D727" s="43">
        <v>0</v>
      </c>
      <c r="E727">
        <v>19.322388742321515</v>
      </c>
      <c r="F727">
        <v>0.5</v>
      </c>
      <c r="G727">
        <v>1</v>
      </c>
      <c r="H727" t="s">
        <v>124</v>
      </c>
      <c r="I727">
        <v>3</v>
      </c>
      <c r="J727">
        <v>4</v>
      </c>
      <c r="L727" t="s">
        <v>38</v>
      </c>
      <c r="M727" t="s">
        <v>37</v>
      </c>
      <c r="N727" t="s">
        <v>38</v>
      </c>
      <c r="O727" t="s">
        <v>193</v>
      </c>
      <c r="P727" t="s">
        <v>147</v>
      </c>
    </row>
    <row r="728" spans="1:16" x14ac:dyDescent="0.3">
      <c r="A728">
        <v>401800</v>
      </c>
      <c r="B728" t="s">
        <v>46</v>
      </c>
      <c r="C728" s="42">
        <v>0.99999897042610097</v>
      </c>
      <c r="D728" s="43">
        <v>0</v>
      </c>
      <c r="E728">
        <v>38.850259469770947</v>
      </c>
      <c r="F728">
        <v>1</v>
      </c>
      <c r="G728">
        <v>2</v>
      </c>
      <c r="H728" t="s">
        <v>124</v>
      </c>
      <c r="I728">
        <v>3</v>
      </c>
      <c r="J728">
        <v>4</v>
      </c>
      <c r="L728" t="s">
        <v>38</v>
      </c>
      <c r="M728" t="s">
        <v>37</v>
      </c>
      <c r="N728" t="s">
        <v>38</v>
      </c>
      <c r="O728" t="s">
        <v>193</v>
      </c>
      <c r="P728" t="s">
        <v>147</v>
      </c>
    </row>
    <row r="729" spans="1:16" x14ac:dyDescent="0.3">
      <c r="A729">
        <v>401901</v>
      </c>
      <c r="B729" t="s">
        <v>46</v>
      </c>
      <c r="C729" s="42">
        <v>0.99999999121990579</v>
      </c>
      <c r="D729" s="43">
        <v>0</v>
      </c>
      <c r="E729">
        <v>11.384830585009691</v>
      </c>
      <c r="F729">
        <v>0.5</v>
      </c>
      <c r="G729">
        <v>1</v>
      </c>
      <c r="H729" t="s">
        <v>124</v>
      </c>
      <c r="I729">
        <v>3</v>
      </c>
      <c r="J729">
        <v>4</v>
      </c>
      <c r="L729" t="s">
        <v>38</v>
      </c>
      <c r="M729" t="s">
        <v>37</v>
      </c>
      <c r="N729" t="s">
        <v>38</v>
      </c>
      <c r="O729" t="s">
        <v>193</v>
      </c>
      <c r="P729" t="s">
        <v>147</v>
      </c>
    </row>
    <row r="730" spans="1:16" x14ac:dyDescent="0.3">
      <c r="A730">
        <v>402000</v>
      </c>
      <c r="B730" t="s">
        <v>46</v>
      </c>
      <c r="C730" s="42">
        <v>0.99883800323947847</v>
      </c>
      <c r="D730" s="43">
        <v>0</v>
      </c>
      <c r="E730">
        <v>26.229077179196732</v>
      </c>
      <c r="F730">
        <v>1</v>
      </c>
      <c r="G730">
        <v>2</v>
      </c>
      <c r="H730" t="s">
        <v>124</v>
      </c>
      <c r="I730">
        <v>3</v>
      </c>
      <c r="J730">
        <v>4</v>
      </c>
      <c r="L730" t="s">
        <v>38</v>
      </c>
      <c r="M730" t="s">
        <v>37</v>
      </c>
      <c r="N730" t="s">
        <v>38</v>
      </c>
      <c r="O730" t="s">
        <v>193</v>
      </c>
      <c r="P730" t="s">
        <v>147</v>
      </c>
    </row>
    <row r="731" spans="1:16" x14ac:dyDescent="0.3">
      <c r="A731">
        <v>403600</v>
      </c>
      <c r="B731" t="s">
        <v>53</v>
      </c>
      <c r="C731" s="42">
        <v>0.46913568148942952</v>
      </c>
      <c r="D731" s="43">
        <v>0</v>
      </c>
      <c r="E731">
        <v>33.431173185751533</v>
      </c>
      <c r="F731">
        <v>1</v>
      </c>
      <c r="G731">
        <v>2</v>
      </c>
      <c r="H731" t="s">
        <v>124</v>
      </c>
      <c r="I731">
        <v>3</v>
      </c>
      <c r="J731">
        <v>3</v>
      </c>
      <c r="L731" t="s">
        <v>38</v>
      </c>
      <c r="M731" t="s">
        <v>37</v>
      </c>
      <c r="N731" t="s">
        <v>38</v>
      </c>
      <c r="O731" t="s">
        <v>193</v>
      </c>
      <c r="P731" t="s">
        <v>148</v>
      </c>
    </row>
    <row r="732" spans="1:16" x14ac:dyDescent="0.3">
      <c r="A732">
        <v>403702</v>
      </c>
      <c r="B732" t="s">
        <v>53</v>
      </c>
      <c r="C732" s="42">
        <v>0.9844171731219783</v>
      </c>
      <c r="D732" s="43">
        <v>0</v>
      </c>
      <c r="E732">
        <v>14.161571666029756</v>
      </c>
      <c r="F732">
        <v>0.5</v>
      </c>
      <c r="G732">
        <v>1</v>
      </c>
      <c r="H732" t="s">
        <v>124</v>
      </c>
      <c r="I732">
        <v>3</v>
      </c>
      <c r="J732">
        <v>3</v>
      </c>
      <c r="L732" t="s">
        <v>38</v>
      </c>
      <c r="M732" t="s">
        <v>37</v>
      </c>
      <c r="N732" t="s">
        <v>38</v>
      </c>
      <c r="O732" t="s">
        <v>193</v>
      </c>
      <c r="P732" t="s">
        <v>148</v>
      </c>
    </row>
    <row r="733" spans="1:16" x14ac:dyDescent="0.3">
      <c r="A733">
        <v>403721</v>
      </c>
      <c r="B733" t="s">
        <v>53</v>
      </c>
      <c r="C733" s="42">
        <v>0.90975726007780044</v>
      </c>
      <c r="D733" s="43">
        <v>0</v>
      </c>
      <c r="E733">
        <v>14.396687837498055</v>
      </c>
      <c r="F733">
        <v>0.5</v>
      </c>
      <c r="G733">
        <v>1</v>
      </c>
      <c r="H733" t="s">
        <v>124</v>
      </c>
      <c r="I733">
        <v>3</v>
      </c>
      <c r="J733">
        <v>3</v>
      </c>
      <c r="L733" t="s">
        <v>38</v>
      </c>
      <c r="M733" t="s">
        <v>37</v>
      </c>
      <c r="N733" t="s">
        <v>38</v>
      </c>
      <c r="O733" t="s">
        <v>193</v>
      </c>
      <c r="P733" t="s">
        <v>148</v>
      </c>
    </row>
    <row r="734" spans="1:16" x14ac:dyDescent="0.3">
      <c r="A734">
        <v>405700</v>
      </c>
      <c r="B734" t="s">
        <v>53</v>
      </c>
      <c r="C734" s="42">
        <v>0.65046214592480156</v>
      </c>
      <c r="D734" s="43">
        <v>0</v>
      </c>
      <c r="E734">
        <v>18.518879735231618</v>
      </c>
      <c r="F734">
        <v>0.5</v>
      </c>
      <c r="G734">
        <v>1</v>
      </c>
      <c r="H734" t="s">
        <v>124</v>
      </c>
      <c r="I734">
        <v>3</v>
      </c>
      <c r="J734">
        <v>3</v>
      </c>
      <c r="L734" t="s">
        <v>38</v>
      </c>
      <c r="M734" t="s">
        <v>37</v>
      </c>
      <c r="N734" t="s">
        <v>38</v>
      </c>
      <c r="O734" t="s">
        <v>193</v>
      </c>
      <c r="P734" t="s">
        <v>148</v>
      </c>
    </row>
    <row r="735" spans="1:16" x14ac:dyDescent="0.3">
      <c r="A735">
        <v>405800</v>
      </c>
      <c r="B735" t="s">
        <v>53</v>
      </c>
      <c r="C735" s="42">
        <v>0.55116190954119559</v>
      </c>
      <c r="D735" s="43">
        <v>0</v>
      </c>
      <c r="E735">
        <v>14.833426533346511</v>
      </c>
      <c r="F735">
        <v>0.5</v>
      </c>
      <c r="G735">
        <v>1</v>
      </c>
      <c r="H735" t="s">
        <v>124</v>
      </c>
      <c r="I735">
        <v>3</v>
      </c>
      <c r="J735">
        <v>3</v>
      </c>
      <c r="L735" t="s">
        <v>38</v>
      </c>
      <c r="M735" t="s">
        <v>37</v>
      </c>
      <c r="N735" t="s">
        <v>38</v>
      </c>
      <c r="O735" t="s">
        <v>193</v>
      </c>
      <c r="P735" t="s">
        <v>148</v>
      </c>
    </row>
    <row r="736" spans="1:16" x14ac:dyDescent="0.3">
      <c r="A736">
        <v>405900</v>
      </c>
      <c r="B736" t="s">
        <v>53</v>
      </c>
      <c r="C736" s="42">
        <v>0.95521561136179189</v>
      </c>
      <c r="D736" s="43">
        <v>0</v>
      </c>
      <c r="E736">
        <v>10.756760763011453</v>
      </c>
      <c r="F736">
        <v>0.5</v>
      </c>
      <c r="G736">
        <v>1</v>
      </c>
      <c r="H736" t="s">
        <v>124</v>
      </c>
      <c r="I736">
        <v>3</v>
      </c>
      <c r="J736">
        <v>3</v>
      </c>
      <c r="L736" t="s">
        <v>38</v>
      </c>
      <c r="M736" t="s">
        <v>37</v>
      </c>
      <c r="N736" t="s">
        <v>38</v>
      </c>
      <c r="O736" t="s">
        <v>193</v>
      </c>
      <c r="P736" t="s">
        <v>148</v>
      </c>
    </row>
    <row r="737" spans="1:16" x14ac:dyDescent="0.3">
      <c r="A737">
        <v>406000</v>
      </c>
      <c r="B737" t="s">
        <v>53</v>
      </c>
      <c r="C737" s="42">
        <v>0.66569121508981266</v>
      </c>
      <c r="D737" s="43">
        <v>0</v>
      </c>
      <c r="E737">
        <v>17.023339441123767</v>
      </c>
      <c r="F737">
        <v>0.5</v>
      </c>
      <c r="G737">
        <v>1</v>
      </c>
      <c r="H737" t="s">
        <v>124</v>
      </c>
      <c r="I737">
        <v>3</v>
      </c>
      <c r="J737">
        <v>3</v>
      </c>
      <c r="L737" t="s">
        <v>38</v>
      </c>
      <c r="M737" t="s">
        <v>37</v>
      </c>
      <c r="N737" t="s">
        <v>38</v>
      </c>
      <c r="O737" t="s">
        <v>193</v>
      </c>
      <c r="P737" t="s">
        <v>148</v>
      </c>
    </row>
    <row r="738" spans="1:16" x14ac:dyDescent="0.3">
      <c r="A738">
        <v>406101</v>
      </c>
      <c r="B738" t="s">
        <v>53</v>
      </c>
      <c r="C738" s="42">
        <v>0.96857802246475699</v>
      </c>
      <c r="D738" s="43">
        <v>0</v>
      </c>
      <c r="E738">
        <v>13.783814269371369</v>
      </c>
      <c r="F738">
        <v>0.5</v>
      </c>
      <c r="G738">
        <v>1</v>
      </c>
      <c r="H738" t="s">
        <v>124</v>
      </c>
      <c r="I738">
        <v>3</v>
      </c>
      <c r="J738">
        <v>3</v>
      </c>
      <c r="L738" t="s">
        <v>38</v>
      </c>
      <c r="M738" t="s">
        <v>37</v>
      </c>
      <c r="N738" t="s">
        <v>38</v>
      </c>
      <c r="O738" t="s">
        <v>193</v>
      </c>
      <c r="P738" t="s">
        <v>148</v>
      </c>
    </row>
    <row r="739" spans="1:16" x14ac:dyDescent="0.3">
      <c r="A739">
        <v>406102</v>
      </c>
      <c r="B739" t="s">
        <v>53</v>
      </c>
      <c r="C739" s="42">
        <v>0.99999648086587634</v>
      </c>
      <c r="D739" s="43">
        <v>0</v>
      </c>
      <c r="E739">
        <v>13.38309099345666</v>
      </c>
      <c r="F739">
        <v>0.5</v>
      </c>
      <c r="G739">
        <v>1</v>
      </c>
      <c r="H739" t="s">
        <v>124</v>
      </c>
      <c r="I739">
        <v>3</v>
      </c>
      <c r="J739">
        <v>3</v>
      </c>
      <c r="L739" t="s">
        <v>38</v>
      </c>
      <c r="M739" t="s">
        <v>37</v>
      </c>
      <c r="N739" t="s">
        <v>38</v>
      </c>
      <c r="O739" t="s">
        <v>193</v>
      </c>
      <c r="P739" t="s">
        <v>148</v>
      </c>
    </row>
    <row r="740" spans="1:16" x14ac:dyDescent="0.3">
      <c r="A740">
        <v>430001</v>
      </c>
      <c r="B740" t="s">
        <v>64</v>
      </c>
      <c r="C740" s="42">
        <v>0.99669773204891088</v>
      </c>
      <c r="D740" s="43">
        <v>0</v>
      </c>
      <c r="E740">
        <v>17.193436076706611</v>
      </c>
      <c r="F740">
        <v>0.5</v>
      </c>
      <c r="G740">
        <v>1</v>
      </c>
      <c r="H740" t="s">
        <v>124</v>
      </c>
      <c r="I740">
        <v>3</v>
      </c>
      <c r="J740">
        <v>1</v>
      </c>
      <c r="L740" t="s">
        <v>38</v>
      </c>
      <c r="M740" t="s">
        <v>37</v>
      </c>
      <c r="N740" t="s">
        <v>38</v>
      </c>
      <c r="O740" t="s">
        <v>193</v>
      </c>
      <c r="P740" t="s">
        <v>149</v>
      </c>
    </row>
    <row r="741" spans="1:16" x14ac:dyDescent="0.3">
      <c r="A741">
        <v>430002</v>
      </c>
      <c r="B741" t="s">
        <v>64</v>
      </c>
      <c r="C741" s="42">
        <v>0.99994662561351488</v>
      </c>
      <c r="D741" s="43">
        <v>0</v>
      </c>
      <c r="E741">
        <v>19.222918896260726</v>
      </c>
      <c r="F741">
        <v>0.5</v>
      </c>
      <c r="G741">
        <v>1</v>
      </c>
      <c r="H741" t="s">
        <v>124</v>
      </c>
      <c r="I741">
        <v>3</v>
      </c>
      <c r="J741">
        <v>1</v>
      </c>
      <c r="L741" t="s">
        <v>38</v>
      </c>
      <c r="M741" t="s">
        <v>37</v>
      </c>
      <c r="N741" t="s">
        <v>38</v>
      </c>
      <c r="O741" t="s">
        <v>193</v>
      </c>
      <c r="P741" t="s">
        <v>149</v>
      </c>
    </row>
    <row r="742" spans="1:16" x14ac:dyDescent="0.3">
      <c r="A742">
        <v>430101</v>
      </c>
      <c r="B742" t="s">
        <v>64</v>
      </c>
      <c r="C742" s="42">
        <v>0.99888454245220681</v>
      </c>
      <c r="D742" s="43">
        <v>0</v>
      </c>
      <c r="E742">
        <v>18.739141158435487</v>
      </c>
      <c r="F742">
        <v>0.5</v>
      </c>
      <c r="G742">
        <v>1</v>
      </c>
      <c r="H742" t="s">
        <v>124</v>
      </c>
      <c r="I742">
        <v>3</v>
      </c>
      <c r="J742">
        <v>1</v>
      </c>
      <c r="L742" t="s">
        <v>38</v>
      </c>
      <c r="M742" t="s">
        <v>37</v>
      </c>
      <c r="N742" t="s">
        <v>38</v>
      </c>
      <c r="O742" t="s">
        <v>193</v>
      </c>
      <c r="P742" t="s">
        <v>149</v>
      </c>
    </row>
    <row r="743" spans="1:16" x14ac:dyDescent="0.3">
      <c r="A743">
        <v>430102</v>
      </c>
      <c r="B743" t="s">
        <v>64</v>
      </c>
      <c r="C743" s="42">
        <v>0.98099386696690072</v>
      </c>
      <c r="D743" s="43">
        <v>0</v>
      </c>
      <c r="E743">
        <v>10.785202662308629</v>
      </c>
      <c r="F743">
        <v>0.5</v>
      </c>
      <c r="G743">
        <v>1</v>
      </c>
      <c r="H743" t="s">
        <v>124</v>
      </c>
      <c r="I743">
        <v>3</v>
      </c>
      <c r="J743">
        <v>1</v>
      </c>
      <c r="L743" t="s">
        <v>38</v>
      </c>
      <c r="M743" t="s">
        <v>37</v>
      </c>
      <c r="N743" t="s">
        <v>38</v>
      </c>
      <c r="O743" t="s">
        <v>193</v>
      </c>
      <c r="P743" t="s">
        <v>149</v>
      </c>
    </row>
    <row r="744" spans="1:16" x14ac:dyDescent="0.3">
      <c r="A744">
        <v>430200</v>
      </c>
      <c r="B744" t="s">
        <v>65</v>
      </c>
      <c r="C744" s="42">
        <v>0.97776123203689114</v>
      </c>
      <c r="D744" s="43">
        <v>0</v>
      </c>
      <c r="E744">
        <v>11.624498921830579</v>
      </c>
      <c r="F744">
        <v>0.5</v>
      </c>
      <c r="G744">
        <v>1</v>
      </c>
      <c r="H744" t="s">
        <v>124</v>
      </c>
      <c r="I744">
        <v>3</v>
      </c>
      <c r="J744">
        <v>1</v>
      </c>
      <c r="L744" t="s">
        <v>38</v>
      </c>
      <c r="M744" t="s">
        <v>37</v>
      </c>
      <c r="N744" t="s">
        <v>38</v>
      </c>
      <c r="O744" t="s">
        <v>193</v>
      </c>
      <c r="P744" t="s">
        <v>149</v>
      </c>
    </row>
    <row r="745" spans="1:16" x14ac:dyDescent="0.3">
      <c r="A745">
        <v>431800</v>
      </c>
      <c r="B745" t="s">
        <v>69</v>
      </c>
      <c r="C745" s="42">
        <v>0.38392253138571769</v>
      </c>
      <c r="D745" s="43">
        <v>0</v>
      </c>
      <c r="E745">
        <v>11.201313822970503</v>
      </c>
      <c r="F745">
        <v>0.5</v>
      </c>
      <c r="G745">
        <v>1</v>
      </c>
      <c r="H745" t="s">
        <v>124</v>
      </c>
      <c r="I745">
        <v>3</v>
      </c>
      <c r="J745">
        <v>2</v>
      </c>
      <c r="L745" t="s">
        <v>38</v>
      </c>
      <c r="M745" t="s">
        <v>37</v>
      </c>
      <c r="N745" t="s">
        <v>38</v>
      </c>
      <c r="O745" t="s">
        <v>193</v>
      </c>
      <c r="P745" t="s">
        <v>150</v>
      </c>
    </row>
    <row r="746" spans="1:16" x14ac:dyDescent="0.3">
      <c r="A746">
        <v>432000</v>
      </c>
      <c r="B746" t="s">
        <v>69</v>
      </c>
      <c r="C746" s="42">
        <v>0.99900740835232382</v>
      </c>
      <c r="D746" s="43">
        <v>0</v>
      </c>
      <c r="E746">
        <v>18.642670298295762</v>
      </c>
      <c r="F746">
        <v>0.5</v>
      </c>
      <c r="G746">
        <v>1</v>
      </c>
      <c r="H746" t="s">
        <v>124</v>
      </c>
      <c r="I746">
        <v>3</v>
      </c>
      <c r="J746">
        <v>2</v>
      </c>
      <c r="L746" t="s">
        <v>38</v>
      </c>
      <c r="M746" t="s">
        <v>37</v>
      </c>
      <c r="N746" t="s">
        <v>38</v>
      </c>
      <c r="O746" t="s">
        <v>193</v>
      </c>
      <c r="P746" t="s">
        <v>150</v>
      </c>
    </row>
    <row r="747" spans="1:16" x14ac:dyDescent="0.3">
      <c r="A747">
        <v>480101</v>
      </c>
      <c r="B747" t="s">
        <v>69</v>
      </c>
      <c r="C747" s="42">
        <v>0.99999970293213247</v>
      </c>
      <c r="D747" s="43">
        <v>0</v>
      </c>
      <c r="E747">
        <v>9.2131703317231981</v>
      </c>
      <c r="F747">
        <v>0.5</v>
      </c>
      <c r="G747">
        <v>1</v>
      </c>
      <c r="H747" t="s">
        <v>124</v>
      </c>
      <c r="I747">
        <v>3</v>
      </c>
      <c r="J747">
        <v>2</v>
      </c>
      <c r="L747" t="s">
        <v>38</v>
      </c>
      <c r="M747" t="s">
        <v>37</v>
      </c>
      <c r="N747" t="s">
        <v>38</v>
      </c>
      <c r="O747" t="s">
        <v>193</v>
      </c>
      <c r="P747" t="s">
        <v>150</v>
      </c>
    </row>
    <row r="748" spans="1:16" x14ac:dyDescent="0.3">
      <c r="A748">
        <v>481201</v>
      </c>
      <c r="B748" t="s">
        <v>69</v>
      </c>
      <c r="C748" s="42">
        <v>0.98867884714983101</v>
      </c>
      <c r="D748" s="43">
        <v>0</v>
      </c>
      <c r="E748">
        <v>8.2239068806574771</v>
      </c>
      <c r="F748">
        <v>2</v>
      </c>
      <c r="G748">
        <v>4</v>
      </c>
      <c r="H748" t="s">
        <v>124</v>
      </c>
      <c r="I748">
        <v>3</v>
      </c>
      <c r="J748">
        <v>2</v>
      </c>
      <c r="L748" t="s">
        <v>38</v>
      </c>
      <c r="M748" t="s">
        <v>37</v>
      </c>
      <c r="N748" t="s">
        <v>38</v>
      </c>
      <c r="O748" t="s">
        <v>193</v>
      </c>
      <c r="P748" t="s">
        <v>150</v>
      </c>
    </row>
    <row r="749" spans="1:16" x14ac:dyDescent="0.3">
      <c r="A749">
        <v>480201</v>
      </c>
      <c r="B749" t="s">
        <v>76</v>
      </c>
      <c r="C749" s="42">
        <v>0.99588517460334858</v>
      </c>
      <c r="D749" s="43">
        <v>0</v>
      </c>
      <c r="E749">
        <v>13.92489560432106</v>
      </c>
      <c r="F749">
        <v>0.5</v>
      </c>
      <c r="G749">
        <v>1</v>
      </c>
      <c r="H749" t="s">
        <v>124</v>
      </c>
      <c r="I749">
        <v>3</v>
      </c>
      <c r="J749">
        <v>2</v>
      </c>
      <c r="L749" t="s">
        <v>38</v>
      </c>
      <c r="M749" t="s">
        <v>37</v>
      </c>
      <c r="N749" t="s">
        <v>38</v>
      </c>
      <c r="O749" t="s">
        <v>193</v>
      </c>
      <c r="P749" t="s">
        <v>151</v>
      </c>
    </row>
    <row r="750" spans="1:16" x14ac:dyDescent="0.3">
      <c r="A750">
        <v>480202</v>
      </c>
      <c r="B750" t="s">
        <v>76</v>
      </c>
      <c r="C750" s="42">
        <v>0.9991224731278977</v>
      </c>
      <c r="D750" s="43">
        <v>0</v>
      </c>
      <c r="E750">
        <v>10.448191060194452</v>
      </c>
      <c r="F750">
        <v>0.5</v>
      </c>
      <c r="G750">
        <v>1</v>
      </c>
      <c r="H750" t="s">
        <v>124</v>
      </c>
      <c r="I750">
        <v>3</v>
      </c>
      <c r="J750">
        <v>2</v>
      </c>
      <c r="L750" t="s">
        <v>38</v>
      </c>
      <c r="M750" t="s">
        <v>37</v>
      </c>
      <c r="N750" t="s">
        <v>38</v>
      </c>
      <c r="O750" t="s">
        <v>193</v>
      </c>
      <c r="P750" t="s">
        <v>151</v>
      </c>
    </row>
    <row r="751" spans="1:16" x14ac:dyDescent="0.3">
      <c r="A751">
        <v>481101</v>
      </c>
      <c r="B751" t="s">
        <v>76</v>
      </c>
      <c r="C751" s="42">
        <v>0.99699851377195281</v>
      </c>
      <c r="D751" s="43">
        <v>0</v>
      </c>
      <c r="E751">
        <v>7.77909433608865</v>
      </c>
      <c r="F751">
        <v>2</v>
      </c>
      <c r="G751">
        <v>4</v>
      </c>
      <c r="H751" t="s">
        <v>131</v>
      </c>
      <c r="I751">
        <v>3</v>
      </c>
      <c r="J751">
        <v>2</v>
      </c>
      <c r="L751" t="s">
        <v>38</v>
      </c>
      <c r="M751" t="s">
        <v>37</v>
      </c>
      <c r="N751" t="s">
        <v>38</v>
      </c>
      <c r="O751" t="s">
        <v>193</v>
      </c>
      <c r="P751" t="s">
        <v>151</v>
      </c>
    </row>
    <row r="752" spans="1:16" x14ac:dyDescent="0.3">
      <c r="A752">
        <v>481102</v>
      </c>
      <c r="B752" t="s">
        <v>76</v>
      </c>
      <c r="C752" s="42">
        <v>1</v>
      </c>
      <c r="D752" s="43">
        <v>0</v>
      </c>
      <c r="E752">
        <v>4.4173548957119717</v>
      </c>
      <c r="F752">
        <v>2</v>
      </c>
      <c r="G752">
        <v>4</v>
      </c>
      <c r="H752" t="s">
        <v>131</v>
      </c>
      <c r="I752">
        <v>3</v>
      </c>
      <c r="J752">
        <v>2</v>
      </c>
      <c r="L752" t="s">
        <v>38</v>
      </c>
      <c r="M752" t="s">
        <v>37</v>
      </c>
      <c r="N752" t="s">
        <v>38</v>
      </c>
      <c r="O752" t="s">
        <v>193</v>
      </c>
      <c r="P752" t="s">
        <v>151</v>
      </c>
    </row>
    <row r="753" spans="1:16" x14ac:dyDescent="0.3">
      <c r="A753">
        <v>481103</v>
      </c>
      <c r="B753" t="s">
        <v>76</v>
      </c>
      <c r="C753" s="42">
        <v>0.99998326086285971</v>
      </c>
      <c r="D753" s="43">
        <v>0</v>
      </c>
      <c r="E753">
        <v>14.524158906406655</v>
      </c>
      <c r="F753">
        <v>0.5</v>
      </c>
      <c r="G753">
        <v>1</v>
      </c>
      <c r="H753" t="s">
        <v>124</v>
      </c>
      <c r="I753">
        <v>3</v>
      </c>
      <c r="J753">
        <v>2</v>
      </c>
      <c r="L753" t="s">
        <v>38</v>
      </c>
      <c r="M753" t="s">
        <v>37</v>
      </c>
      <c r="N753" t="s">
        <v>38</v>
      </c>
      <c r="O753" t="s">
        <v>193</v>
      </c>
      <c r="P753" t="s">
        <v>151</v>
      </c>
    </row>
    <row r="754" spans="1:16" x14ac:dyDescent="0.3">
      <c r="A754">
        <v>481401</v>
      </c>
      <c r="B754" t="s">
        <v>76</v>
      </c>
      <c r="C754" s="42">
        <v>0.99992136970786605</v>
      </c>
      <c r="D754" s="43">
        <v>0</v>
      </c>
      <c r="E754">
        <v>10.058196130732339</v>
      </c>
      <c r="F754">
        <v>0.5</v>
      </c>
      <c r="G754">
        <v>1</v>
      </c>
      <c r="H754" t="s">
        <v>124</v>
      </c>
      <c r="I754">
        <v>3</v>
      </c>
      <c r="J754">
        <v>2</v>
      </c>
      <c r="L754" t="s">
        <v>38</v>
      </c>
      <c r="M754" t="s">
        <v>37</v>
      </c>
      <c r="N754" t="s">
        <v>38</v>
      </c>
      <c r="O754" t="s">
        <v>193</v>
      </c>
      <c r="P754" t="s">
        <v>151</v>
      </c>
    </row>
    <row r="755" spans="1:16" x14ac:dyDescent="0.3">
      <c r="A755">
        <v>481402</v>
      </c>
      <c r="B755" t="s">
        <v>76</v>
      </c>
      <c r="C755" s="42">
        <v>0.99925040448026869</v>
      </c>
      <c r="D755" s="43">
        <v>0</v>
      </c>
      <c r="E755">
        <v>15.982509389027875</v>
      </c>
      <c r="F755">
        <v>0.5</v>
      </c>
      <c r="G755">
        <v>1</v>
      </c>
      <c r="H755" t="s">
        <v>124</v>
      </c>
      <c r="I755">
        <v>3</v>
      </c>
      <c r="J755">
        <v>2</v>
      </c>
      <c r="L755" t="s">
        <v>38</v>
      </c>
      <c r="M755" t="s">
        <v>37</v>
      </c>
      <c r="N755" t="s">
        <v>38</v>
      </c>
      <c r="O755" t="s">
        <v>193</v>
      </c>
      <c r="P755" t="s">
        <v>151</v>
      </c>
    </row>
    <row r="756" spans="1:16" x14ac:dyDescent="0.3">
      <c r="A756">
        <v>402401</v>
      </c>
      <c r="B756" t="s">
        <v>50</v>
      </c>
      <c r="C756" s="42">
        <v>0.99999923913232136</v>
      </c>
      <c r="D756" s="43">
        <v>0</v>
      </c>
      <c r="E756">
        <v>19.052207103197798</v>
      </c>
      <c r="F756">
        <v>0.5</v>
      </c>
      <c r="G756">
        <v>1</v>
      </c>
      <c r="H756" t="s">
        <v>124</v>
      </c>
      <c r="I756">
        <v>3</v>
      </c>
      <c r="J756">
        <v>4</v>
      </c>
      <c r="L756" t="s">
        <v>38</v>
      </c>
      <c r="M756" t="s">
        <v>37</v>
      </c>
      <c r="N756" t="s">
        <v>38</v>
      </c>
      <c r="O756" t="s">
        <v>193</v>
      </c>
      <c r="P756" t="s">
        <v>152</v>
      </c>
    </row>
    <row r="757" spans="1:16" x14ac:dyDescent="0.3">
      <c r="A757">
        <v>402402</v>
      </c>
      <c r="B757" t="s">
        <v>50</v>
      </c>
      <c r="C757" s="42">
        <v>1</v>
      </c>
      <c r="D757" s="43">
        <v>0</v>
      </c>
      <c r="E757">
        <v>31.632375912518281</v>
      </c>
      <c r="F757">
        <v>1</v>
      </c>
      <c r="G757">
        <v>2</v>
      </c>
      <c r="H757" t="s">
        <v>124</v>
      </c>
      <c r="I757">
        <v>3</v>
      </c>
      <c r="J757">
        <v>4</v>
      </c>
      <c r="L757" t="s">
        <v>38</v>
      </c>
      <c r="M757" t="s">
        <v>37</v>
      </c>
      <c r="N757" t="s">
        <v>38</v>
      </c>
      <c r="O757" t="s">
        <v>193</v>
      </c>
      <c r="P757" t="s">
        <v>152</v>
      </c>
    </row>
    <row r="758" spans="1:16" x14ac:dyDescent="0.3">
      <c r="A758">
        <v>402403</v>
      </c>
      <c r="B758" t="s">
        <v>50</v>
      </c>
      <c r="C758" s="42">
        <v>0.99986637575840909</v>
      </c>
      <c r="D758" s="43">
        <v>0</v>
      </c>
      <c r="E758">
        <v>11.845857189462565</v>
      </c>
      <c r="F758">
        <v>0.5</v>
      </c>
      <c r="G758">
        <v>1</v>
      </c>
      <c r="H758" t="s">
        <v>124</v>
      </c>
      <c r="I758">
        <v>3</v>
      </c>
      <c r="J758">
        <v>4</v>
      </c>
      <c r="L758" t="s">
        <v>38</v>
      </c>
      <c r="M758" t="s">
        <v>37</v>
      </c>
      <c r="N758" t="s">
        <v>38</v>
      </c>
      <c r="O758" t="s">
        <v>193</v>
      </c>
      <c r="P758" t="s">
        <v>152</v>
      </c>
    </row>
    <row r="759" spans="1:16" x14ac:dyDescent="0.3">
      <c r="A759">
        <v>402901</v>
      </c>
      <c r="B759" t="s">
        <v>50</v>
      </c>
      <c r="C759" s="42">
        <v>0.99102475074620322</v>
      </c>
      <c r="D759" s="43">
        <v>0</v>
      </c>
      <c r="E759">
        <v>23.510998261122527</v>
      </c>
      <c r="F759">
        <v>1</v>
      </c>
      <c r="G759">
        <v>2</v>
      </c>
      <c r="H759" t="s">
        <v>124</v>
      </c>
      <c r="I759">
        <v>3</v>
      </c>
      <c r="J759">
        <v>4</v>
      </c>
      <c r="L759" t="s">
        <v>38</v>
      </c>
      <c r="M759" t="s">
        <v>37</v>
      </c>
      <c r="N759" t="s">
        <v>38</v>
      </c>
      <c r="O759" t="s">
        <v>193</v>
      </c>
      <c r="P759" t="s">
        <v>152</v>
      </c>
    </row>
    <row r="760" spans="1:16" x14ac:dyDescent="0.3">
      <c r="A760">
        <v>402902</v>
      </c>
      <c r="B760" t="s">
        <v>50</v>
      </c>
      <c r="C760" s="42">
        <v>1</v>
      </c>
      <c r="D760" s="43">
        <v>0</v>
      </c>
      <c r="E760">
        <v>14.236369596089473</v>
      </c>
      <c r="F760">
        <v>0.5</v>
      </c>
      <c r="G760">
        <v>1</v>
      </c>
      <c r="H760" t="s">
        <v>124</v>
      </c>
      <c r="I760">
        <v>3</v>
      </c>
      <c r="J760">
        <v>4</v>
      </c>
      <c r="L760" t="s">
        <v>38</v>
      </c>
      <c r="M760" t="s">
        <v>37</v>
      </c>
      <c r="N760" t="s">
        <v>38</v>
      </c>
      <c r="O760" t="s">
        <v>193</v>
      </c>
      <c r="P760" t="s">
        <v>152</v>
      </c>
    </row>
    <row r="761" spans="1:16" x14ac:dyDescent="0.3">
      <c r="A761">
        <v>403200</v>
      </c>
      <c r="B761" t="s">
        <v>50</v>
      </c>
      <c r="C761" s="42">
        <v>0.99025334242075214</v>
      </c>
      <c r="D761" s="43">
        <v>0</v>
      </c>
      <c r="E761">
        <v>8.8527819997205466</v>
      </c>
      <c r="F761">
        <v>0.5</v>
      </c>
      <c r="G761">
        <v>1</v>
      </c>
      <c r="H761" t="s">
        <v>124</v>
      </c>
      <c r="I761">
        <v>3</v>
      </c>
      <c r="J761">
        <v>4</v>
      </c>
      <c r="L761" t="s">
        <v>38</v>
      </c>
      <c r="M761" t="s">
        <v>37</v>
      </c>
      <c r="N761" t="s">
        <v>38</v>
      </c>
      <c r="O761" t="s">
        <v>193</v>
      </c>
      <c r="P761" t="s">
        <v>152</v>
      </c>
    </row>
    <row r="762" spans="1:16" x14ac:dyDescent="0.3">
      <c r="A762">
        <v>403317</v>
      </c>
      <c r="B762" t="s">
        <v>50</v>
      </c>
      <c r="C762" s="42">
        <v>0.99883170887355033</v>
      </c>
      <c r="D762" s="43">
        <v>0</v>
      </c>
      <c r="E762">
        <v>18.709058093545998</v>
      </c>
      <c r="F762">
        <v>0.5</v>
      </c>
      <c r="G762">
        <v>1</v>
      </c>
      <c r="H762" t="s">
        <v>124</v>
      </c>
      <c r="I762">
        <v>3</v>
      </c>
      <c r="J762">
        <v>4</v>
      </c>
      <c r="L762" t="s">
        <v>38</v>
      </c>
      <c r="M762" t="s">
        <v>37</v>
      </c>
      <c r="N762" t="s">
        <v>38</v>
      </c>
      <c r="O762" t="s">
        <v>193</v>
      </c>
      <c r="P762" t="s">
        <v>152</v>
      </c>
    </row>
    <row r="763" spans="1:16" x14ac:dyDescent="0.3">
      <c r="A763">
        <v>403318</v>
      </c>
      <c r="B763" t="s">
        <v>50</v>
      </c>
      <c r="C763" s="42">
        <v>0.99527293451310961</v>
      </c>
      <c r="D763" s="43">
        <v>0</v>
      </c>
      <c r="E763">
        <v>22.941107423831252</v>
      </c>
      <c r="F763">
        <v>1</v>
      </c>
      <c r="G763">
        <v>2</v>
      </c>
      <c r="H763" t="s">
        <v>124</v>
      </c>
      <c r="I763">
        <v>3</v>
      </c>
      <c r="J763">
        <v>4</v>
      </c>
      <c r="L763" t="s">
        <v>38</v>
      </c>
      <c r="M763" t="s">
        <v>37</v>
      </c>
      <c r="N763" t="s">
        <v>38</v>
      </c>
      <c r="O763" t="s">
        <v>193</v>
      </c>
      <c r="P763" t="s">
        <v>152</v>
      </c>
    </row>
    <row r="764" spans="1:16" x14ac:dyDescent="0.3">
      <c r="A764">
        <v>401703</v>
      </c>
      <c r="B764" t="s">
        <v>50</v>
      </c>
      <c r="C764" s="42">
        <v>0.99933818082867709</v>
      </c>
      <c r="D764" s="43">
        <v>0</v>
      </c>
      <c r="E764">
        <v>8.5833810513624567</v>
      </c>
      <c r="F764">
        <v>0.5</v>
      </c>
      <c r="G764">
        <v>1</v>
      </c>
      <c r="H764" t="s">
        <v>124</v>
      </c>
      <c r="I764">
        <v>3</v>
      </c>
      <c r="J764">
        <v>4</v>
      </c>
      <c r="L764" t="s">
        <v>38</v>
      </c>
      <c r="M764" t="s">
        <v>37</v>
      </c>
      <c r="N764" t="s">
        <v>38</v>
      </c>
      <c r="O764" t="s">
        <v>193</v>
      </c>
      <c r="P764" t="s">
        <v>153</v>
      </c>
    </row>
    <row r="765" spans="1:16" x14ac:dyDescent="0.3">
      <c r="A765">
        <v>401704</v>
      </c>
      <c r="B765" t="s">
        <v>50</v>
      </c>
      <c r="C765" s="42">
        <v>0.96509267626475415</v>
      </c>
      <c r="D765" s="43">
        <v>0</v>
      </c>
      <c r="E765">
        <v>12.378239079023002</v>
      </c>
      <c r="F765">
        <v>0.5</v>
      </c>
      <c r="G765">
        <v>1</v>
      </c>
      <c r="H765" t="s">
        <v>124</v>
      </c>
      <c r="I765">
        <v>3</v>
      </c>
      <c r="J765">
        <v>4</v>
      </c>
      <c r="L765" t="s">
        <v>38</v>
      </c>
      <c r="M765" t="s">
        <v>37</v>
      </c>
      <c r="N765" t="s">
        <v>38</v>
      </c>
      <c r="O765" t="s">
        <v>193</v>
      </c>
      <c r="P765" t="s">
        <v>153</v>
      </c>
    </row>
    <row r="766" spans="1:16" x14ac:dyDescent="0.3">
      <c r="A766">
        <v>402101</v>
      </c>
      <c r="B766" t="s">
        <v>50</v>
      </c>
      <c r="C766" s="42">
        <v>0.99996603946799878</v>
      </c>
      <c r="D766" s="43">
        <v>0</v>
      </c>
      <c r="E766">
        <v>11.550347466359021</v>
      </c>
      <c r="F766">
        <v>0.5</v>
      </c>
      <c r="G766">
        <v>1</v>
      </c>
      <c r="H766" t="s">
        <v>124</v>
      </c>
      <c r="I766">
        <v>3</v>
      </c>
      <c r="J766">
        <v>4</v>
      </c>
      <c r="L766" t="s">
        <v>38</v>
      </c>
      <c r="M766" t="s">
        <v>37</v>
      </c>
      <c r="N766" t="s">
        <v>38</v>
      </c>
      <c r="O766" t="s">
        <v>193</v>
      </c>
      <c r="P766" t="s">
        <v>153</v>
      </c>
    </row>
    <row r="767" spans="1:16" x14ac:dyDescent="0.3">
      <c r="A767">
        <v>402102</v>
      </c>
      <c r="B767" t="s">
        <v>50</v>
      </c>
      <c r="C767" s="42">
        <v>1</v>
      </c>
      <c r="D767" s="43">
        <v>0</v>
      </c>
      <c r="E767">
        <v>16.464947202014688</v>
      </c>
      <c r="F767">
        <v>0.5</v>
      </c>
      <c r="G767">
        <v>1</v>
      </c>
      <c r="H767" t="s">
        <v>124</v>
      </c>
      <c r="I767">
        <v>3</v>
      </c>
      <c r="J767">
        <v>4</v>
      </c>
      <c r="L767" t="s">
        <v>38</v>
      </c>
      <c r="M767" t="s">
        <v>37</v>
      </c>
      <c r="N767" t="s">
        <v>38</v>
      </c>
      <c r="O767" t="s">
        <v>193</v>
      </c>
      <c r="P767" t="s">
        <v>153</v>
      </c>
    </row>
    <row r="768" spans="1:16" x14ac:dyDescent="0.3">
      <c r="A768">
        <v>402200</v>
      </c>
      <c r="B768" t="s">
        <v>50</v>
      </c>
      <c r="C768" s="42">
        <v>0.99997184732146005</v>
      </c>
      <c r="D768" s="43">
        <v>0</v>
      </c>
      <c r="E768">
        <v>35.999536940437444</v>
      </c>
      <c r="F768">
        <v>1</v>
      </c>
      <c r="G768">
        <v>2</v>
      </c>
      <c r="H768" t="s">
        <v>124</v>
      </c>
      <c r="I768">
        <v>3</v>
      </c>
      <c r="J768">
        <v>4</v>
      </c>
      <c r="L768" t="s">
        <v>38</v>
      </c>
      <c r="M768" t="s">
        <v>37</v>
      </c>
      <c r="N768" t="s">
        <v>38</v>
      </c>
      <c r="O768" t="s">
        <v>193</v>
      </c>
      <c r="P768" t="s">
        <v>153</v>
      </c>
    </row>
    <row r="769" spans="1:16" x14ac:dyDescent="0.3">
      <c r="A769">
        <v>402702</v>
      </c>
      <c r="B769" t="s">
        <v>50</v>
      </c>
      <c r="C769" s="42">
        <v>0.99484060032417221</v>
      </c>
      <c r="D769" s="43">
        <v>0</v>
      </c>
      <c r="E769">
        <v>11.798900914128557</v>
      </c>
      <c r="F769">
        <v>0.5</v>
      </c>
      <c r="G769">
        <v>1</v>
      </c>
      <c r="H769" t="s">
        <v>124</v>
      </c>
      <c r="I769">
        <v>3</v>
      </c>
      <c r="J769">
        <v>4</v>
      </c>
      <c r="L769" t="s">
        <v>38</v>
      </c>
      <c r="M769" t="s">
        <v>37</v>
      </c>
      <c r="N769" t="s">
        <v>38</v>
      </c>
      <c r="O769" t="s">
        <v>193</v>
      </c>
      <c r="P769" t="s">
        <v>153</v>
      </c>
    </row>
    <row r="770" spans="1:16" x14ac:dyDescent="0.3">
      <c r="A770">
        <v>402703</v>
      </c>
      <c r="B770" t="s">
        <v>50</v>
      </c>
      <c r="C770" s="42">
        <v>0.99970515940736893</v>
      </c>
      <c r="D770" s="43">
        <v>0</v>
      </c>
      <c r="E770">
        <v>9.2903722226505216</v>
      </c>
      <c r="F770">
        <v>0.5</v>
      </c>
      <c r="G770">
        <v>1</v>
      </c>
      <c r="H770" t="s">
        <v>124</v>
      </c>
      <c r="I770">
        <v>3</v>
      </c>
      <c r="J770">
        <v>4</v>
      </c>
      <c r="L770" t="s">
        <v>38</v>
      </c>
      <c r="M770" t="s">
        <v>37</v>
      </c>
      <c r="N770" t="s">
        <v>38</v>
      </c>
      <c r="O770" t="s">
        <v>193</v>
      </c>
      <c r="P770" t="s">
        <v>153</v>
      </c>
    </row>
    <row r="771" spans="1:16" x14ac:dyDescent="0.3">
      <c r="A771">
        <v>402801</v>
      </c>
      <c r="B771" t="s">
        <v>50</v>
      </c>
      <c r="C771" s="42">
        <v>0.99088959176214753</v>
      </c>
      <c r="D771" s="43">
        <v>0</v>
      </c>
      <c r="E771">
        <v>12.883110380428827</v>
      </c>
      <c r="F771">
        <v>0.5</v>
      </c>
      <c r="G771">
        <v>1</v>
      </c>
      <c r="H771" t="s">
        <v>124</v>
      </c>
      <c r="I771">
        <v>3</v>
      </c>
      <c r="J771">
        <v>4</v>
      </c>
      <c r="L771" t="s">
        <v>38</v>
      </c>
      <c r="M771" t="s">
        <v>37</v>
      </c>
      <c r="N771" t="s">
        <v>38</v>
      </c>
      <c r="O771" t="s">
        <v>193</v>
      </c>
      <c r="P771" t="s">
        <v>153</v>
      </c>
    </row>
    <row r="772" spans="1:16" x14ac:dyDescent="0.3">
      <c r="A772">
        <v>402802</v>
      </c>
      <c r="B772" t="s">
        <v>50</v>
      </c>
      <c r="C772" s="42">
        <v>0.99426807615212931</v>
      </c>
      <c r="D772" s="43">
        <v>0</v>
      </c>
      <c r="E772">
        <v>12.381880811305075</v>
      </c>
      <c r="F772">
        <v>0.5</v>
      </c>
      <c r="G772">
        <v>1</v>
      </c>
      <c r="H772" t="s">
        <v>124</v>
      </c>
      <c r="I772">
        <v>3</v>
      </c>
      <c r="J772">
        <v>4</v>
      </c>
      <c r="L772" t="s">
        <v>38</v>
      </c>
      <c r="M772" t="s">
        <v>37</v>
      </c>
      <c r="N772" t="s">
        <v>38</v>
      </c>
      <c r="O772" t="s">
        <v>193</v>
      </c>
      <c r="P772" t="s">
        <v>153</v>
      </c>
    </row>
    <row r="773" spans="1:16" x14ac:dyDescent="0.3">
      <c r="A773">
        <v>433501</v>
      </c>
      <c r="B773" t="s">
        <v>72</v>
      </c>
      <c r="C773" s="42">
        <v>0.90490533295682174</v>
      </c>
      <c r="D773" s="43">
        <v>0</v>
      </c>
      <c r="E773">
        <v>6.7162304615244386</v>
      </c>
      <c r="F773">
        <v>2</v>
      </c>
      <c r="G773">
        <v>4</v>
      </c>
      <c r="H773" t="s">
        <v>131</v>
      </c>
      <c r="I773">
        <v>3</v>
      </c>
      <c r="J773">
        <v>2</v>
      </c>
      <c r="L773" t="s">
        <v>38</v>
      </c>
      <c r="M773" t="s">
        <v>37</v>
      </c>
      <c r="N773" t="s">
        <v>58</v>
      </c>
      <c r="O773" t="s">
        <v>193</v>
      </c>
      <c r="P773" t="s">
        <v>197</v>
      </c>
    </row>
    <row r="774" spans="1:16" x14ac:dyDescent="0.3">
      <c r="A774">
        <v>433502</v>
      </c>
      <c r="B774" t="s">
        <v>72</v>
      </c>
      <c r="C774" s="42">
        <v>0.73955648449318889</v>
      </c>
      <c r="D774" s="43">
        <v>0</v>
      </c>
      <c r="E774">
        <v>12.143363005383293</v>
      </c>
      <c r="F774">
        <v>0.5</v>
      </c>
      <c r="G774">
        <v>1</v>
      </c>
      <c r="H774" t="s">
        <v>124</v>
      </c>
      <c r="I774">
        <v>3</v>
      </c>
      <c r="J774">
        <v>2</v>
      </c>
      <c r="L774" t="s">
        <v>38</v>
      </c>
      <c r="M774" t="s">
        <v>37</v>
      </c>
      <c r="N774" t="s">
        <v>58</v>
      </c>
      <c r="O774" t="s">
        <v>193</v>
      </c>
      <c r="P774" t="s">
        <v>197</v>
      </c>
    </row>
    <row r="775" spans="1:16" x14ac:dyDescent="0.3">
      <c r="A775">
        <v>433700</v>
      </c>
      <c r="B775" t="s">
        <v>56</v>
      </c>
      <c r="C775" s="42">
        <v>0.50312147721427403</v>
      </c>
      <c r="D775" s="43">
        <v>0</v>
      </c>
      <c r="E775">
        <v>15.027022184668414</v>
      </c>
      <c r="F775">
        <v>0.5</v>
      </c>
      <c r="G775">
        <v>1</v>
      </c>
      <c r="H775" t="s">
        <v>124</v>
      </c>
      <c r="I775">
        <v>3</v>
      </c>
      <c r="J775">
        <v>2</v>
      </c>
      <c r="K775" t="s">
        <v>73</v>
      </c>
      <c r="L775" t="s">
        <v>58</v>
      </c>
      <c r="M775" t="s">
        <v>37</v>
      </c>
      <c r="N775" t="s">
        <v>58</v>
      </c>
      <c r="O775" t="s">
        <v>193</v>
      </c>
      <c r="P775" t="s">
        <v>197</v>
      </c>
    </row>
    <row r="776" spans="1:16" x14ac:dyDescent="0.3">
      <c r="A776">
        <v>433801</v>
      </c>
      <c r="B776" t="s">
        <v>72</v>
      </c>
      <c r="C776" s="42">
        <v>0.86549522882321395</v>
      </c>
      <c r="D776" s="43">
        <v>0</v>
      </c>
      <c r="E776">
        <v>10.927335357315187</v>
      </c>
      <c r="F776">
        <v>0.5</v>
      </c>
      <c r="G776">
        <v>1</v>
      </c>
      <c r="H776" t="s">
        <v>124</v>
      </c>
      <c r="I776">
        <v>3</v>
      </c>
      <c r="J776">
        <v>2</v>
      </c>
      <c r="L776" t="s">
        <v>38</v>
      </c>
      <c r="M776" t="s">
        <v>37</v>
      </c>
      <c r="N776" t="s">
        <v>58</v>
      </c>
      <c r="O776" t="s">
        <v>193</v>
      </c>
      <c r="P776" t="s">
        <v>197</v>
      </c>
    </row>
    <row r="777" spans="1:16" x14ac:dyDescent="0.3">
      <c r="A777">
        <v>433802</v>
      </c>
      <c r="B777" t="s">
        <v>56</v>
      </c>
      <c r="C777" s="42">
        <v>0.78397620757800701</v>
      </c>
      <c r="D777" s="43">
        <v>0</v>
      </c>
      <c r="E777">
        <v>15.873218647003284</v>
      </c>
      <c r="F777">
        <v>0.5</v>
      </c>
      <c r="G777">
        <v>1</v>
      </c>
      <c r="H777" t="s">
        <v>124</v>
      </c>
      <c r="I777">
        <v>3</v>
      </c>
      <c r="J777">
        <v>2</v>
      </c>
      <c r="K777" t="s">
        <v>73</v>
      </c>
      <c r="L777" t="s">
        <v>58</v>
      </c>
      <c r="M777" t="s">
        <v>37</v>
      </c>
      <c r="N777" t="s">
        <v>58</v>
      </c>
      <c r="O777" t="s">
        <v>193</v>
      </c>
      <c r="P777" t="s">
        <v>197</v>
      </c>
    </row>
    <row r="778" spans="1:16" x14ac:dyDescent="0.3">
      <c r="A778">
        <v>700100</v>
      </c>
      <c r="B778" t="s">
        <v>111</v>
      </c>
      <c r="C778" s="42">
        <v>0.99707315436381871</v>
      </c>
      <c r="D778" s="43">
        <v>0</v>
      </c>
      <c r="E778">
        <v>12.113084581391041</v>
      </c>
      <c r="F778">
        <v>0.5</v>
      </c>
      <c r="G778">
        <v>1</v>
      </c>
      <c r="H778" t="s">
        <v>124</v>
      </c>
      <c r="I778">
        <v>4</v>
      </c>
      <c r="L778" t="s">
        <v>38</v>
      </c>
      <c r="M778" t="s">
        <v>37</v>
      </c>
      <c r="N778" t="s">
        <v>38</v>
      </c>
      <c r="O778" t="s">
        <v>193</v>
      </c>
      <c r="P778" t="s">
        <v>154</v>
      </c>
    </row>
    <row r="779" spans="1:16" x14ac:dyDescent="0.3">
      <c r="A779">
        <v>700200</v>
      </c>
      <c r="B779" t="s">
        <v>111</v>
      </c>
      <c r="C779" s="42">
        <v>0.99446845782478754</v>
      </c>
      <c r="D779" s="43">
        <v>0</v>
      </c>
      <c r="E779">
        <v>6.1073453508049633</v>
      </c>
      <c r="F779">
        <v>2</v>
      </c>
      <c r="G779">
        <v>4</v>
      </c>
      <c r="H779" t="s">
        <v>131</v>
      </c>
      <c r="I779">
        <v>4</v>
      </c>
      <c r="L779" t="s">
        <v>38</v>
      </c>
      <c r="M779" t="s">
        <v>37</v>
      </c>
      <c r="N779" t="s">
        <v>38</v>
      </c>
      <c r="O779" t="s">
        <v>193</v>
      </c>
      <c r="P779" t="s">
        <v>154</v>
      </c>
    </row>
    <row r="780" spans="1:16" x14ac:dyDescent="0.3">
      <c r="A780">
        <v>203200</v>
      </c>
      <c r="B780" t="s">
        <v>36</v>
      </c>
      <c r="C780" s="42">
        <v>0.99811384247800639</v>
      </c>
      <c r="D780" s="43">
        <v>14</v>
      </c>
      <c r="E780">
        <v>5.5882009045704191</v>
      </c>
      <c r="F780">
        <v>2</v>
      </c>
      <c r="G780">
        <v>4</v>
      </c>
      <c r="H780" t="s">
        <v>131</v>
      </c>
      <c r="I780">
        <v>4</v>
      </c>
      <c r="L780" t="s">
        <v>38</v>
      </c>
      <c r="M780" t="s">
        <v>37</v>
      </c>
      <c r="N780" t="s">
        <v>38</v>
      </c>
      <c r="O780" t="s">
        <v>193</v>
      </c>
      <c r="P780" t="s">
        <v>156</v>
      </c>
    </row>
    <row r="781" spans="1:16" x14ac:dyDescent="0.3">
      <c r="A781">
        <v>203300</v>
      </c>
      <c r="B781" t="s">
        <v>36</v>
      </c>
      <c r="C781" s="42">
        <v>1</v>
      </c>
      <c r="D781" s="43">
        <v>14</v>
      </c>
      <c r="E781">
        <v>8.7701354058604402</v>
      </c>
      <c r="F781">
        <v>0.5</v>
      </c>
      <c r="G781">
        <v>1</v>
      </c>
      <c r="H781" t="s">
        <v>124</v>
      </c>
      <c r="I781">
        <v>4</v>
      </c>
      <c r="L781" t="s">
        <v>38</v>
      </c>
      <c r="M781" t="s">
        <v>37</v>
      </c>
      <c r="N781" t="s">
        <v>38</v>
      </c>
      <c r="O781" t="s">
        <v>193</v>
      </c>
      <c r="P781" t="s">
        <v>156</v>
      </c>
    </row>
    <row r="782" spans="1:16" x14ac:dyDescent="0.3">
      <c r="A782">
        <v>203500</v>
      </c>
      <c r="B782" t="s">
        <v>36</v>
      </c>
      <c r="C782" s="42">
        <v>1</v>
      </c>
      <c r="D782" s="43">
        <v>14</v>
      </c>
      <c r="E782">
        <v>12.015184318961241</v>
      </c>
      <c r="F782">
        <v>0.5</v>
      </c>
      <c r="G782">
        <v>1</v>
      </c>
      <c r="H782" t="s">
        <v>124</v>
      </c>
      <c r="I782">
        <v>4</v>
      </c>
      <c r="L782" t="s">
        <v>38</v>
      </c>
      <c r="M782" t="s">
        <v>37</v>
      </c>
      <c r="N782" t="s">
        <v>38</v>
      </c>
      <c r="O782" t="s">
        <v>193</v>
      </c>
      <c r="P782" t="s">
        <v>156</v>
      </c>
    </row>
    <row r="783" spans="1:16" x14ac:dyDescent="0.3">
      <c r="A783">
        <v>203800</v>
      </c>
      <c r="B783" t="s">
        <v>36</v>
      </c>
      <c r="C783" s="42">
        <v>0.99999772288150091</v>
      </c>
      <c r="D783" s="43">
        <v>14</v>
      </c>
      <c r="E783">
        <v>5.1465088861278145</v>
      </c>
      <c r="F783">
        <v>2</v>
      </c>
      <c r="G783">
        <v>4</v>
      </c>
      <c r="H783" t="s">
        <v>131</v>
      </c>
      <c r="I783">
        <v>4</v>
      </c>
      <c r="L783" t="s">
        <v>38</v>
      </c>
      <c r="M783" t="s">
        <v>37</v>
      </c>
      <c r="N783" t="s">
        <v>38</v>
      </c>
      <c r="O783" t="s">
        <v>193</v>
      </c>
      <c r="P783" t="s">
        <v>156</v>
      </c>
    </row>
    <row r="784" spans="1:16" x14ac:dyDescent="0.3">
      <c r="A784">
        <v>203900</v>
      </c>
      <c r="B784" t="s">
        <v>36</v>
      </c>
      <c r="C784" s="42">
        <v>0.99852123839629736</v>
      </c>
      <c r="D784" s="43">
        <v>14</v>
      </c>
      <c r="E784">
        <v>6.0558987986890846</v>
      </c>
      <c r="F784">
        <v>2</v>
      </c>
      <c r="G784">
        <v>4</v>
      </c>
      <c r="H784" t="s">
        <v>131</v>
      </c>
      <c r="I784">
        <v>4</v>
      </c>
      <c r="L784" t="s">
        <v>38</v>
      </c>
      <c r="M784" t="s">
        <v>37</v>
      </c>
      <c r="N784" t="s">
        <v>38</v>
      </c>
      <c r="O784" t="s">
        <v>193</v>
      </c>
      <c r="P784" t="s">
        <v>156</v>
      </c>
    </row>
    <row r="785" spans="1:16" x14ac:dyDescent="0.3">
      <c r="A785">
        <v>204700</v>
      </c>
      <c r="B785" t="s">
        <v>36</v>
      </c>
      <c r="C785" s="42">
        <v>1</v>
      </c>
      <c r="D785" s="43">
        <v>14</v>
      </c>
      <c r="E785">
        <v>15.342380989129209</v>
      </c>
      <c r="F785">
        <v>0.5</v>
      </c>
      <c r="G785">
        <v>1</v>
      </c>
      <c r="H785" t="s">
        <v>124</v>
      </c>
      <c r="I785">
        <v>4</v>
      </c>
      <c r="L785" t="s">
        <v>38</v>
      </c>
      <c r="M785" t="s">
        <v>37</v>
      </c>
      <c r="N785" t="s">
        <v>38</v>
      </c>
      <c r="O785" t="s">
        <v>193</v>
      </c>
      <c r="P785" t="s">
        <v>156</v>
      </c>
    </row>
    <row r="786" spans="1:16" x14ac:dyDescent="0.3">
      <c r="A786">
        <v>204920</v>
      </c>
      <c r="B786" t="s">
        <v>36</v>
      </c>
      <c r="C786" s="42">
        <v>0.99800042939117117</v>
      </c>
      <c r="D786" s="43">
        <v>14</v>
      </c>
      <c r="E786">
        <v>9.0756874816206139</v>
      </c>
      <c r="F786">
        <v>0.5</v>
      </c>
      <c r="G786">
        <v>1</v>
      </c>
      <c r="H786" t="s">
        <v>124</v>
      </c>
      <c r="I786">
        <v>4</v>
      </c>
      <c r="L786" t="s">
        <v>38</v>
      </c>
      <c r="M786" t="s">
        <v>37</v>
      </c>
      <c r="N786" t="s">
        <v>38</v>
      </c>
      <c r="O786" t="s">
        <v>193</v>
      </c>
      <c r="P786" t="s">
        <v>156</v>
      </c>
    </row>
    <row r="787" spans="1:16" x14ac:dyDescent="0.3">
      <c r="A787">
        <v>205120</v>
      </c>
      <c r="B787" t="s">
        <v>36</v>
      </c>
      <c r="C787" s="42">
        <v>0.98142734588261149</v>
      </c>
      <c r="D787" s="43">
        <v>14</v>
      </c>
      <c r="E787">
        <v>14.229107009597374</v>
      </c>
      <c r="F787">
        <v>0.5</v>
      </c>
      <c r="G787">
        <v>1</v>
      </c>
      <c r="H787" t="s">
        <v>124</v>
      </c>
      <c r="I787">
        <v>4</v>
      </c>
      <c r="L787" t="s">
        <v>38</v>
      </c>
      <c r="M787" t="s">
        <v>37</v>
      </c>
      <c r="N787" t="s">
        <v>38</v>
      </c>
      <c r="O787" t="s">
        <v>193</v>
      </c>
      <c r="P787" t="s">
        <v>156</v>
      </c>
    </row>
    <row r="788" spans="1:16" x14ac:dyDescent="0.3">
      <c r="A788">
        <v>189200</v>
      </c>
      <c r="B788" t="s">
        <v>36</v>
      </c>
      <c r="C788" s="42">
        <v>1</v>
      </c>
      <c r="D788" s="43">
        <v>4</v>
      </c>
      <c r="E788">
        <v>12.304476850466111</v>
      </c>
      <c r="F788">
        <v>0.5</v>
      </c>
      <c r="G788">
        <v>1</v>
      </c>
      <c r="H788" t="s">
        <v>124</v>
      </c>
      <c r="I788">
        <v>4</v>
      </c>
      <c r="K788" t="s">
        <v>39</v>
      </c>
      <c r="L788" t="s">
        <v>38</v>
      </c>
      <c r="M788" t="s">
        <v>37</v>
      </c>
      <c r="N788" t="s">
        <v>38</v>
      </c>
      <c r="O788" t="s">
        <v>193</v>
      </c>
      <c r="P788" t="s">
        <v>157</v>
      </c>
    </row>
    <row r="789" spans="1:16" x14ac:dyDescent="0.3">
      <c r="A789">
        <v>189300</v>
      </c>
      <c r="B789" t="s">
        <v>36</v>
      </c>
      <c r="C789" s="42">
        <v>1</v>
      </c>
      <c r="D789" s="43">
        <v>4</v>
      </c>
      <c r="E789">
        <v>18.306301442542587</v>
      </c>
      <c r="F789">
        <v>0.5</v>
      </c>
      <c r="G789">
        <v>1</v>
      </c>
      <c r="H789" t="s">
        <v>124</v>
      </c>
      <c r="I789">
        <v>4</v>
      </c>
      <c r="L789" t="s">
        <v>38</v>
      </c>
      <c r="M789" t="s">
        <v>37</v>
      </c>
      <c r="N789" t="s">
        <v>38</v>
      </c>
      <c r="O789" t="s">
        <v>193</v>
      </c>
      <c r="P789" t="s">
        <v>157</v>
      </c>
    </row>
    <row r="790" spans="1:16" x14ac:dyDescent="0.3">
      <c r="A790">
        <v>189902</v>
      </c>
      <c r="B790" t="s">
        <v>36</v>
      </c>
      <c r="C790" s="42">
        <v>0.99999142395618201</v>
      </c>
      <c r="D790" s="43">
        <v>4</v>
      </c>
      <c r="E790">
        <v>3.8108342266522941</v>
      </c>
      <c r="F790">
        <v>1</v>
      </c>
      <c r="G790">
        <v>2</v>
      </c>
      <c r="H790" t="s">
        <v>131</v>
      </c>
      <c r="I790">
        <v>4</v>
      </c>
      <c r="L790" t="s">
        <v>38</v>
      </c>
      <c r="M790" t="s">
        <v>37</v>
      </c>
      <c r="N790" t="s">
        <v>38</v>
      </c>
      <c r="O790" t="s">
        <v>193</v>
      </c>
      <c r="P790" t="s">
        <v>157</v>
      </c>
    </row>
    <row r="791" spans="1:16" x14ac:dyDescent="0.3">
      <c r="A791">
        <v>190400</v>
      </c>
      <c r="B791" t="s">
        <v>36</v>
      </c>
      <c r="C791" s="42">
        <v>1</v>
      </c>
      <c r="D791" s="43">
        <v>4</v>
      </c>
      <c r="E791">
        <v>2.427212329065763</v>
      </c>
      <c r="F791">
        <v>0.5</v>
      </c>
      <c r="G791">
        <v>1</v>
      </c>
      <c r="H791" t="s">
        <v>131</v>
      </c>
      <c r="I791">
        <v>4</v>
      </c>
      <c r="L791" t="s">
        <v>38</v>
      </c>
      <c r="M791" t="s">
        <v>37</v>
      </c>
      <c r="N791" t="s">
        <v>38</v>
      </c>
      <c r="O791" t="s">
        <v>193</v>
      </c>
      <c r="P791" t="s">
        <v>157</v>
      </c>
    </row>
    <row r="792" spans="1:16" x14ac:dyDescent="0.3">
      <c r="A792">
        <v>190800</v>
      </c>
      <c r="B792" t="s">
        <v>36</v>
      </c>
      <c r="C792" s="42">
        <v>1</v>
      </c>
      <c r="D792" s="43">
        <v>4</v>
      </c>
      <c r="E792">
        <v>10.438368672939792</v>
      </c>
      <c r="F792">
        <v>0.5</v>
      </c>
      <c r="G792">
        <v>1</v>
      </c>
      <c r="H792" t="s">
        <v>124</v>
      </c>
      <c r="I792">
        <v>4</v>
      </c>
      <c r="L792" t="s">
        <v>38</v>
      </c>
      <c r="M792" t="s">
        <v>37</v>
      </c>
      <c r="N792" t="s">
        <v>38</v>
      </c>
      <c r="O792" t="s">
        <v>193</v>
      </c>
      <c r="P792" t="s">
        <v>157</v>
      </c>
    </row>
    <row r="793" spans="1:16" x14ac:dyDescent="0.3">
      <c r="A793">
        <v>191500</v>
      </c>
      <c r="B793" t="s">
        <v>36</v>
      </c>
      <c r="C793" s="42">
        <v>1</v>
      </c>
      <c r="D793" s="43">
        <v>13</v>
      </c>
      <c r="E793">
        <v>6.0855367132566247</v>
      </c>
      <c r="F793">
        <v>2</v>
      </c>
      <c r="G793">
        <v>4</v>
      </c>
      <c r="H793" t="s">
        <v>131</v>
      </c>
      <c r="I793">
        <v>4</v>
      </c>
      <c r="K793" t="s">
        <v>39</v>
      </c>
      <c r="L793" t="s">
        <v>38</v>
      </c>
      <c r="M793" t="s">
        <v>37</v>
      </c>
      <c r="N793" t="s">
        <v>38</v>
      </c>
      <c r="O793" t="s">
        <v>193</v>
      </c>
      <c r="P793" t="s">
        <v>157</v>
      </c>
    </row>
    <row r="794" spans="1:16" x14ac:dyDescent="0.3">
      <c r="A794">
        <v>191610</v>
      </c>
      <c r="B794" t="s">
        <v>36</v>
      </c>
      <c r="C794" s="42">
        <v>1</v>
      </c>
      <c r="D794" s="43">
        <v>13</v>
      </c>
      <c r="E794">
        <v>4.772525200992682</v>
      </c>
      <c r="F794">
        <v>2</v>
      </c>
      <c r="G794">
        <v>4</v>
      </c>
      <c r="H794" t="s">
        <v>131</v>
      </c>
      <c r="I794">
        <v>4</v>
      </c>
      <c r="L794" t="s">
        <v>38</v>
      </c>
      <c r="M794" t="s">
        <v>37</v>
      </c>
      <c r="N794" t="s">
        <v>38</v>
      </c>
      <c r="O794" t="s">
        <v>193</v>
      </c>
      <c r="P794" t="s">
        <v>157</v>
      </c>
    </row>
    <row r="795" spans="1:16" x14ac:dyDescent="0.3">
      <c r="A795">
        <v>702501</v>
      </c>
      <c r="B795" t="s">
        <v>114</v>
      </c>
      <c r="C795" s="42">
        <v>0.99911377487594255</v>
      </c>
      <c r="D795" s="43">
        <v>0</v>
      </c>
      <c r="E795">
        <v>11.539936764859776</v>
      </c>
      <c r="F795">
        <v>0.5</v>
      </c>
      <c r="G795">
        <v>1</v>
      </c>
      <c r="H795" t="s">
        <v>124</v>
      </c>
      <c r="I795">
        <v>5</v>
      </c>
      <c r="L795" t="s">
        <v>38</v>
      </c>
      <c r="M795" t="s">
        <v>37</v>
      </c>
      <c r="N795" t="s">
        <v>38</v>
      </c>
      <c r="O795" t="s">
        <v>193</v>
      </c>
      <c r="P795" t="s">
        <v>161</v>
      </c>
    </row>
    <row r="796" spans="1:16" x14ac:dyDescent="0.3">
      <c r="A796">
        <v>701202</v>
      </c>
      <c r="B796" t="s">
        <v>113</v>
      </c>
      <c r="C796" s="42">
        <v>1</v>
      </c>
      <c r="D796" s="43">
        <v>0</v>
      </c>
      <c r="E796">
        <v>3.2047616904962881</v>
      </c>
      <c r="F796">
        <v>1</v>
      </c>
      <c r="G796">
        <v>2</v>
      </c>
      <c r="H796" t="s">
        <v>131</v>
      </c>
      <c r="I796">
        <v>5</v>
      </c>
      <c r="L796" t="s">
        <v>38</v>
      </c>
      <c r="M796" t="s">
        <v>37</v>
      </c>
      <c r="N796" t="s">
        <v>38</v>
      </c>
      <c r="O796" t="s">
        <v>193</v>
      </c>
      <c r="P796" t="s">
        <v>162</v>
      </c>
    </row>
    <row r="797" spans="1:16" x14ac:dyDescent="0.3">
      <c r="A797">
        <v>701501</v>
      </c>
      <c r="B797" t="s">
        <v>113</v>
      </c>
      <c r="C797" s="42">
        <v>1</v>
      </c>
      <c r="D797" s="43">
        <v>0</v>
      </c>
      <c r="E797">
        <v>6.9350967821280287</v>
      </c>
      <c r="F797">
        <v>2</v>
      </c>
      <c r="G797">
        <v>4</v>
      </c>
      <c r="H797" t="s">
        <v>131</v>
      </c>
      <c r="I797">
        <v>5</v>
      </c>
      <c r="L797" t="s">
        <v>38</v>
      </c>
      <c r="M797" t="s">
        <v>37</v>
      </c>
      <c r="N797" t="s">
        <v>38</v>
      </c>
      <c r="O797" t="s">
        <v>193</v>
      </c>
      <c r="P797" t="s">
        <v>162</v>
      </c>
    </row>
    <row r="798" spans="1:16" x14ac:dyDescent="0.3">
      <c r="A798">
        <v>701602</v>
      </c>
      <c r="B798" t="s">
        <v>113</v>
      </c>
      <c r="C798" s="42">
        <v>0.99999348005142319</v>
      </c>
      <c r="D798" s="43">
        <v>0</v>
      </c>
      <c r="E798">
        <v>7.0679208395814719</v>
      </c>
      <c r="F798">
        <v>2</v>
      </c>
      <c r="G798">
        <v>4</v>
      </c>
      <c r="H798" t="s">
        <v>131</v>
      </c>
      <c r="I798">
        <v>5</v>
      </c>
      <c r="L798" t="s">
        <v>38</v>
      </c>
      <c r="M798" t="s">
        <v>37</v>
      </c>
      <c r="N798" t="s">
        <v>38</v>
      </c>
      <c r="O798" t="s">
        <v>193</v>
      </c>
      <c r="P798" t="s">
        <v>162</v>
      </c>
    </row>
    <row r="799" spans="1:16" x14ac:dyDescent="0.3">
      <c r="A799">
        <v>702201</v>
      </c>
      <c r="B799" t="s">
        <v>113</v>
      </c>
      <c r="C799" s="42">
        <v>1</v>
      </c>
      <c r="D799" s="43">
        <v>0</v>
      </c>
      <c r="E799">
        <v>11.810052041540189</v>
      </c>
      <c r="F799">
        <v>0.5</v>
      </c>
      <c r="G799">
        <v>1</v>
      </c>
      <c r="H799" t="s">
        <v>124</v>
      </c>
      <c r="I799">
        <v>5</v>
      </c>
      <c r="L799" t="s">
        <v>38</v>
      </c>
      <c r="M799" t="s">
        <v>37</v>
      </c>
      <c r="N799" t="s">
        <v>38</v>
      </c>
      <c r="O799" t="s">
        <v>193</v>
      </c>
      <c r="P799" t="s">
        <v>162</v>
      </c>
    </row>
    <row r="800" spans="1:16" x14ac:dyDescent="0.3">
      <c r="A800">
        <v>242000</v>
      </c>
      <c r="B800" t="s">
        <v>36</v>
      </c>
      <c r="C800" s="42">
        <v>0.99999492214435892</v>
      </c>
      <c r="D800" s="43">
        <v>15</v>
      </c>
      <c r="E800">
        <v>5.8542218421925059</v>
      </c>
      <c r="F800">
        <v>2</v>
      </c>
      <c r="G800">
        <v>4</v>
      </c>
      <c r="H800" t="s">
        <v>131</v>
      </c>
      <c r="I800">
        <v>6</v>
      </c>
      <c r="K800" t="s">
        <v>40</v>
      </c>
      <c r="L800" t="s">
        <v>38</v>
      </c>
      <c r="M800" t="s">
        <v>37</v>
      </c>
      <c r="N800" t="s">
        <v>38</v>
      </c>
      <c r="O800" t="s">
        <v>193</v>
      </c>
      <c r="P800" t="s">
        <v>166</v>
      </c>
    </row>
    <row r="801" spans="1:16" x14ac:dyDescent="0.3">
      <c r="A801">
        <v>242100</v>
      </c>
      <c r="B801" t="s">
        <v>36</v>
      </c>
      <c r="C801" s="42">
        <v>0.99998719641532785</v>
      </c>
      <c r="D801" s="43">
        <v>15</v>
      </c>
      <c r="E801">
        <v>2.308665144668189</v>
      </c>
      <c r="F801">
        <v>0.5</v>
      </c>
      <c r="G801">
        <v>1</v>
      </c>
      <c r="H801" t="s">
        <v>131</v>
      </c>
      <c r="I801">
        <v>6</v>
      </c>
      <c r="K801" t="s">
        <v>40</v>
      </c>
      <c r="L801" t="s">
        <v>38</v>
      </c>
      <c r="M801" t="s">
        <v>37</v>
      </c>
      <c r="N801" t="s">
        <v>38</v>
      </c>
      <c r="O801" t="s">
        <v>193</v>
      </c>
      <c r="P801" t="s">
        <v>166</v>
      </c>
    </row>
    <row r="802" spans="1:16" x14ac:dyDescent="0.3">
      <c r="A802">
        <v>242300</v>
      </c>
      <c r="B802" t="s">
        <v>36</v>
      </c>
      <c r="C802" s="42">
        <v>0.99819769485097465</v>
      </c>
      <c r="D802" s="43">
        <v>15</v>
      </c>
      <c r="E802">
        <v>7.0185956487150811</v>
      </c>
      <c r="F802">
        <v>2</v>
      </c>
      <c r="G802">
        <v>4</v>
      </c>
      <c r="H802" t="s">
        <v>131</v>
      </c>
      <c r="I802">
        <v>6</v>
      </c>
      <c r="K802" t="s">
        <v>40</v>
      </c>
      <c r="L802" t="s">
        <v>38</v>
      </c>
      <c r="M802" t="s">
        <v>37</v>
      </c>
      <c r="N802" t="s">
        <v>38</v>
      </c>
      <c r="O802" t="s">
        <v>193</v>
      </c>
      <c r="P802" t="s">
        <v>166</v>
      </c>
    </row>
    <row r="803" spans="1:16" x14ac:dyDescent="0.3">
      <c r="A803">
        <v>243100</v>
      </c>
      <c r="B803" t="s">
        <v>36</v>
      </c>
      <c r="C803" s="42">
        <v>0.99996288595610983</v>
      </c>
      <c r="D803" s="43">
        <v>15</v>
      </c>
      <c r="E803">
        <v>6.5244340526260896</v>
      </c>
      <c r="F803">
        <v>2</v>
      </c>
      <c r="G803">
        <v>4</v>
      </c>
      <c r="H803" t="s">
        <v>131</v>
      </c>
      <c r="I803">
        <v>6</v>
      </c>
      <c r="K803" t="s">
        <v>40</v>
      </c>
      <c r="L803" t="s">
        <v>38</v>
      </c>
      <c r="M803" t="s">
        <v>37</v>
      </c>
      <c r="N803" t="s">
        <v>38</v>
      </c>
      <c r="O803" t="s">
        <v>193</v>
      </c>
      <c r="P803" t="s">
        <v>166</v>
      </c>
    </row>
    <row r="804" spans="1:16" x14ac:dyDescent="0.3">
      <c r="A804">
        <v>540000</v>
      </c>
      <c r="B804" t="s">
        <v>91</v>
      </c>
      <c r="C804" s="42">
        <v>0.80562941385000209</v>
      </c>
      <c r="D804" s="43">
        <v>0</v>
      </c>
      <c r="E804">
        <v>16.142445859976092</v>
      </c>
      <c r="F804">
        <v>0.5</v>
      </c>
      <c r="G804">
        <v>1</v>
      </c>
      <c r="H804" t="s">
        <v>124</v>
      </c>
      <c r="I804">
        <v>6</v>
      </c>
      <c r="L804" t="s">
        <v>38</v>
      </c>
      <c r="M804" t="s">
        <v>37</v>
      </c>
      <c r="N804" t="s">
        <v>38</v>
      </c>
      <c r="O804" t="s">
        <v>193</v>
      </c>
      <c r="P804" t="s">
        <v>168</v>
      </c>
    </row>
    <row r="805" spans="1:16" x14ac:dyDescent="0.3">
      <c r="A805">
        <v>540102</v>
      </c>
      <c r="B805" t="s">
        <v>91</v>
      </c>
      <c r="C805" s="42">
        <v>1</v>
      </c>
      <c r="D805" s="43">
        <v>0</v>
      </c>
      <c r="E805">
        <v>13.885386089900459</v>
      </c>
      <c r="F805">
        <v>0.5</v>
      </c>
      <c r="G805">
        <v>1</v>
      </c>
      <c r="H805" t="s">
        <v>124</v>
      </c>
      <c r="I805">
        <v>6</v>
      </c>
      <c r="L805" t="s">
        <v>38</v>
      </c>
      <c r="M805" t="s">
        <v>37</v>
      </c>
      <c r="N805" t="s">
        <v>38</v>
      </c>
      <c r="O805" t="s">
        <v>193</v>
      </c>
      <c r="P805" t="s">
        <v>168</v>
      </c>
    </row>
    <row r="806" spans="1:16" x14ac:dyDescent="0.3">
      <c r="A806">
        <v>540203</v>
      </c>
      <c r="B806" t="s">
        <v>91</v>
      </c>
      <c r="C806" s="42">
        <v>1</v>
      </c>
      <c r="D806" s="43">
        <v>0</v>
      </c>
      <c r="E806">
        <v>7.444981803407865</v>
      </c>
      <c r="F806">
        <v>2</v>
      </c>
      <c r="G806">
        <v>4</v>
      </c>
      <c r="H806" t="s">
        <v>131</v>
      </c>
      <c r="I806">
        <v>6</v>
      </c>
      <c r="L806" t="s">
        <v>38</v>
      </c>
      <c r="M806" t="s">
        <v>37</v>
      </c>
      <c r="N806" t="s">
        <v>38</v>
      </c>
      <c r="O806" t="s">
        <v>193</v>
      </c>
      <c r="P806" t="s">
        <v>168</v>
      </c>
    </row>
    <row r="807" spans="1:16" x14ac:dyDescent="0.3">
      <c r="A807">
        <v>540300</v>
      </c>
      <c r="B807" t="s">
        <v>91</v>
      </c>
      <c r="C807" s="42">
        <v>0.99974401848269634</v>
      </c>
      <c r="D807" s="43">
        <v>0</v>
      </c>
      <c r="E807">
        <v>15.305653477809427</v>
      </c>
      <c r="F807">
        <v>0.5</v>
      </c>
      <c r="G807">
        <v>1</v>
      </c>
      <c r="H807" t="s">
        <v>124</v>
      </c>
      <c r="I807">
        <v>6</v>
      </c>
      <c r="L807" t="s">
        <v>38</v>
      </c>
      <c r="M807" t="s">
        <v>37</v>
      </c>
      <c r="N807" t="s">
        <v>38</v>
      </c>
      <c r="O807" t="s">
        <v>193</v>
      </c>
      <c r="P807" t="s">
        <v>168</v>
      </c>
    </row>
    <row r="808" spans="1:16" x14ac:dyDescent="0.3">
      <c r="A808">
        <v>541700</v>
      </c>
      <c r="B808" t="s">
        <v>91</v>
      </c>
      <c r="C808" s="42">
        <v>0.99987595364431625</v>
      </c>
      <c r="D808" s="43">
        <v>0</v>
      </c>
      <c r="E808">
        <v>13.596134568894259</v>
      </c>
      <c r="F808">
        <v>0.5</v>
      </c>
      <c r="G808">
        <v>1</v>
      </c>
      <c r="H808" t="s">
        <v>124</v>
      </c>
      <c r="I808">
        <v>6</v>
      </c>
      <c r="L808" t="s">
        <v>38</v>
      </c>
      <c r="M808" t="s">
        <v>37</v>
      </c>
      <c r="N808" t="s">
        <v>38</v>
      </c>
      <c r="O808" t="s">
        <v>193</v>
      </c>
      <c r="P808" t="s">
        <v>168</v>
      </c>
    </row>
    <row r="809" spans="1:16" x14ac:dyDescent="0.3">
      <c r="A809">
        <v>541802</v>
      </c>
      <c r="B809" t="s">
        <v>91</v>
      </c>
      <c r="C809" s="42">
        <v>0.89712231450135105</v>
      </c>
      <c r="D809" s="43">
        <v>0</v>
      </c>
      <c r="E809">
        <v>13.138301563819786</v>
      </c>
      <c r="F809">
        <v>0.5</v>
      </c>
      <c r="G809">
        <v>1</v>
      </c>
      <c r="H809" t="s">
        <v>124</v>
      </c>
      <c r="I809">
        <v>6</v>
      </c>
      <c r="L809" t="s">
        <v>38</v>
      </c>
      <c r="M809" t="s">
        <v>37</v>
      </c>
      <c r="N809" t="s">
        <v>38</v>
      </c>
      <c r="O809" t="s">
        <v>193</v>
      </c>
      <c r="P809" t="s">
        <v>168</v>
      </c>
    </row>
    <row r="810" spans="1:16" x14ac:dyDescent="0.3">
      <c r="A810">
        <v>553100</v>
      </c>
      <c r="B810" t="s">
        <v>96</v>
      </c>
      <c r="C810" s="42">
        <v>0.97065715356667304</v>
      </c>
      <c r="D810" s="43">
        <v>0</v>
      </c>
      <c r="E810">
        <v>12.383181216935691</v>
      </c>
      <c r="F810">
        <v>0.5</v>
      </c>
      <c r="G810">
        <v>1</v>
      </c>
      <c r="H810" t="s">
        <v>124</v>
      </c>
      <c r="I810">
        <v>7</v>
      </c>
      <c r="L810" t="s">
        <v>38</v>
      </c>
      <c r="M810" t="s">
        <v>37</v>
      </c>
      <c r="N810" t="s">
        <v>38</v>
      </c>
      <c r="O810" t="s">
        <v>193</v>
      </c>
      <c r="P810" t="s">
        <v>175</v>
      </c>
    </row>
    <row r="811" spans="1:16" x14ac:dyDescent="0.3">
      <c r="A811">
        <v>554001</v>
      </c>
      <c r="B811" t="s">
        <v>96</v>
      </c>
      <c r="C811" s="42">
        <v>1</v>
      </c>
      <c r="D811" s="43">
        <v>0</v>
      </c>
      <c r="E811">
        <v>10.577764103571349</v>
      </c>
      <c r="F811">
        <v>0.5</v>
      </c>
      <c r="G811">
        <v>1</v>
      </c>
      <c r="H811" t="s">
        <v>124</v>
      </c>
      <c r="I811">
        <v>7</v>
      </c>
      <c r="L811" t="s">
        <v>38</v>
      </c>
      <c r="M811" t="s">
        <v>37</v>
      </c>
      <c r="N811" t="s">
        <v>38</v>
      </c>
      <c r="O811" t="s">
        <v>193</v>
      </c>
      <c r="P811" t="s">
        <v>175</v>
      </c>
    </row>
    <row r="812" spans="1:16" x14ac:dyDescent="0.3">
      <c r="A812">
        <v>554101</v>
      </c>
      <c r="B812" t="s">
        <v>96</v>
      </c>
      <c r="C812" s="42">
        <v>1</v>
      </c>
      <c r="D812" s="43">
        <v>0</v>
      </c>
      <c r="E812">
        <v>2.8390367741482656</v>
      </c>
      <c r="F812">
        <v>1</v>
      </c>
      <c r="G812">
        <v>2</v>
      </c>
      <c r="H812" t="s">
        <v>131</v>
      </c>
      <c r="I812">
        <v>7</v>
      </c>
      <c r="L812" t="s">
        <v>38</v>
      </c>
      <c r="M812" t="s">
        <v>37</v>
      </c>
      <c r="N812" t="s">
        <v>38</v>
      </c>
      <c r="O812" t="s">
        <v>193</v>
      </c>
      <c r="P812" t="s">
        <v>175</v>
      </c>
    </row>
    <row r="813" spans="1:16" x14ac:dyDescent="0.3">
      <c r="A813">
        <v>554102</v>
      </c>
      <c r="B813" t="s">
        <v>96</v>
      </c>
      <c r="C813" s="42">
        <v>1</v>
      </c>
      <c r="D813" s="43">
        <v>0</v>
      </c>
      <c r="E813">
        <v>7.1046863788182044</v>
      </c>
      <c r="F813">
        <v>2</v>
      </c>
      <c r="G813">
        <v>4</v>
      </c>
      <c r="H813" t="s">
        <v>131</v>
      </c>
      <c r="I813">
        <v>7</v>
      </c>
      <c r="L813" t="s">
        <v>38</v>
      </c>
      <c r="M813" t="s">
        <v>37</v>
      </c>
      <c r="N813" t="s">
        <v>38</v>
      </c>
      <c r="O813" t="s">
        <v>193</v>
      </c>
      <c r="P813" t="s">
        <v>175</v>
      </c>
    </row>
    <row r="814" spans="1:16" x14ac:dyDescent="0.3">
      <c r="A814">
        <v>554201</v>
      </c>
      <c r="B814" t="s">
        <v>96</v>
      </c>
      <c r="C814" s="42">
        <v>1</v>
      </c>
      <c r="D814" s="43">
        <v>0</v>
      </c>
      <c r="E814">
        <v>8.7172005454654844</v>
      </c>
      <c r="F814">
        <v>0.5</v>
      </c>
      <c r="G814">
        <v>1</v>
      </c>
      <c r="H814" t="s">
        <v>124</v>
      </c>
      <c r="I814">
        <v>7</v>
      </c>
      <c r="L814" t="s">
        <v>38</v>
      </c>
      <c r="M814" t="s">
        <v>37</v>
      </c>
      <c r="N814" t="s">
        <v>38</v>
      </c>
      <c r="O814" t="s">
        <v>193</v>
      </c>
      <c r="P814" t="s">
        <v>175</v>
      </c>
    </row>
    <row r="815" spans="1:16" x14ac:dyDescent="0.3">
      <c r="A815">
        <v>554202</v>
      </c>
      <c r="B815" t="s">
        <v>96</v>
      </c>
      <c r="C815" s="42">
        <v>1</v>
      </c>
      <c r="D815" s="43">
        <v>0</v>
      </c>
      <c r="E815">
        <v>11.577566507150342</v>
      </c>
      <c r="F815">
        <v>0.5</v>
      </c>
      <c r="G815">
        <v>1</v>
      </c>
      <c r="H815" t="s">
        <v>124</v>
      </c>
      <c r="I815">
        <v>7</v>
      </c>
      <c r="L815" t="s">
        <v>38</v>
      </c>
      <c r="M815" t="s">
        <v>37</v>
      </c>
      <c r="N815" t="s">
        <v>38</v>
      </c>
      <c r="O815" t="s">
        <v>193</v>
      </c>
      <c r="P815" t="s">
        <v>175</v>
      </c>
    </row>
    <row r="816" spans="1:16" x14ac:dyDescent="0.3">
      <c r="A816">
        <v>554300</v>
      </c>
      <c r="B816" t="s">
        <v>96</v>
      </c>
      <c r="C816" s="42">
        <v>0.99987002910010847</v>
      </c>
      <c r="D816" s="43">
        <v>0</v>
      </c>
      <c r="E816">
        <v>11.844974345272972</v>
      </c>
      <c r="F816">
        <v>0.5</v>
      </c>
      <c r="G816">
        <v>1</v>
      </c>
      <c r="H816" t="s">
        <v>124</v>
      </c>
      <c r="I816">
        <v>7</v>
      </c>
      <c r="L816" t="s">
        <v>38</v>
      </c>
      <c r="M816" t="s">
        <v>37</v>
      </c>
      <c r="N816" t="s">
        <v>38</v>
      </c>
      <c r="O816" t="s">
        <v>193</v>
      </c>
      <c r="P816" t="s">
        <v>175</v>
      </c>
    </row>
    <row r="817" spans="1:16" x14ac:dyDescent="0.3">
      <c r="A817">
        <v>554401</v>
      </c>
      <c r="B817" t="s">
        <v>96</v>
      </c>
      <c r="C817" s="42">
        <v>0.99944578450936561</v>
      </c>
      <c r="D817" s="43">
        <v>0</v>
      </c>
      <c r="E817">
        <v>16.917782891414618</v>
      </c>
      <c r="F817">
        <v>0.5</v>
      </c>
      <c r="G817">
        <v>1</v>
      </c>
      <c r="H817" t="s">
        <v>124</v>
      </c>
      <c r="I817">
        <v>7</v>
      </c>
      <c r="L817" t="s">
        <v>38</v>
      </c>
      <c r="M817" t="s">
        <v>37</v>
      </c>
      <c r="N817" t="s">
        <v>38</v>
      </c>
      <c r="O817" t="s">
        <v>193</v>
      </c>
      <c r="P817" t="s">
        <v>175</v>
      </c>
    </row>
    <row r="818" spans="1:16" x14ac:dyDescent="0.3">
      <c r="A818">
        <v>554403</v>
      </c>
      <c r="B818" t="s">
        <v>96</v>
      </c>
      <c r="C818" s="42">
        <v>1</v>
      </c>
      <c r="D818" s="43">
        <v>0</v>
      </c>
      <c r="E818">
        <v>6.6432049306527832</v>
      </c>
      <c r="F818">
        <v>2</v>
      </c>
      <c r="G818">
        <v>4</v>
      </c>
      <c r="H818" t="s">
        <v>131</v>
      </c>
      <c r="I818">
        <v>7</v>
      </c>
      <c r="L818" t="s">
        <v>38</v>
      </c>
      <c r="M818" t="s">
        <v>37</v>
      </c>
      <c r="N818" t="s">
        <v>38</v>
      </c>
      <c r="O818" t="s">
        <v>193</v>
      </c>
      <c r="P818" t="s">
        <v>175</v>
      </c>
    </row>
    <row r="819" spans="1:16" x14ac:dyDescent="0.3">
      <c r="A819">
        <v>535501</v>
      </c>
      <c r="B819" t="s">
        <v>90</v>
      </c>
      <c r="C819" s="42">
        <v>0.98938119314863193</v>
      </c>
      <c r="D819" s="43">
        <v>0</v>
      </c>
      <c r="E819">
        <v>5.5248866597842943</v>
      </c>
      <c r="F819">
        <v>2</v>
      </c>
      <c r="G819">
        <v>4</v>
      </c>
      <c r="H819" t="s">
        <v>131</v>
      </c>
      <c r="I819">
        <v>7</v>
      </c>
      <c r="L819" t="s">
        <v>38</v>
      </c>
      <c r="M819" t="s">
        <v>37</v>
      </c>
      <c r="N819" t="s">
        <v>38</v>
      </c>
      <c r="O819" t="s">
        <v>193</v>
      </c>
      <c r="P819" t="s">
        <v>176</v>
      </c>
    </row>
    <row r="820" spans="1:16" x14ac:dyDescent="0.3">
      <c r="A820">
        <v>535502</v>
      </c>
      <c r="B820" t="s">
        <v>90</v>
      </c>
      <c r="C820" s="42">
        <v>0.99547922687461221</v>
      </c>
      <c r="D820" s="43">
        <v>0</v>
      </c>
      <c r="E820">
        <v>5.2288728803697984</v>
      </c>
      <c r="F820">
        <v>2</v>
      </c>
      <c r="G820">
        <v>4</v>
      </c>
      <c r="H820" t="s">
        <v>131</v>
      </c>
      <c r="I820">
        <v>7</v>
      </c>
      <c r="L820" t="s">
        <v>38</v>
      </c>
      <c r="M820" t="s">
        <v>37</v>
      </c>
      <c r="N820" t="s">
        <v>38</v>
      </c>
      <c r="O820" t="s">
        <v>193</v>
      </c>
      <c r="P820" t="s">
        <v>176</v>
      </c>
    </row>
    <row r="821" spans="1:16" x14ac:dyDescent="0.3">
      <c r="A821">
        <v>535503</v>
      </c>
      <c r="B821" t="s">
        <v>90</v>
      </c>
      <c r="C821" s="42">
        <v>1</v>
      </c>
      <c r="D821" s="43">
        <v>0</v>
      </c>
      <c r="E821">
        <v>3.591863515688448</v>
      </c>
      <c r="F821">
        <v>1</v>
      </c>
      <c r="G821">
        <v>2</v>
      </c>
      <c r="H821" t="s">
        <v>131</v>
      </c>
      <c r="I821">
        <v>7</v>
      </c>
      <c r="L821" t="s">
        <v>38</v>
      </c>
      <c r="M821" t="s">
        <v>37</v>
      </c>
      <c r="N821" t="s">
        <v>38</v>
      </c>
      <c r="O821" t="s">
        <v>193</v>
      </c>
      <c r="P821" t="s">
        <v>176</v>
      </c>
    </row>
    <row r="822" spans="1:16" x14ac:dyDescent="0.3">
      <c r="A822">
        <v>535603</v>
      </c>
      <c r="B822" t="s">
        <v>90</v>
      </c>
      <c r="C822" s="42">
        <v>1</v>
      </c>
      <c r="D822" s="43">
        <v>0</v>
      </c>
      <c r="E822">
        <v>5.5262586473762303</v>
      </c>
      <c r="F822">
        <v>2</v>
      </c>
      <c r="G822">
        <v>4</v>
      </c>
      <c r="H822" t="s">
        <v>131</v>
      </c>
      <c r="I822">
        <v>7</v>
      </c>
      <c r="L822" t="s">
        <v>38</v>
      </c>
      <c r="M822" t="s">
        <v>37</v>
      </c>
      <c r="N822" t="s">
        <v>38</v>
      </c>
      <c r="O822" t="s">
        <v>193</v>
      </c>
      <c r="P822" t="s">
        <v>176</v>
      </c>
    </row>
    <row r="823" spans="1:16" x14ac:dyDescent="0.3">
      <c r="A823">
        <v>535604</v>
      </c>
      <c r="B823" t="s">
        <v>90</v>
      </c>
      <c r="C823" s="42">
        <v>0.99998760019286959</v>
      </c>
      <c r="D823" s="43">
        <v>0</v>
      </c>
      <c r="E823">
        <v>4.0404080156364284</v>
      </c>
      <c r="F823">
        <v>1</v>
      </c>
      <c r="G823">
        <v>2</v>
      </c>
      <c r="H823" t="s">
        <v>131</v>
      </c>
      <c r="I823">
        <v>7</v>
      </c>
      <c r="L823" t="s">
        <v>38</v>
      </c>
      <c r="M823" t="s">
        <v>37</v>
      </c>
      <c r="N823" t="s">
        <v>38</v>
      </c>
      <c r="O823" t="s">
        <v>193</v>
      </c>
      <c r="P823" t="s">
        <v>176</v>
      </c>
    </row>
    <row r="824" spans="1:16" x14ac:dyDescent="0.3">
      <c r="A824">
        <v>535605</v>
      </c>
      <c r="B824" t="s">
        <v>90</v>
      </c>
      <c r="C824" s="42">
        <v>0.99999846211283994</v>
      </c>
      <c r="D824" s="43">
        <v>0</v>
      </c>
      <c r="E824">
        <v>5.7554663244540381</v>
      </c>
      <c r="F824">
        <v>2</v>
      </c>
      <c r="G824">
        <v>4</v>
      </c>
      <c r="H824" t="s">
        <v>131</v>
      </c>
      <c r="I824">
        <v>7</v>
      </c>
      <c r="L824" t="s">
        <v>38</v>
      </c>
      <c r="M824" t="s">
        <v>37</v>
      </c>
      <c r="N824" t="s">
        <v>38</v>
      </c>
      <c r="O824" t="s">
        <v>193</v>
      </c>
      <c r="P824" t="s">
        <v>176</v>
      </c>
    </row>
    <row r="825" spans="1:16" x14ac:dyDescent="0.3">
      <c r="A825">
        <v>535606</v>
      </c>
      <c r="B825" t="s">
        <v>90</v>
      </c>
      <c r="C825" s="42">
        <v>0.9999771863515392</v>
      </c>
      <c r="D825" s="43">
        <v>0</v>
      </c>
      <c r="E825">
        <v>1.9506129197989823</v>
      </c>
      <c r="F825">
        <v>0.5</v>
      </c>
      <c r="G825">
        <v>1</v>
      </c>
      <c r="H825" t="s">
        <v>131</v>
      </c>
      <c r="I825">
        <v>7</v>
      </c>
      <c r="L825" t="s">
        <v>38</v>
      </c>
      <c r="M825" t="s">
        <v>37</v>
      </c>
      <c r="N825" t="s">
        <v>38</v>
      </c>
      <c r="O825" t="s">
        <v>193</v>
      </c>
      <c r="P825" t="s">
        <v>176</v>
      </c>
    </row>
    <row r="826" spans="1:16" x14ac:dyDescent="0.3">
      <c r="A826">
        <v>535607</v>
      </c>
      <c r="B826" t="s">
        <v>90</v>
      </c>
      <c r="C826" s="42">
        <v>0.99948895164671459</v>
      </c>
      <c r="D826" s="43">
        <v>0</v>
      </c>
      <c r="E826">
        <v>8.6745667766915044</v>
      </c>
      <c r="F826">
        <v>0.5</v>
      </c>
      <c r="G826">
        <v>1</v>
      </c>
      <c r="H826" t="s">
        <v>124</v>
      </c>
      <c r="I826">
        <v>7</v>
      </c>
      <c r="L826" t="s">
        <v>38</v>
      </c>
      <c r="M826" t="s">
        <v>37</v>
      </c>
      <c r="N826" t="s">
        <v>38</v>
      </c>
      <c r="O826" t="s">
        <v>193</v>
      </c>
      <c r="P826" t="s">
        <v>176</v>
      </c>
    </row>
    <row r="827" spans="1:16" x14ac:dyDescent="0.3">
      <c r="A827">
        <v>535701</v>
      </c>
      <c r="B827" t="s">
        <v>90</v>
      </c>
      <c r="C827" s="42">
        <v>0.99992425142642727</v>
      </c>
      <c r="D827" s="43">
        <v>0</v>
      </c>
      <c r="E827">
        <v>6.8742439129076542</v>
      </c>
      <c r="F827">
        <v>2</v>
      </c>
      <c r="G827">
        <v>4</v>
      </c>
      <c r="H827" t="s">
        <v>131</v>
      </c>
      <c r="I827">
        <v>7</v>
      </c>
      <c r="L827" t="s">
        <v>38</v>
      </c>
      <c r="M827" t="s">
        <v>37</v>
      </c>
      <c r="N827" t="s">
        <v>38</v>
      </c>
      <c r="O827" t="s">
        <v>193</v>
      </c>
      <c r="P827" t="s">
        <v>176</v>
      </c>
    </row>
    <row r="828" spans="1:16" x14ac:dyDescent="0.3">
      <c r="A828">
        <v>535702</v>
      </c>
      <c r="B828" t="s">
        <v>90</v>
      </c>
      <c r="C828" s="42">
        <v>1</v>
      </c>
      <c r="D828" s="43">
        <v>0</v>
      </c>
      <c r="E828">
        <v>8.7447282834649922</v>
      </c>
      <c r="F828">
        <v>0.5</v>
      </c>
      <c r="G828">
        <v>1</v>
      </c>
      <c r="H828" t="s">
        <v>124</v>
      </c>
      <c r="I828">
        <v>7</v>
      </c>
      <c r="L828" t="s">
        <v>38</v>
      </c>
      <c r="M828" t="s">
        <v>37</v>
      </c>
      <c r="N828" t="s">
        <v>38</v>
      </c>
      <c r="O828" t="s">
        <v>193</v>
      </c>
      <c r="P828" t="s">
        <v>176</v>
      </c>
    </row>
    <row r="829" spans="1:16" x14ac:dyDescent="0.3">
      <c r="A829">
        <v>535802</v>
      </c>
      <c r="B829" t="s">
        <v>90</v>
      </c>
      <c r="C829" s="42">
        <v>0.99999663051019383</v>
      </c>
      <c r="D829" s="43">
        <v>0</v>
      </c>
      <c r="E829">
        <v>7.5607991798847456</v>
      </c>
      <c r="F829">
        <v>2</v>
      </c>
      <c r="G829">
        <v>4</v>
      </c>
      <c r="H829" t="s">
        <v>131</v>
      </c>
      <c r="I829">
        <v>7</v>
      </c>
      <c r="L829" t="s">
        <v>38</v>
      </c>
      <c r="M829" t="s">
        <v>37</v>
      </c>
      <c r="N829" t="s">
        <v>38</v>
      </c>
      <c r="O829" t="s">
        <v>193</v>
      </c>
      <c r="P829" t="s">
        <v>176</v>
      </c>
    </row>
    <row r="830" spans="1:16" x14ac:dyDescent="0.3">
      <c r="A830">
        <v>535803</v>
      </c>
      <c r="B830" t="s">
        <v>90</v>
      </c>
      <c r="C830" s="42">
        <v>1</v>
      </c>
      <c r="D830" s="43">
        <v>0</v>
      </c>
      <c r="E830">
        <v>4.0026187052237567</v>
      </c>
      <c r="F830">
        <v>1</v>
      </c>
      <c r="G830">
        <v>2</v>
      </c>
      <c r="H830" t="s">
        <v>131</v>
      </c>
      <c r="I830">
        <v>7</v>
      </c>
      <c r="L830" t="s">
        <v>38</v>
      </c>
      <c r="M830" t="s">
        <v>37</v>
      </c>
      <c r="N830" t="s">
        <v>38</v>
      </c>
      <c r="O830" t="s">
        <v>193</v>
      </c>
      <c r="P830" t="s">
        <v>176</v>
      </c>
    </row>
    <row r="831" spans="1:16" x14ac:dyDescent="0.3">
      <c r="A831">
        <v>535804</v>
      </c>
      <c r="B831" t="s">
        <v>90</v>
      </c>
      <c r="C831" s="42">
        <v>1</v>
      </c>
      <c r="D831" s="43">
        <v>0</v>
      </c>
      <c r="E831">
        <v>5.3939371549428765</v>
      </c>
      <c r="F831">
        <v>2</v>
      </c>
      <c r="G831">
        <v>4</v>
      </c>
      <c r="H831" t="s">
        <v>131</v>
      </c>
      <c r="I831">
        <v>7</v>
      </c>
      <c r="L831" t="s">
        <v>38</v>
      </c>
      <c r="M831" t="s">
        <v>37</v>
      </c>
      <c r="N831" t="s">
        <v>38</v>
      </c>
      <c r="O831" t="s">
        <v>193</v>
      </c>
      <c r="P831" t="s">
        <v>176</v>
      </c>
    </row>
    <row r="832" spans="1:16" x14ac:dyDescent="0.3">
      <c r="A832">
        <v>535901</v>
      </c>
      <c r="B832" t="s">
        <v>90</v>
      </c>
      <c r="C832" s="42">
        <v>1</v>
      </c>
      <c r="D832" s="43">
        <v>0</v>
      </c>
      <c r="E832">
        <v>9.1820232308045266</v>
      </c>
      <c r="F832">
        <v>0.5</v>
      </c>
      <c r="G832">
        <v>1</v>
      </c>
      <c r="H832" t="s">
        <v>124</v>
      </c>
      <c r="I832">
        <v>7</v>
      </c>
      <c r="L832" t="s">
        <v>38</v>
      </c>
      <c r="M832" t="s">
        <v>37</v>
      </c>
      <c r="N832" t="s">
        <v>38</v>
      </c>
      <c r="O832" t="s">
        <v>193</v>
      </c>
      <c r="P832" t="s">
        <v>176</v>
      </c>
    </row>
    <row r="833" spans="1:16" x14ac:dyDescent="0.3">
      <c r="A833">
        <v>535902</v>
      </c>
      <c r="B833" t="s">
        <v>90</v>
      </c>
      <c r="C833" s="42">
        <v>0.99999643920565395</v>
      </c>
      <c r="D833" s="43">
        <v>0</v>
      </c>
      <c r="E833">
        <v>9.4505167286738203</v>
      </c>
      <c r="F833">
        <v>0.5</v>
      </c>
      <c r="G833">
        <v>1</v>
      </c>
      <c r="H833" t="s">
        <v>124</v>
      </c>
      <c r="I833">
        <v>7</v>
      </c>
      <c r="L833" t="s">
        <v>38</v>
      </c>
      <c r="M833" t="s">
        <v>37</v>
      </c>
      <c r="N833" t="s">
        <v>38</v>
      </c>
      <c r="O833" t="s">
        <v>193</v>
      </c>
      <c r="P833" t="s">
        <v>176</v>
      </c>
    </row>
    <row r="834" spans="1:16" x14ac:dyDescent="0.3">
      <c r="A834">
        <v>536000</v>
      </c>
      <c r="B834" t="s">
        <v>90</v>
      </c>
      <c r="C834" s="42">
        <v>0.99833697003930377</v>
      </c>
      <c r="D834" s="43">
        <v>0</v>
      </c>
      <c r="E834">
        <v>8.3727071371026707</v>
      </c>
      <c r="F834">
        <v>0.5</v>
      </c>
      <c r="G834">
        <v>1</v>
      </c>
      <c r="H834" t="s">
        <v>124</v>
      </c>
      <c r="I834">
        <v>7</v>
      </c>
      <c r="L834" t="s">
        <v>38</v>
      </c>
      <c r="M834" t="s">
        <v>37</v>
      </c>
      <c r="N834" t="s">
        <v>38</v>
      </c>
      <c r="O834" t="s">
        <v>193</v>
      </c>
      <c r="P834" t="s">
        <v>176</v>
      </c>
    </row>
    <row r="835" spans="1:16" x14ac:dyDescent="0.3">
      <c r="A835">
        <v>536102</v>
      </c>
      <c r="B835" t="s">
        <v>90</v>
      </c>
      <c r="C835" s="42">
        <v>0.99390060062731311</v>
      </c>
      <c r="D835" s="43">
        <v>0</v>
      </c>
      <c r="E835">
        <v>14.473066535870217</v>
      </c>
      <c r="F835">
        <v>0.5</v>
      </c>
      <c r="G835">
        <v>1</v>
      </c>
      <c r="H835" t="s">
        <v>124</v>
      </c>
      <c r="I835">
        <v>7</v>
      </c>
      <c r="L835" t="s">
        <v>38</v>
      </c>
      <c r="M835" t="s">
        <v>37</v>
      </c>
      <c r="N835" t="s">
        <v>38</v>
      </c>
      <c r="O835" t="s">
        <v>193</v>
      </c>
      <c r="P835" t="s">
        <v>176</v>
      </c>
    </row>
    <row r="836" spans="1:16" x14ac:dyDescent="0.3">
      <c r="A836">
        <v>536200</v>
      </c>
      <c r="B836" t="s">
        <v>90</v>
      </c>
      <c r="C836" s="42">
        <v>0.99381135237926965</v>
      </c>
      <c r="D836" s="43">
        <v>0</v>
      </c>
      <c r="E836">
        <v>20.147912185098548</v>
      </c>
      <c r="F836">
        <v>1</v>
      </c>
      <c r="G836">
        <v>2</v>
      </c>
      <c r="H836" t="s">
        <v>124</v>
      </c>
      <c r="I836">
        <v>7</v>
      </c>
      <c r="L836" t="s">
        <v>38</v>
      </c>
      <c r="M836" t="s">
        <v>37</v>
      </c>
      <c r="N836" t="s">
        <v>38</v>
      </c>
      <c r="O836" t="s">
        <v>193</v>
      </c>
      <c r="P836" t="s">
        <v>176</v>
      </c>
    </row>
    <row r="837" spans="1:16" x14ac:dyDescent="0.3">
      <c r="A837">
        <v>621002</v>
      </c>
      <c r="B837" t="s">
        <v>107</v>
      </c>
      <c r="C837" s="42">
        <v>0.99986168568330624</v>
      </c>
      <c r="D837" s="43">
        <v>0</v>
      </c>
      <c r="E837">
        <v>22.909096865504182</v>
      </c>
      <c r="F837">
        <v>1</v>
      </c>
      <c r="G837">
        <v>2</v>
      </c>
      <c r="H837" t="s">
        <v>124</v>
      </c>
      <c r="I837">
        <v>8</v>
      </c>
      <c r="L837" t="s">
        <v>38</v>
      </c>
      <c r="M837" t="s">
        <v>37</v>
      </c>
      <c r="N837" t="s">
        <v>38</v>
      </c>
      <c r="O837" t="s">
        <v>193</v>
      </c>
      <c r="P837" t="s">
        <v>178</v>
      </c>
    </row>
    <row r="838" spans="1:16" x14ac:dyDescent="0.3">
      <c r="A838">
        <v>621102</v>
      </c>
      <c r="B838" t="s">
        <v>107</v>
      </c>
      <c r="C838" s="42">
        <v>0.9996000533776318</v>
      </c>
      <c r="D838" s="43">
        <v>0</v>
      </c>
      <c r="E838">
        <v>8.086899752339491</v>
      </c>
      <c r="F838">
        <v>2</v>
      </c>
      <c r="G838">
        <v>4</v>
      </c>
      <c r="H838" t="s">
        <v>131</v>
      </c>
      <c r="I838">
        <v>8</v>
      </c>
      <c r="L838" t="s">
        <v>38</v>
      </c>
      <c r="M838" t="s">
        <v>37</v>
      </c>
      <c r="N838" t="s">
        <v>38</v>
      </c>
      <c r="O838" t="s">
        <v>193</v>
      </c>
      <c r="P838" t="s">
        <v>178</v>
      </c>
    </row>
    <row r="839" spans="1:16" x14ac:dyDescent="0.3">
      <c r="A839">
        <v>296100</v>
      </c>
      <c r="B839" t="s">
        <v>36</v>
      </c>
      <c r="C839" s="42">
        <v>0.99999829231844095</v>
      </c>
      <c r="D839" s="43">
        <v>15</v>
      </c>
      <c r="E839">
        <v>17.607908308712467</v>
      </c>
      <c r="F839">
        <v>0.5</v>
      </c>
      <c r="G839">
        <v>1</v>
      </c>
      <c r="H839" t="s">
        <v>124</v>
      </c>
      <c r="I839">
        <v>8</v>
      </c>
      <c r="K839" t="s">
        <v>43</v>
      </c>
      <c r="L839" t="s">
        <v>38</v>
      </c>
      <c r="M839" t="s">
        <v>37</v>
      </c>
      <c r="N839" t="s">
        <v>38</v>
      </c>
      <c r="O839" t="s">
        <v>193</v>
      </c>
      <c r="P839" t="s">
        <v>179</v>
      </c>
    </row>
    <row r="840" spans="1:16" x14ac:dyDescent="0.3">
      <c r="A840">
        <v>296600</v>
      </c>
      <c r="B840" t="s">
        <v>36</v>
      </c>
      <c r="C840" s="42">
        <v>0.99998678843756639</v>
      </c>
      <c r="D840" s="43">
        <v>15</v>
      </c>
      <c r="E840">
        <v>9.4908703137216381</v>
      </c>
      <c r="F840">
        <v>0.5</v>
      </c>
      <c r="G840">
        <v>1</v>
      </c>
      <c r="H840" t="s">
        <v>124</v>
      </c>
      <c r="I840">
        <v>8</v>
      </c>
      <c r="K840" t="s">
        <v>43</v>
      </c>
      <c r="L840" t="s">
        <v>38</v>
      </c>
      <c r="M840" t="s">
        <v>37</v>
      </c>
      <c r="N840" t="s">
        <v>38</v>
      </c>
      <c r="O840" t="s">
        <v>193</v>
      </c>
      <c r="P840" t="s">
        <v>179</v>
      </c>
    </row>
    <row r="841" spans="1:16" x14ac:dyDescent="0.3">
      <c r="A841">
        <v>296900</v>
      </c>
      <c r="B841" t="s">
        <v>36</v>
      </c>
      <c r="C841" s="42">
        <v>0.99999838833846388</v>
      </c>
      <c r="D841" s="43">
        <v>15</v>
      </c>
      <c r="E841">
        <v>10.412573814920533</v>
      </c>
      <c r="F841">
        <v>0.5</v>
      </c>
      <c r="G841">
        <v>1</v>
      </c>
      <c r="H841" t="s">
        <v>124</v>
      </c>
      <c r="I841">
        <v>8</v>
      </c>
      <c r="K841" t="s">
        <v>43</v>
      </c>
      <c r="L841" t="s">
        <v>38</v>
      </c>
      <c r="M841" t="s">
        <v>37</v>
      </c>
      <c r="N841" t="s">
        <v>38</v>
      </c>
      <c r="O841" t="s">
        <v>193</v>
      </c>
      <c r="P841" t="s">
        <v>179</v>
      </c>
    </row>
    <row r="842" spans="1:16" x14ac:dyDescent="0.3">
      <c r="A842">
        <v>297000</v>
      </c>
      <c r="B842" t="s">
        <v>36</v>
      </c>
      <c r="C842" s="42">
        <v>0.99988906699837132</v>
      </c>
      <c r="D842" s="43">
        <v>15</v>
      </c>
      <c r="E842">
        <v>17.27759782208129</v>
      </c>
      <c r="F842">
        <v>0.5</v>
      </c>
      <c r="G842">
        <v>1</v>
      </c>
      <c r="H842" t="s">
        <v>124</v>
      </c>
      <c r="I842">
        <v>8</v>
      </c>
      <c r="K842" t="s">
        <v>43</v>
      </c>
      <c r="L842" t="s">
        <v>38</v>
      </c>
      <c r="M842" t="s">
        <v>37</v>
      </c>
      <c r="N842" t="s">
        <v>38</v>
      </c>
      <c r="O842" t="s">
        <v>193</v>
      </c>
      <c r="P842" t="s">
        <v>179</v>
      </c>
    </row>
    <row r="843" spans="1:16" x14ac:dyDescent="0.3">
      <c r="A843">
        <v>297110</v>
      </c>
      <c r="B843" t="s">
        <v>36</v>
      </c>
      <c r="C843" s="42">
        <v>1</v>
      </c>
      <c r="D843" s="43">
        <v>15</v>
      </c>
      <c r="E843">
        <v>6.3726765664039284</v>
      </c>
      <c r="F843">
        <v>2</v>
      </c>
      <c r="G843">
        <v>4</v>
      </c>
      <c r="H843" t="s">
        <v>131</v>
      </c>
      <c r="I843">
        <v>8</v>
      </c>
      <c r="K843" t="s">
        <v>43</v>
      </c>
      <c r="L843" t="s">
        <v>38</v>
      </c>
      <c r="M843" t="s">
        <v>37</v>
      </c>
      <c r="N843" t="s">
        <v>38</v>
      </c>
      <c r="O843" t="s">
        <v>193</v>
      </c>
      <c r="P843" t="s">
        <v>179</v>
      </c>
    </row>
    <row r="844" spans="1:16" x14ac:dyDescent="0.3">
      <c r="A844">
        <v>297120</v>
      </c>
      <c r="B844" t="s">
        <v>36</v>
      </c>
      <c r="C844" s="42">
        <v>1</v>
      </c>
      <c r="D844" s="43">
        <v>15</v>
      </c>
      <c r="E844">
        <v>13.909888744388834</v>
      </c>
      <c r="F844">
        <v>0.5</v>
      </c>
      <c r="G844">
        <v>1</v>
      </c>
      <c r="H844" t="s">
        <v>124</v>
      </c>
      <c r="I844">
        <v>8</v>
      </c>
      <c r="K844" t="s">
        <v>43</v>
      </c>
      <c r="L844" t="s">
        <v>38</v>
      </c>
      <c r="M844" t="s">
        <v>37</v>
      </c>
      <c r="N844" t="s">
        <v>38</v>
      </c>
      <c r="O844" t="s">
        <v>193</v>
      </c>
      <c r="P844" t="s">
        <v>179</v>
      </c>
    </row>
    <row r="845" spans="1:16" x14ac:dyDescent="0.3">
      <c r="A845">
        <v>297200</v>
      </c>
      <c r="B845" t="s">
        <v>36</v>
      </c>
      <c r="C845" s="42">
        <v>1</v>
      </c>
      <c r="D845" s="43">
        <v>15</v>
      </c>
      <c r="E845">
        <v>11.838171076366004</v>
      </c>
      <c r="F845">
        <v>0.5</v>
      </c>
      <c r="G845">
        <v>1</v>
      </c>
      <c r="H845" t="s">
        <v>124</v>
      </c>
      <c r="I845">
        <v>8</v>
      </c>
      <c r="K845" t="s">
        <v>43</v>
      </c>
      <c r="L845" t="s">
        <v>38</v>
      </c>
      <c r="M845" t="s">
        <v>37</v>
      </c>
      <c r="N845" t="s">
        <v>38</v>
      </c>
      <c r="O845" t="s">
        <v>193</v>
      </c>
      <c r="P845" t="s">
        <v>179</v>
      </c>
    </row>
    <row r="846" spans="1:16" x14ac:dyDescent="0.3">
      <c r="A846">
        <v>297300</v>
      </c>
      <c r="B846" t="s">
        <v>36</v>
      </c>
      <c r="C846" s="42">
        <v>1</v>
      </c>
      <c r="D846" s="43">
        <v>15</v>
      </c>
      <c r="E846">
        <v>11.764182917243701</v>
      </c>
      <c r="F846">
        <v>0.5</v>
      </c>
      <c r="G846">
        <v>1</v>
      </c>
      <c r="H846" t="s">
        <v>124</v>
      </c>
      <c r="I846">
        <v>8</v>
      </c>
      <c r="K846" t="s">
        <v>43</v>
      </c>
      <c r="L846" t="s">
        <v>38</v>
      </c>
      <c r="M846" t="s">
        <v>37</v>
      </c>
      <c r="N846" t="s">
        <v>38</v>
      </c>
      <c r="O846" t="s">
        <v>193</v>
      </c>
      <c r="P846" t="s">
        <v>179</v>
      </c>
    </row>
    <row r="847" spans="1:16" x14ac:dyDescent="0.3">
      <c r="A847">
        <v>297400</v>
      </c>
      <c r="B847" t="s">
        <v>36</v>
      </c>
      <c r="C847" s="42">
        <v>0.99999775807000446</v>
      </c>
      <c r="D847" s="43">
        <v>15</v>
      </c>
      <c r="E847">
        <v>16.776565103351164</v>
      </c>
      <c r="F847">
        <v>0.5</v>
      </c>
      <c r="G847">
        <v>1</v>
      </c>
      <c r="H847" t="s">
        <v>124</v>
      </c>
      <c r="I847">
        <v>8</v>
      </c>
      <c r="K847" t="s">
        <v>43</v>
      </c>
      <c r="L847" t="s">
        <v>38</v>
      </c>
      <c r="M847" t="s">
        <v>37</v>
      </c>
      <c r="N847" t="s">
        <v>38</v>
      </c>
      <c r="O847" t="s">
        <v>193</v>
      </c>
      <c r="P847" t="s">
        <v>179</v>
      </c>
    </row>
    <row r="848" spans="1:16" x14ac:dyDescent="0.3">
      <c r="A848">
        <v>603702</v>
      </c>
      <c r="B848" t="s">
        <v>56</v>
      </c>
      <c r="C848" s="42">
        <v>0.99016891397179074</v>
      </c>
      <c r="D848" s="43">
        <v>0</v>
      </c>
      <c r="E848">
        <v>14.189563941132404</v>
      </c>
      <c r="F848">
        <v>0.5</v>
      </c>
      <c r="G848">
        <v>1</v>
      </c>
      <c r="H848" t="s">
        <v>124</v>
      </c>
      <c r="I848">
        <v>8</v>
      </c>
      <c r="K848" t="s">
        <v>103</v>
      </c>
      <c r="L848" t="s">
        <v>38</v>
      </c>
      <c r="M848" t="s">
        <v>37</v>
      </c>
      <c r="N848" t="s">
        <v>38</v>
      </c>
      <c r="O848" t="s">
        <v>193</v>
      </c>
      <c r="P848" t="s">
        <v>180</v>
      </c>
    </row>
    <row r="849" spans="1:16" x14ac:dyDescent="0.3">
      <c r="A849">
        <v>603704</v>
      </c>
      <c r="B849" t="s">
        <v>56</v>
      </c>
      <c r="C849" s="42">
        <v>0.57599176255117113</v>
      </c>
      <c r="D849" s="43">
        <v>0</v>
      </c>
      <c r="E849">
        <v>3.5545894462681824</v>
      </c>
      <c r="F849">
        <v>1</v>
      </c>
      <c r="G849">
        <v>2</v>
      </c>
      <c r="H849" t="s">
        <v>131</v>
      </c>
      <c r="I849">
        <v>8</v>
      </c>
      <c r="K849" t="s">
        <v>103</v>
      </c>
      <c r="L849" t="s">
        <v>38</v>
      </c>
      <c r="M849" t="s">
        <v>37</v>
      </c>
      <c r="N849" t="s">
        <v>38</v>
      </c>
      <c r="O849" t="s">
        <v>193</v>
      </c>
      <c r="P849" t="s">
        <v>180</v>
      </c>
    </row>
    <row r="850" spans="1:16" x14ac:dyDescent="0.3">
      <c r="A850">
        <v>650001</v>
      </c>
      <c r="B850" t="s">
        <v>108</v>
      </c>
      <c r="C850" s="42">
        <v>0.9999565649655805</v>
      </c>
      <c r="D850" s="43">
        <v>0</v>
      </c>
      <c r="E850">
        <v>17.480271706518316</v>
      </c>
      <c r="F850">
        <v>0.5</v>
      </c>
      <c r="G850">
        <v>1</v>
      </c>
      <c r="H850" t="s">
        <v>124</v>
      </c>
      <c r="I850">
        <v>8</v>
      </c>
      <c r="L850" t="s">
        <v>38</v>
      </c>
      <c r="M850" t="s">
        <v>37</v>
      </c>
      <c r="N850" t="s">
        <v>38</v>
      </c>
      <c r="O850" t="s">
        <v>193</v>
      </c>
      <c r="P850" t="s">
        <v>180</v>
      </c>
    </row>
    <row r="851" spans="1:16" x14ac:dyDescent="0.3">
      <c r="A851">
        <v>650002</v>
      </c>
      <c r="B851" t="s">
        <v>108</v>
      </c>
      <c r="C851" s="42">
        <v>0.99985674254073198</v>
      </c>
      <c r="D851" s="43">
        <v>0</v>
      </c>
      <c r="E851">
        <v>11.780448426662447</v>
      </c>
      <c r="F851">
        <v>0.5</v>
      </c>
      <c r="G851">
        <v>1</v>
      </c>
      <c r="H851" t="s">
        <v>124</v>
      </c>
      <c r="I851">
        <v>8</v>
      </c>
      <c r="L851" t="s">
        <v>38</v>
      </c>
      <c r="M851" t="s">
        <v>37</v>
      </c>
      <c r="N851" t="s">
        <v>38</v>
      </c>
      <c r="O851" t="s">
        <v>193</v>
      </c>
      <c r="P851" t="s">
        <v>180</v>
      </c>
    </row>
    <row r="852" spans="1:16" x14ac:dyDescent="0.3">
      <c r="A852">
        <v>650101</v>
      </c>
      <c r="B852" t="s">
        <v>108</v>
      </c>
      <c r="C852" s="42">
        <v>0.9999934374724031</v>
      </c>
      <c r="D852" s="43">
        <v>0</v>
      </c>
      <c r="E852">
        <v>17.000515234499222</v>
      </c>
      <c r="F852">
        <v>0.5</v>
      </c>
      <c r="G852">
        <v>1</v>
      </c>
      <c r="H852" t="s">
        <v>124</v>
      </c>
      <c r="I852">
        <v>8</v>
      </c>
      <c r="L852" t="s">
        <v>38</v>
      </c>
      <c r="M852" t="s">
        <v>37</v>
      </c>
      <c r="N852" t="s">
        <v>38</v>
      </c>
      <c r="O852" t="s">
        <v>193</v>
      </c>
      <c r="P852" t="s">
        <v>180</v>
      </c>
    </row>
    <row r="853" spans="1:16" x14ac:dyDescent="0.3">
      <c r="A853">
        <v>650102</v>
      </c>
      <c r="B853" t="s">
        <v>108</v>
      </c>
      <c r="C853" s="42">
        <v>1</v>
      </c>
      <c r="D853" s="43">
        <v>0</v>
      </c>
      <c r="E853">
        <v>6.7353197301881087</v>
      </c>
      <c r="F853">
        <v>2</v>
      </c>
      <c r="G853">
        <v>4</v>
      </c>
      <c r="H853" t="s">
        <v>131</v>
      </c>
      <c r="I853">
        <v>8</v>
      </c>
      <c r="L853" t="s">
        <v>38</v>
      </c>
      <c r="M853" t="s">
        <v>37</v>
      </c>
      <c r="N853" t="s">
        <v>38</v>
      </c>
      <c r="O853" t="s">
        <v>193</v>
      </c>
      <c r="P853" t="s">
        <v>180</v>
      </c>
    </row>
    <row r="854" spans="1:16" x14ac:dyDescent="0.3">
      <c r="A854">
        <v>650200</v>
      </c>
      <c r="B854" t="s">
        <v>108</v>
      </c>
      <c r="C854" s="42">
        <v>0.99999505164592639</v>
      </c>
      <c r="D854" s="43">
        <v>0</v>
      </c>
      <c r="E854">
        <v>20.349788228925043</v>
      </c>
      <c r="F854">
        <v>1</v>
      </c>
      <c r="G854">
        <v>2</v>
      </c>
      <c r="H854" t="s">
        <v>124</v>
      </c>
      <c r="I854">
        <v>8</v>
      </c>
      <c r="L854" t="s">
        <v>38</v>
      </c>
      <c r="M854" t="s">
        <v>37</v>
      </c>
      <c r="N854" t="s">
        <v>38</v>
      </c>
      <c r="O854" t="s">
        <v>193</v>
      </c>
      <c r="P854" t="s">
        <v>180</v>
      </c>
    </row>
    <row r="855" spans="1:16" x14ac:dyDescent="0.3">
      <c r="A855">
        <v>650300</v>
      </c>
      <c r="B855" t="s">
        <v>108</v>
      </c>
      <c r="C855" s="42">
        <v>0.99886277260804046</v>
      </c>
      <c r="D855" s="43">
        <v>0</v>
      </c>
      <c r="E855">
        <v>14.615261865092927</v>
      </c>
      <c r="F855">
        <v>0.5</v>
      </c>
      <c r="G855">
        <v>1</v>
      </c>
      <c r="H855" t="s">
        <v>124</v>
      </c>
      <c r="I855">
        <v>8</v>
      </c>
      <c r="L855" t="s">
        <v>38</v>
      </c>
      <c r="M855" t="s">
        <v>37</v>
      </c>
      <c r="N855" t="s">
        <v>38</v>
      </c>
      <c r="O855" t="s">
        <v>193</v>
      </c>
      <c r="P855" t="s">
        <v>180</v>
      </c>
    </row>
    <row r="856" spans="1:16" x14ac:dyDescent="0.3">
      <c r="A856">
        <v>650400</v>
      </c>
      <c r="B856" t="s">
        <v>108</v>
      </c>
      <c r="C856" s="42">
        <v>1</v>
      </c>
      <c r="D856" s="43">
        <v>0</v>
      </c>
      <c r="E856">
        <v>24.401038674764916</v>
      </c>
      <c r="F856">
        <v>1</v>
      </c>
      <c r="G856">
        <v>2</v>
      </c>
      <c r="H856" t="s">
        <v>124</v>
      </c>
      <c r="I856">
        <v>8</v>
      </c>
      <c r="L856" t="s">
        <v>38</v>
      </c>
      <c r="M856" t="s">
        <v>37</v>
      </c>
      <c r="N856" t="s">
        <v>38</v>
      </c>
      <c r="O856" t="s">
        <v>193</v>
      </c>
      <c r="P856" t="s">
        <v>180</v>
      </c>
    </row>
    <row r="857" spans="1:16" x14ac:dyDescent="0.3">
      <c r="A857">
        <v>650501</v>
      </c>
      <c r="B857" t="s">
        <v>108</v>
      </c>
      <c r="C857" s="42">
        <v>0.99999444337979004</v>
      </c>
      <c r="D857" s="43">
        <v>0</v>
      </c>
      <c r="E857">
        <v>10.005813793601309</v>
      </c>
      <c r="F857">
        <v>0.5</v>
      </c>
      <c r="G857">
        <v>1</v>
      </c>
      <c r="H857" t="s">
        <v>124</v>
      </c>
      <c r="I857">
        <v>8</v>
      </c>
      <c r="L857" t="s">
        <v>38</v>
      </c>
      <c r="M857" t="s">
        <v>37</v>
      </c>
      <c r="N857" t="s">
        <v>38</v>
      </c>
      <c r="O857" t="s">
        <v>193</v>
      </c>
      <c r="P857" t="s">
        <v>180</v>
      </c>
    </row>
    <row r="858" spans="1:16" x14ac:dyDescent="0.3">
      <c r="A858">
        <v>650502</v>
      </c>
      <c r="B858" t="s">
        <v>108</v>
      </c>
      <c r="C858" s="42">
        <v>0.99860778143113893</v>
      </c>
      <c r="D858" s="43">
        <v>0</v>
      </c>
      <c r="E858">
        <v>11.733608472015581</v>
      </c>
      <c r="F858">
        <v>0.5</v>
      </c>
      <c r="G858">
        <v>1</v>
      </c>
      <c r="H858" t="s">
        <v>124</v>
      </c>
      <c r="I858">
        <v>8</v>
      </c>
      <c r="L858" t="s">
        <v>38</v>
      </c>
      <c r="M858" t="s">
        <v>37</v>
      </c>
      <c r="N858" t="s">
        <v>38</v>
      </c>
      <c r="O858" t="s">
        <v>193</v>
      </c>
      <c r="P858" t="s">
        <v>180</v>
      </c>
    </row>
    <row r="859" spans="1:16" x14ac:dyDescent="0.3">
      <c r="A859">
        <v>650601</v>
      </c>
      <c r="B859" t="s">
        <v>108</v>
      </c>
      <c r="C859" s="42">
        <v>1</v>
      </c>
      <c r="D859" s="43">
        <v>0</v>
      </c>
      <c r="E859">
        <v>8.056124728490591</v>
      </c>
      <c r="F859">
        <v>2</v>
      </c>
      <c r="G859">
        <v>4</v>
      </c>
      <c r="H859" t="s">
        <v>131</v>
      </c>
      <c r="I859">
        <v>8</v>
      </c>
      <c r="L859" t="s">
        <v>38</v>
      </c>
      <c r="M859" t="s">
        <v>37</v>
      </c>
      <c r="N859" t="s">
        <v>38</v>
      </c>
      <c r="O859" t="s">
        <v>193</v>
      </c>
      <c r="P859" t="s">
        <v>180</v>
      </c>
    </row>
    <row r="860" spans="1:16" x14ac:dyDescent="0.3">
      <c r="A860">
        <v>650602</v>
      </c>
      <c r="B860" t="s">
        <v>108</v>
      </c>
      <c r="C860" s="42">
        <v>1</v>
      </c>
      <c r="D860" s="43">
        <v>0</v>
      </c>
      <c r="E860">
        <v>7.1921013752057172</v>
      </c>
      <c r="F860">
        <v>2</v>
      </c>
      <c r="G860">
        <v>4</v>
      </c>
      <c r="H860" t="s">
        <v>131</v>
      </c>
      <c r="I860">
        <v>8</v>
      </c>
      <c r="L860" t="s">
        <v>38</v>
      </c>
      <c r="M860" t="s">
        <v>37</v>
      </c>
      <c r="N860" t="s">
        <v>38</v>
      </c>
      <c r="O860" t="s">
        <v>193</v>
      </c>
      <c r="P860" t="s">
        <v>180</v>
      </c>
    </row>
    <row r="861" spans="1:16" x14ac:dyDescent="0.3">
      <c r="A861">
        <v>650603</v>
      </c>
      <c r="B861" t="s">
        <v>108</v>
      </c>
      <c r="C861" s="42">
        <v>0.99968653195756274</v>
      </c>
      <c r="D861" s="43">
        <v>0</v>
      </c>
      <c r="E861">
        <v>11.998338697397644</v>
      </c>
      <c r="F861">
        <v>0.5</v>
      </c>
      <c r="G861">
        <v>1</v>
      </c>
      <c r="H861" t="s">
        <v>124</v>
      </c>
      <c r="I861">
        <v>8</v>
      </c>
      <c r="L861" t="s">
        <v>38</v>
      </c>
      <c r="M861" t="s">
        <v>37</v>
      </c>
      <c r="N861" t="s">
        <v>38</v>
      </c>
      <c r="O861" t="s">
        <v>193</v>
      </c>
      <c r="P861" t="s">
        <v>180</v>
      </c>
    </row>
    <row r="862" spans="1:16" x14ac:dyDescent="0.3">
      <c r="A862">
        <v>650702</v>
      </c>
      <c r="B862" t="s">
        <v>108</v>
      </c>
      <c r="C862" s="42">
        <v>0.99984144387256357</v>
      </c>
      <c r="D862" s="43">
        <v>0</v>
      </c>
      <c r="E862">
        <v>12.955816029410842</v>
      </c>
      <c r="F862">
        <v>0.5</v>
      </c>
      <c r="G862">
        <v>1</v>
      </c>
      <c r="H862" t="s">
        <v>124</v>
      </c>
      <c r="I862">
        <v>8</v>
      </c>
      <c r="L862" t="s">
        <v>38</v>
      </c>
      <c r="M862" t="s">
        <v>37</v>
      </c>
      <c r="N862" t="s">
        <v>38</v>
      </c>
      <c r="O862" t="s">
        <v>193</v>
      </c>
      <c r="P862" t="s">
        <v>180</v>
      </c>
    </row>
    <row r="863" spans="1:16" x14ac:dyDescent="0.3">
      <c r="A863">
        <v>650800</v>
      </c>
      <c r="B863" t="s">
        <v>108</v>
      </c>
      <c r="C863" s="42">
        <v>1</v>
      </c>
      <c r="D863" s="43">
        <v>0</v>
      </c>
      <c r="E863">
        <v>9.8604957013160845</v>
      </c>
      <c r="F863">
        <v>0.5</v>
      </c>
      <c r="G863">
        <v>1</v>
      </c>
      <c r="H863" t="s">
        <v>124</v>
      </c>
      <c r="I863">
        <v>8</v>
      </c>
      <c r="L863" t="s">
        <v>38</v>
      </c>
      <c r="M863" t="s">
        <v>37</v>
      </c>
      <c r="N863" t="s">
        <v>38</v>
      </c>
      <c r="O863" t="s">
        <v>193</v>
      </c>
      <c r="P863" t="s">
        <v>180</v>
      </c>
    </row>
    <row r="864" spans="1:16" x14ac:dyDescent="0.3">
      <c r="A864">
        <v>650901</v>
      </c>
      <c r="B864" t="s">
        <v>108</v>
      </c>
      <c r="C864" s="42">
        <v>0.99999077395235791</v>
      </c>
      <c r="D864" s="43">
        <v>0</v>
      </c>
      <c r="E864">
        <v>32.256414775319776</v>
      </c>
      <c r="F864">
        <v>1</v>
      </c>
      <c r="G864">
        <v>2</v>
      </c>
      <c r="H864" t="s">
        <v>124</v>
      </c>
      <c r="I864">
        <v>8</v>
      </c>
      <c r="L864" t="s">
        <v>38</v>
      </c>
      <c r="M864" t="s">
        <v>37</v>
      </c>
      <c r="N864" t="s">
        <v>38</v>
      </c>
      <c r="O864" t="s">
        <v>193</v>
      </c>
      <c r="P864" t="s">
        <v>180</v>
      </c>
    </row>
    <row r="865" spans="1:16" x14ac:dyDescent="0.3">
      <c r="A865">
        <v>650902</v>
      </c>
      <c r="B865" t="s">
        <v>108</v>
      </c>
      <c r="C865" s="42">
        <v>0.99999791540766247</v>
      </c>
      <c r="D865" s="43">
        <v>0</v>
      </c>
      <c r="E865">
        <v>15.104545448776243</v>
      </c>
      <c r="F865">
        <v>0.5</v>
      </c>
      <c r="G865">
        <v>1</v>
      </c>
      <c r="H865" t="s">
        <v>124</v>
      </c>
      <c r="I865">
        <v>8</v>
      </c>
      <c r="L865" t="s">
        <v>38</v>
      </c>
      <c r="M865" t="s">
        <v>37</v>
      </c>
      <c r="N865" t="s">
        <v>38</v>
      </c>
      <c r="O865" t="s">
        <v>193</v>
      </c>
      <c r="P865" t="s">
        <v>180</v>
      </c>
    </row>
    <row r="866" spans="1:16" x14ac:dyDescent="0.3">
      <c r="A866">
        <v>651001</v>
      </c>
      <c r="B866" t="s">
        <v>108</v>
      </c>
      <c r="C866" s="42">
        <v>0.99993213045978324</v>
      </c>
      <c r="D866" s="43">
        <v>0</v>
      </c>
      <c r="E866">
        <v>13.738672149369522</v>
      </c>
      <c r="F866">
        <v>0.5</v>
      </c>
      <c r="G866">
        <v>1</v>
      </c>
      <c r="H866" t="s">
        <v>124</v>
      </c>
      <c r="I866">
        <v>8</v>
      </c>
      <c r="L866" t="s">
        <v>38</v>
      </c>
      <c r="M866" t="s">
        <v>37</v>
      </c>
      <c r="N866" t="s">
        <v>38</v>
      </c>
      <c r="O866" t="s">
        <v>193</v>
      </c>
      <c r="P866" t="s">
        <v>180</v>
      </c>
    </row>
    <row r="867" spans="1:16" x14ac:dyDescent="0.3">
      <c r="A867">
        <v>651002</v>
      </c>
      <c r="B867" t="s">
        <v>108</v>
      </c>
      <c r="C867" s="42">
        <v>0.99999928316006725</v>
      </c>
      <c r="D867" s="43">
        <v>0</v>
      </c>
      <c r="E867">
        <v>12.302566506873427</v>
      </c>
      <c r="F867">
        <v>0.5</v>
      </c>
      <c r="G867">
        <v>1</v>
      </c>
      <c r="H867" t="s">
        <v>124</v>
      </c>
      <c r="I867">
        <v>8</v>
      </c>
      <c r="L867" t="s">
        <v>38</v>
      </c>
      <c r="M867" t="s">
        <v>37</v>
      </c>
      <c r="N867" t="s">
        <v>38</v>
      </c>
      <c r="O867" t="s">
        <v>193</v>
      </c>
      <c r="P867" t="s">
        <v>180</v>
      </c>
    </row>
    <row r="868" spans="1:16" x14ac:dyDescent="0.3">
      <c r="A868">
        <v>651102</v>
      </c>
      <c r="B868" t="s">
        <v>108</v>
      </c>
      <c r="C868" s="42">
        <v>1</v>
      </c>
      <c r="D868" s="43">
        <v>0</v>
      </c>
      <c r="E868">
        <v>6.6743236970450974</v>
      </c>
      <c r="F868">
        <v>2</v>
      </c>
      <c r="G868">
        <v>4</v>
      </c>
      <c r="H868" t="s">
        <v>131</v>
      </c>
      <c r="I868">
        <v>8</v>
      </c>
      <c r="L868" t="s">
        <v>38</v>
      </c>
      <c r="M868" t="s">
        <v>37</v>
      </c>
      <c r="N868" t="s">
        <v>38</v>
      </c>
      <c r="O868" t="s">
        <v>193</v>
      </c>
      <c r="P868" t="s">
        <v>180</v>
      </c>
    </row>
    <row r="869" spans="1:16" x14ac:dyDescent="0.3">
      <c r="A869">
        <v>651201</v>
      </c>
      <c r="B869" t="s">
        <v>108</v>
      </c>
      <c r="C869" s="42">
        <v>0.99998769241998564</v>
      </c>
      <c r="D869" s="43">
        <v>0</v>
      </c>
      <c r="E869">
        <v>17.157430350163455</v>
      </c>
      <c r="F869">
        <v>0.5</v>
      </c>
      <c r="G869">
        <v>1</v>
      </c>
      <c r="H869" t="s">
        <v>124</v>
      </c>
      <c r="I869">
        <v>8</v>
      </c>
      <c r="L869" t="s">
        <v>38</v>
      </c>
      <c r="M869" t="s">
        <v>37</v>
      </c>
      <c r="N869" t="s">
        <v>38</v>
      </c>
      <c r="O869" t="s">
        <v>193</v>
      </c>
      <c r="P869" t="s">
        <v>180</v>
      </c>
    </row>
    <row r="870" spans="1:16" x14ac:dyDescent="0.3">
      <c r="A870">
        <v>651221</v>
      </c>
      <c r="B870" t="s">
        <v>108</v>
      </c>
      <c r="C870" s="42">
        <v>1</v>
      </c>
      <c r="D870" s="43">
        <v>0</v>
      </c>
      <c r="E870">
        <v>5.989057651017168</v>
      </c>
      <c r="F870">
        <v>2</v>
      </c>
      <c r="G870">
        <v>4</v>
      </c>
      <c r="H870" t="s">
        <v>131</v>
      </c>
      <c r="I870">
        <v>8</v>
      </c>
      <c r="L870" t="s">
        <v>38</v>
      </c>
      <c r="M870" t="s">
        <v>37</v>
      </c>
      <c r="N870" t="s">
        <v>38</v>
      </c>
      <c r="O870" t="s">
        <v>193</v>
      </c>
      <c r="P870" t="s">
        <v>180</v>
      </c>
    </row>
    <row r="871" spans="1:16" x14ac:dyDescent="0.3">
      <c r="A871">
        <v>651222</v>
      </c>
      <c r="B871" t="s">
        <v>108</v>
      </c>
      <c r="C871" s="42">
        <v>1</v>
      </c>
      <c r="D871" s="43">
        <v>0</v>
      </c>
      <c r="E871">
        <v>11.669262999599212</v>
      </c>
      <c r="F871">
        <v>0.5</v>
      </c>
      <c r="G871">
        <v>1</v>
      </c>
      <c r="H871" t="s">
        <v>124</v>
      </c>
      <c r="I871">
        <v>8</v>
      </c>
      <c r="L871" t="s">
        <v>38</v>
      </c>
      <c r="M871" t="s">
        <v>37</v>
      </c>
      <c r="N871" t="s">
        <v>38</v>
      </c>
      <c r="O871" t="s">
        <v>193</v>
      </c>
      <c r="P871" t="s">
        <v>180</v>
      </c>
    </row>
    <row r="872" spans="1:16" x14ac:dyDescent="0.3">
      <c r="A872">
        <v>651301</v>
      </c>
      <c r="B872" t="s">
        <v>108</v>
      </c>
      <c r="C872" s="42">
        <v>0.9996014831301886</v>
      </c>
      <c r="D872" s="43">
        <v>0</v>
      </c>
      <c r="E872">
        <v>13.447742926144924</v>
      </c>
      <c r="F872">
        <v>0.5</v>
      </c>
      <c r="G872">
        <v>1</v>
      </c>
      <c r="H872" t="s">
        <v>124</v>
      </c>
      <c r="I872">
        <v>8</v>
      </c>
      <c r="L872" t="s">
        <v>38</v>
      </c>
      <c r="M872" t="s">
        <v>37</v>
      </c>
      <c r="N872" t="s">
        <v>38</v>
      </c>
      <c r="O872" t="s">
        <v>193</v>
      </c>
      <c r="P872" t="s">
        <v>180</v>
      </c>
    </row>
    <row r="873" spans="1:16" x14ac:dyDescent="0.3">
      <c r="A873">
        <v>651302</v>
      </c>
      <c r="B873" t="s">
        <v>108</v>
      </c>
      <c r="C873" s="42">
        <v>0.9999996619636996</v>
      </c>
      <c r="D873" s="43">
        <v>0</v>
      </c>
      <c r="E873">
        <v>22.053179423693184</v>
      </c>
      <c r="F873">
        <v>1</v>
      </c>
      <c r="G873">
        <v>2</v>
      </c>
      <c r="H873" t="s">
        <v>124</v>
      </c>
      <c r="I873">
        <v>8</v>
      </c>
      <c r="L873" t="s">
        <v>38</v>
      </c>
      <c r="M873" t="s">
        <v>37</v>
      </c>
      <c r="N873" t="s">
        <v>38</v>
      </c>
      <c r="O873" t="s">
        <v>193</v>
      </c>
      <c r="P873" t="s">
        <v>180</v>
      </c>
    </row>
    <row r="874" spans="1:16" x14ac:dyDescent="0.3">
      <c r="A874">
        <v>651400</v>
      </c>
      <c r="B874" t="s">
        <v>108</v>
      </c>
      <c r="C874" s="42">
        <v>0.99999846421859506</v>
      </c>
      <c r="D874" s="43">
        <v>0</v>
      </c>
      <c r="E874">
        <v>23.90855850912148</v>
      </c>
      <c r="F874">
        <v>1</v>
      </c>
      <c r="G874">
        <v>2</v>
      </c>
      <c r="H874" t="s">
        <v>124</v>
      </c>
      <c r="I874">
        <v>8</v>
      </c>
      <c r="L874" t="s">
        <v>38</v>
      </c>
      <c r="M874" t="s">
        <v>37</v>
      </c>
      <c r="N874" t="s">
        <v>38</v>
      </c>
      <c r="O874" t="s">
        <v>193</v>
      </c>
      <c r="P874" t="s">
        <v>180</v>
      </c>
    </row>
    <row r="875" spans="1:16" x14ac:dyDescent="0.3">
      <c r="A875">
        <v>602600</v>
      </c>
      <c r="B875" t="s">
        <v>102</v>
      </c>
      <c r="C875" s="42">
        <v>0.9999730386454303</v>
      </c>
      <c r="D875" s="43">
        <v>0</v>
      </c>
      <c r="E875">
        <v>19.209871592519587</v>
      </c>
      <c r="F875">
        <v>0.5</v>
      </c>
      <c r="G875">
        <v>1</v>
      </c>
      <c r="H875" t="s">
        <v>124</v>
      </c>
      <c r="I875">
        <v>8</v>
      </c>
      <c r="L875" t="s">
        <v>38</v>
      </c>
      <c r="M875" t="s">
        <v>37</v>
      </c>
      <c r="N875" t="s">
        <v>38</v>
      </c>
      <c r="O875" t="s">
        <v>193</v>
      </c>
      <c r="P875" t="s">
        <v>181</v>
      </c>
    </row>
    <row r="876" spans="1:16" x14ac:dyDescent="0.3">
      <c r="A876">
        <v>602900</v>
      </c>
      <c r="B876" t="s">
        <v>102</v>
      </c>
      <c r="C876" s="42">
        <v>0.99981855341793058</v>
      </c>
      <c r="D876" s="43">
        <v>0</v>
      </c>
      <c r="E876">
        <v>17.023623532032747</v>
      </c>
      <c r="F876">
        <v>0.5</v>
      </c>
      <c r="G876">
        <v>1</v>
      </c>
      <c r="H876" t="s">
        <v>124</v>
      </c>
      <c r="I876">
        <v>8</v>
      </c>
      <c r="L876" t="s">
        <v>38</v>
      </c>
      <c r="M876" t="s">
        <v>37</v>
      </c>
      <c r="N876" t="s">
        <v>38</v>
      </c>
      <c r="O876" t="s">
        <v>193</v>
      </c>
      <c r="P876" t="s">
        <v>181</v>
      </c>
    </row>
    <row r="877" spans="1:16" x14ac:dyDescent="0.3">
      <c r="A877">
        <v>603001</v>
      </c>
      <c r="B877" t="s">
        <v>102</v>
      </c>
      <c r="C877" s="42">
        <v>0.99999211858552928</v>
      </c>
      <c r="D877" s="43">
        <v>0</v>
      </c>
      <c r="E877">
        <v>10.026959552362023</v>
      </c>
      <c r="F877">
        <v>0.5</v>
      </c>
      <c r="G877">
        <v>1</v>
      </c>
      <c r="H877" t="s">
        <v>124</v>
      </c>
      <c r="I877">
        <v>8</v>
      </c>
      <c r="L877" t="s">
        <v>38</v>
      </c>
      <c r="M877" t="s">
        <v>37</v>
      </c>
      <c r="N877" t="s">
        <v>38</v>
      </c>
      <c r="O877" t="s">
        <v>193</v>
      </c>
      <c r="P877" t="s">
        <v>181</v>
      </c>
    </row>
    <row r="878" spans="1:16" x14ac:dyDescent="0.3">
      <c r="A878">
        <v>603003</v>
      </c>
      <c r="B878" t="s">
        <v>102</v>
      </c>
      <c r="C878" s="42">
        <v>1</v>
      </c>
      <c r="D878" s="43">
        <v>0</v>
      </c>
      <c r="E878">
        <v>11.287763954171076</v>
      </c>
      <c r="F878">
        <v>0.5</v>
      </c>
      <c r="G878">
        <v>1</v>
      </c>
      <c r="H878" t="s">
        <v>124</v>
      </c>
      <c r="I878">
        <v>8</v>
      </c>
      <c r="L878" t="s">
        <v>38</v>
      </c>
      <c r="M878" t="s">
        <v>37</v>
      </c>
      <c r="N878" t="s">
        <v>38</v>
      </c>
      <c r="O878" t="s">
        <v>193</v>
      </c>
      <c r="P878" t="s">
        <v>181</v>
      </c>
    </row>
    <row r="879" spans="1:16" x14ac:dyDescent="0.3">
      <c r="A879">
        <v>603004</v>
      </c>
      <c r="B879" t="s">
        <v>102</v>
      </c>
      <c r="C879" s="42">
        <v>0.99999357832690505</v>
      </c>
      <c r="D879" s="43">
        <v>0</v>
      </c>
      <c r="E879">
        <v>1.8947551293168574</v>
      </c>
      <c r="F879">
        <v>0.5</v>
      </c>
      <c r="G879">
        <v>1</v>
      </c>
      <c r="H879" t="s">
        <v>131</v>
      </c>
      <c r="I879">
        <v>8</v>
      </c>
      <c r="L879" t="s">
        <v>38</v>
      </c>
      <c r="M879" t="s">
        <v>37</v>
      </c>
      <c r="N879" t="s">
        <v>38</v>
      </c>
      <c r="O879" t="s">
        <v>193</v>
      </c>
      <c r="P879" t="s">
        <v>181</v>
      </c>
    </row>
    <row r="880" spans="1:16" x14ac:dyDescent="0.3">
      <c r="A880">
        <v>603101</v>
      </c>
      <c r="B880" t="s">
        <v>102</v>
      </c>
      <c r="C880" s="42">
        <v>1</v>
      </c>
      <c r="D880" s="43">
        <v>0</v>
      </c>
      <c r="E880">
        <v>9.0783658400066116</v>
      </c>
      <c r="F880">
        <v>0.5</v>
      </c>
      <c r="G880">
        <v>1</v>
      </c>
      <c r="H880" t="s">
        <v>124</v>
      </c>
      <c r="I880">
        <v>8</v>
      </c>
      <c r="L880" t="s">
        <v>38</v>
      </c>
      <c r="M880" t="s">
        <v>37</v>
      </c>
      <c r="N880" t="s">
        <v>38</v>
      </c>
      <c r="O880" t="s">
        <v>193</v>
      </c>
      <c r="P880" t="s">
        <v>181</v>
      </c>
    </row>
    <row r="881" spans="1:16" x14ac:dyDescent="0.3">
      <c r="A881">
        <v>603102</v>
      </c>
      <c r="B881" t="s">
        <v>102</v>
      </c>
      <c r="C881" s="42">
        <v>0.99998925474529088</v>
      </c>
      <c r="D881" s="43">
        <v>0</v>
      </c>
      <c r="E881">
        <v>6.5147816725295611</v>
      </c>
      <c r="F881">
        <v>2</v>
      </c>
      <c r="G881">
        <v>4</v>
      </c>
      <c r="H881" t="s">
        <v>131</v>
      </c>
      <c r="I881">
        <v>8</v>
      </c>
      <c r="L881" t="s">
        <v>38</v>
      </c>
      <c r="M881" t="s">
        <v>37</v>
      </c>
      <c r="N881" t="s">
        <v>38</v>
      </c>
      <c r="O881" t="s">
        <v>193</v>
      </c>
      <c r="P881" t="s">
        <v>181</v>
      </c>
    </row>
    <row r="882" spans="1:16" x14ac:dyDescent="0.3">
      <c r="A882">
        <v>603200</v>
      </c>
      <c r="B882" t="s">
        <v>102</v>
      </c>
      <c r="C882" s="42">
        <v>0.84630523404743063</v>
      </c>
      <c r="D882" s="43">
        <v>0</v>
      </c>
      <c r="E882">
        <v>8.5894177967669769</v>
      </c>
      <c r="F882">
        <v>0.5</v>
      </c>
      <c r="G882">
        <v>1</v>
      </c>
      <c r="H882" t="s">
        <v>124</v>
      </c>
      <c r="I882">
        <v>8</v>
      </c>
      <c r="L882" t="s">
        <v>38</v>
      </c>
      <c r="M882" t="s">
        <v>37</v>
      </c>
      <c r="N882" t="s">
        <v>38</v>
      </c>
      <c r="O882" t="s">
        <v>193</v>
      </c>
      <c r="P882" t="s">
        <v>181</v>
      </c>
    </row>
    <row r="883" spans="1:16" x14ac:dyDescent="0.3">
      <c r="A883">
        <v>603301</v>
      </c>
      <c r="B883" t="s">
        <v>102</v>
      </c>
      <c r="C883" s="42">
        <v>1</v>
      </c>
      <c r="D883" s="43">
        <v>0</v>
      </c>
      <c r="E883">
        <v>8.5814118017807708</v>
      </c>
      <c r="F883">
        <v>0.5</v>
      </c>
      <c r="G883">
        <v>1</v>
      </c>
      <c r="H883" t="s">
        <v>124</v>
      </c>
      <c r="I883">
        <v>8</v>
      </c>
      <c r="L883" t="s">
        <v>38</v>
      </c>
      <c r="M883" t="s">
        <v>37</v>
      </c>
      <c r="N883" t="s">
        <v>38</v>
      </c>
      <c r="O883" t="s">
        <v>193</v>
      </c>
      <c r="P883" t="s">
        <v>181</v>
      </c>
    </row>
    <row r="884" spans="1:16" x14ac:dyDescent="0.3">
      <c r="A884">
        <v>603302</v>
      </c>
      <c r="B884" t="s">
        <v>102</v>
      </c>
      <c r="C884" s="42">
        <v>0.9999996584342612</v>
      </c>
      <c r="D884" s="43">
        <v>0</v>
      </c>
      <c r="E884">
        <v>8.8853629768018756</v>
      </c>
      <c r="F884">
        <v>0.5</v>
      </c>
      <c r="G884">
        <v>1</v>
      </c>
      <c r="H884" t="s">
        <v>124</v>
      </c>
      <c r="I884">
        <v>8</v>
      </c>
      <c r="L884" t="s">
        <v>38</v>
      </c>
      <c r="M884" t="s">
        <v>37</v>
      </c>
      <c r="N884" t="s">
        <v>38</v>
      </c>
      <c r="O884" t="s">
        <v>193</v>
      </c>
      <c r="P884" t="s">
        <v>181</v>
      </c>
    </row>
    <row r="885" spans="1:16" x14ac:dyDescent="0.3">
      <c r="A885">
        <v>603400</v>
      </c>
      <c r="B885" t="s">
        <v>102</v>
      </c>
      <c r="C885" s="42">
        <v>0.99997019101854623</v>
      </c>
      <c r="D885" s="43">
        <v>0</v>
      </c>
      <c r="E885">
        <v>11.03417218022833</v>
      </c>
      <c r="F885">
        <v>0.5</v>
      </c>
      <c r="G885">
        <v>1</v>
      </c>
      <c r="H885" t="s">
        <v>124</v>
      </c>
      <c r="I885">
        <v>8</v>
      </c>
      <c r="L885" t="s">
        <v>38</v>
      </c>
      <c r="M885" t="s">
        <v>37</v>
      </c>
      <c r="N885" t="s">
        <v>38</v>
      </c>
      <c r="O885" t="s">
        <v>193</v>
      </c>
      <c r="P885" t="s">
        <v>181</v>
      </c>
    </row>
    <row r="886" spans="1:16" x14ac:dyDescent="0.3">
      <c r="A886">
        <v>603500</v>
      </c>
      <c r="B886" t="s">
        <v>102</v>
      </c>
      <c r="C886" s="42">
        <v>0.99989295466029404</v>
      </c>
      <c r="D886" s="43">
        <v>0</v>
      </c>
      <c r="E886">
        <v>8.8818741018330325</v>
      </c>
      <c r="F886">
        <v>0.5</v>
      </c>
      <c r="G886">
        <v>1</v>
      </c>
      <c r="H886" t="s">
        <v>124</v>
      </c>
      <c r="I886">
        <v>8</v>
      </c>
      <c r="L886" t="s">
        <v>38</v>
      </c>
      <c r="M886" t="s">
        <v>37</v>
      </c>
      <c r="N886" t="s">
        <v>38</v>
      </c>
      <c r="O886" t="s">
        <v>193</v>
      </c>
      <c r="P886" t="s">
        <v>181</v>
      </c>
    </row>
    <row r="887" spans="1:16" x14ac:dyDescent="0.3">
      <c r="A887">
        <v>294110</v>
      </c>
      <c r="B887" t="s">
        <v>36</v>
      </c>
      <c r="C887" s="42">
        <v>0.99997443580385059</v>
      </c>
      <c r="D887" s="43">
        <v>15</v>
      </c>
      <c r="E887">
        <v>9.2170603639335926</v>
      </c>
      <c r="F887">
        <v>0.5</v>
      </c>
      <c r="G887">
        <v>1</v>
      </c>
      <c r="H887" t="s">
        <v>124</v>
      </c>
      <c r="I887">
        <v>8</v>
      </c>
      <c r="K887" t="s">
        <v>42</v>
      </c>
      <c r="L887" t="s">
        <v>38</v>
      </c>
      <c r="M887" t="s">
        <v>37</v>
      </c>
      <c r="N887" t="s">
        <v>38</v>
      </c>
      <c r="O887" t="s">
        <v>193</v>
      </c>
      <c r="P887" t="s">
        <v>184</v>
      </c>
    </row>
    <row r="888" spans="1:16" x14ac:dyDescent="0.3">
      <c r="A888">
        <v>294120</v>
      </c>
      <c r="B888" t="s">
        <v>36</v>
      </c>
      <c r="C888" s="42">
        <v>0.99331264361683769</v>
      </c>
      <c r="D888" s="43">
        <v>15</v>
      </c>
      <c r="E888">
        <v>15.258982784675261</v>
      </c>
      <c r="F888">
        <v>0.5</v>
      </c>
      <c r="G888">
        <v>1</v>
      </c>
      <c r="H888" t="s">
        <v>124</v>
      </c>
      <c r="I888">
        <v>8</v>
      </c>
      <c r="K888" t="s">
        <v>42</v>
      </c>
      <c r="L888" t="s">
        <v>38</v>
      </c>
      <c r="M888" t="s">
        <v>37</v>
      </c>
      <c r="N888" t="s">
        <v>38</v>
      </c>
      <c r="O888" t="s">
        <v>193</v>
      </c>
      <c r="P888" t="s">
        <v>184</v>
      </c>
    </row>
    <row r="889" spans="1:16" x14ac:dyDescent="0.3">
      <c r="A889">
        <v>294200</v>
      </c>
      <c r="B889" t="s">
        <v>36</v>
      </c>
      <c r="C889" s="42">
        <v>0.99999479250907763</v>
      </c>
      <c r="D889" s="43">
        <v>15</v>
      </c>
      <c r="E889">
        <v>9.5357089560333126</v>
      </c>
      <c r="F889">
        <v>0.5</v>
      </c>
      <c r="G889">
        <v>1</v>
      </c>
      <c r="H889" t="s">
        <v>124</v>
      </c>
      <c r="I889">
        <v>8</v>
      </c>
      <c r="K889" t="s">
        <v>42</v>
      </c>
      <c r="L889" t="s">
        <v>38</v>
      </c>
      <c r="M889" t="s">
        <v>37</v>
      </c>
      <c r="N889" t="s">
        <v>38</v>
      </c>
      <c r="O889" t="s">
        <v>193</v>
      </c>
      <c r="P889" t="s">
        <v>184</v>
      </c>
    </row>
    <row r="890" spans="1:16" x14ac:dyDescent="0.3">
      <c r="A890">
        <v>294300</v>
      </c>
      <c r="B890" t="s">
        <v>36</v>
      </c>
      <c r="C890" s="42">
        <v>0.99993418412067692</v>
      </c>
      <c r="D890" s="43">
        <v>15</v>
      </c>
      <c r="E890">
        <v>14.179530536220941</v>
      </c>
      <c r="F890">
        <v>0.5</v>
      </c>
      <c r="G890">
        <v>1</v>
      </c>
      <c r="H890" t="s">
        <v>124</v>
      </c>
      <c r="I890">
        <v>8</v>
      </c>
      <c r="K890" t="s">
        <v>42</v>
      </c>
      <c r="L890" t="s">
        <v>38</v>
      </c>
      <c r="M890" t="s">
        <v>37</v>
      </c>
      <c r="N890" t="s">
        <v>38</v>
      </c>
      <c r="O890" t="s">
        <v>193</v>
      </c>
      <c r="P890" t="s">
        <v>184</v>
      </c>
    </row>
    <row r="891" spans="1:16" x14ac:dyDescent="0.3">
      <c r="A891">
        <v>294620</v>
      </c>
      <c r="B891" t="s">
        <v>36</v>
      </c>
      <c r="C891" s="42">
        <v>1</v>
      </c>
      <c r="D891" s="43">
        <v>15</v>
      </c>
      <c r="E891">
        <v>9.198350628793996</v>
      </c>
      <c r="F891">
        <v>0.5</v>
      </c>
      <c r="G891">
        <v>1</v>
      </c>
      <c r="H891" t="s">
        <v>124</v>
      </c>
      <c r="I891">
        <v>8</v>
      </c>
      <c r="K891" t="s">
        <v>42</v>
      </c>
      <c r="L891" t="s">
        <v>38</v>
      </c>
      <c r="M891" t="s">
        <v>37</v>
      </c>
      <c r="N891" t="s">
        <v>38</v>
      </c>
      <c r="O891" t="s">
        <v>193</v>
      </c>
      <c r="P891" t="s">
        <v>184</v>
      </c>
    </row>
    <row r="892" spans="1:16" x14ac:dyDescent="0.3">
      <c r="A892">
        <v>294700</v>
      </c>
      <c r="B892" t="s">
        <v>36</v>
      </c>
      <c r="C892" s="42">
        <v>0.99999910935963365</v>
      </c>
      <c r="D892" s="43">
        <v>15</v>
      </c>
      <c r="E892">
        <v>37.593952801198057</v>
      </c>
      <c r="F892">
        <v>1</v>
      </c>
      <c r="G892">
        <v>2</v>
      </c>
      <c r="H892" t="s">
        <v>124</v>
      </c>
      <c r="I892">
        <v>8</v>
      </c>
      <c r="K892" t="s">
        <v>42</v>
      </c>
      <c r="L892" t="s">
        <v>38</v>
      </c>
      <c r="M892" t="s">
        <v>37</v>
      </c>
      <c r="N892" t="s">
        <v>38</v>
      </c>
      <c r="O892" t="s">
        <v>193</v>
      </c>
      <c r="P892" t="s">
        <v>184</v>
      </c>
    </row>
    <row r="893" spans="1:16" x14ac:dyDescent="0.3">
      <c r="A893">
        <v>294810</v>
      </c>
      <c r="B893" t="s">
        <v>36</v>
      </c>
      <c r="C893" s="42">
        <v>1</v>
      </c>
      <c r="D893" s="43">
        <v>15</v>
      </c>
      <c r="E893">
        <v>3.9913199400169055</v>
      </c>
      <c r="F893">
        <v>1</v>
      </c>
      <c r="G893">
        <v>2</v>
      </c>
      <c r="H893" t="s">
        <v>131</v>
      </c>
      <c r="I893">
        <v>8</v>
      </c>
      <c r="K893" t="s">
        <v>42</v>
      </c>
      <c r="L893" t="s">
        <v>38</v>
      </c>
      <c r="M893" t="s">
        <v>37</v>
      </c>
      <c r="N893" t="s">
        <v>38</v>
      </c>
      <c r="O893" t="s">
        <v>193</v>
      </c>
      <c r="P893" t="s">
        <v>184</v>
      </c>
    </row>
    <row r="894" spans="1:16" x14ac:dyDescent="0.3">
      <c r="A894">
        <v>294830</v>
      </c>
      <c r="B894" t="s">
        <v>36</v>
      </c>
      <c r="C894" s="42">
        <v>1</v>
      </c>
      <c r="D894" s="43">
        <v>15</v>
      </c>
      <c r="E894">
        <v>7.219669378058466</v>
      </c>
      <c r="F894">
        <v>2</v>
      </c>
      <c r="G894">
        <v>4</v>
      </c>
      <c r="H894" t="s">
        <v>131</v>
      </c>
      <c r="I894">
        <v>8</v>
      </c>
      <c r="K894" t="s">
        <v>42</v>
      </c>
      <c r="L894" t="s">
        <v>38</v>
      </c>
      <c r="M894" t="s">
        <v>37</v>
      </c>
      <c r="N894" t="s">
        <v>38</v>
      </c>
      <c r="O894" t="s">
        <v>193</v>
      </c>
      <c r="P894" t="s">
        <v>184</v>
      </c>
    </row>
    <row r="895" spans="1:16" x14ac:dyDescent="0.3">
      <c r="A895">
        <v>294900</v>
      </c>
      <c r="B895" t="s">
        <v>36</v>
      </c>
      <c r="C895" s="42">
        <v>1</v>
      </c>
      <c r="D895" s="43">
        <v>15</v>
      </c>
      <c r="E895">
        <v>14.696934646020932</v>
      </c>
      <c r="F895">
        <v>0.5</v>
      </c>
      <c r="G895">
        <v>1</v>
      </c>
      <c r="H895" t="s">
        <v>124</v>
      </c>
      <c r="I895">
        <v>8</v>
      </c>
      <c r="K895" t="s">
        <v>42</v>
      </c>
      <c r="L895" t="s">
        <v>38</v>
      </c>
      <c r="M895" t="s">
        <v>37</v>
      </c>
      <c r="N895" t="s">
        <v>38</v>
      </c>
      <c r="O895" t="s">
        <v>193</v>
      </c>
      <c r="P895" t="s">
        <v>184</v>
      </c>
    </row>
    <row r="896" spans="1:16" x14ac:dyDescent="0.3">
      <c r="A896">
        <v>295101</v>
      </c>
      <c r="B896" t="s">
        <v>36</v>
      </c>
      <c r="C896" s="42">
        <v>0.98867316801670713</v>
      </c>
      <c r="D896" s="43">
        <v>15</v>
      </c>
      <c r="E896">
        <v>24.899377376555012</v>
      </c>
      <c r="F896">
        <v>1</v>
      </c>
      <c r="G896">
        <v>2</v>
      </c>
      <c r="H896" t="s">
        <v>124</v>
      </c>
      <c r="I896">
        <v>8</v>
      </c>
      <c r="K896" t="s">
        <v>42</v>
      </c>
      <c r="L896" t="s">
        <v>38</v>
      </c>
      <c r="M896" t="s">
        <v>37</v>
      </c>
      <c r="N896" t="s">
        <v>38</v>
      </c>
      <c r="O896" t="s">
        <v>193</v>
      </c>
      <c r="P896" t="s">
        <v>184</v>
      </c>
    </row>
    <row r="897" spans="1:16" x14ac:dyDescent="0.3">
      <c r="A897">
        <v>296210</v>
      </c>
      <c r="B897" t="s">
        <v>36</v>
      </c>
      <c r="C897" s="42">
        <v>1</v>
      </c>
      <c r="D897" s="43">
        <v>15</v>
      </c>
      <c r="E897">
        <v>9.7971836934662484</v>
      </c>
      <c r="F897">
        <v>0.5</v>
      </c>
      <c r="G897">
        <v>1</v>
      </c>
      <c r="H897" t="s">
        <v>124</v>
      </c>
      <c r="I897">
        <v>8</v>
      </c>
      <c r="K897" t="s">
        <v>43</v>
      </c>
      <c r="L897" t="s">
        <v>38</v>
      </c>
      <c r="M897" t="s">
        <v>37</v>
      </c>
      <c r="N897" t="s">
        <v>38</v>
      </c>
      <c r="O897" t="s">
        <v>193</v>
      </c>
      <c r="P897" t="s">
        <v>184</v>
      </c>
    </row>
    <row r="898" spans="1:16" x14ac:dyDescent="0.3">
      <c r="A898">
        <v>296220</v>
      </c>
      <c r="B898" t="s">
        <v>36</v>
      </c>
      <c r="C898" s="42">
        <v>1</v>
      </c>
      <c r="D898" s="43">
        <v>15</v>
      </c>
      <c r="E898">
        <v>6.5312410497602107</v>
      </c>
      <c r="F898">
        <v>2</v>
      </c>
      <c r="G898">
        <v>4</v>
      </c>
      <c r="H898" t="s">
        <v>131</v>
      </c>
      <c r="I898">
        <v>8</v>
      </c>
      <c r="K898" t="s">
        <v>43</v>
      </c>
      <c r="L898" t="s">
        <v>38</v>
      </c>
      <c r="M898" t="s">
        <v>37</v>
      </c>
      <c r="N898" t="s">
        <v>38</v>
      </c>
      <c r="O898" t="s">
        <v>193</v>
      </c>
      <c r="P898" t="s">
        <v>184</v>
      </c>
    </row>
    <row r="899" spans="1:16" x14ac:dyDescent="0.3">
      <c r="A899">
        <v>296300</v>
      </c>
      <c r="B899" t="s">
        <v>36</v>
      </c>
      <c r="C899" s="42">
        <v>0.99847721177598492</v>
      </c>
      <c r="D899" s="43">
        <v>15</v>
      </c>
      <c r="E899">
        <v>8.2568763390080449</v>
      </c>
      <c r="F899">
        <v>2</v>
      </c>
      <c r="G899">
        <v>4</v>
      </c>
      <c r="H899" t="s">
        <v>124</v>
      </c>
      <c r="I899">
        <v>8</v>
      </c>
      <c r="K899" t="s">
        <v>43</v>
      </c>
      <c r="L899" t="s">
        <v>38</v>
      </c>
      <c r="M899" t="s">
        <v>37</v>
      </c>
      <c r="N899" t="s">
        <v>38</v>
      </c>
      <c r="O899" t="s">
        <v>193</v>
      </c>
      <c r="P899" t="s">
        <v>184</v>
      </c>
    </row>
    <row r="900" spans="1:16" x14ac:dyDescent="0.3">
      <c r="A900">
        <v>296400</v>
      </c>
      <c r="B900" t="s">
        <v>36</v>
      </c>
      <c r="C900" s="42">
        <v>0.99887897996363451</v>
      </c>
      <c r="D900" s="43">
        <v>15</v>
      </c>
      <c r="E900">
        <v>17.690725655376134</v>
      </c>
      <c r="F900">
        <v>0.5</v>
      </c>
      <c r="G900">
        <v>1</v>
      </c>
      <c r="H900" t="s">
        <v>124</v>
      </c>
      <c r="I900">
        <v>8</v>
      </c>
      <c r="K900" t="s">
        <v>43</v>
      </c>
      <c r="L900" t="s">
        <v>38</v>
      </c>
      <c r="M900" t="s">
        <v>37</v>
      </c>
      <c r="N900" t="s">
        <v>38</v>
      </c>
      <c r="O900" t="s">
        <v>193</v>
      </c>
      <c r="P900" t="s">
        <v>184</v>
      </c>
    </row>
    <row r="901" spans="1:16" x14ac:dyDescent="0.3">
      <c r="A901">
        <v>296500</v>
      </c>
      <c r="B901" t="s">
        <v>36</v>
      </c>
      <c r="C901" s="42">
        <v>0.99999984979282053</v>
      </c>
      <c r="D901" s="43">
        <v>15</v>
      </c>
      <c r="E901">
        <v>10.265457971502613</v>
      </c>
      <c r="F901">
        <v>0.5</v>
      </c>
      <c r="G901">
        <v>1</v>
      </c>
      <c r="H901" t="s">
        <v>124</v>
      </c>
      <c r="I901">
        <v>8</v>
      </c>
      <c r="K901" t="s">
        <v>43</v>
      </c>
      <c r="L901" t="s">
        <v>38</v>
      </c>
      <c r="M901" t="s">
        <v>37</v>
      </c>
      <c r="N901" t="s">
        <v>38</v>
      </c>
      <c r="O901" t="s">
        <v>193</v>
      </c>
      <c r="P901" t="s">
        <v>184</v>
      </c>
    </row>
    <row r="902" spans="1:16" x14ac:dyDescent="0.3">
      <c r="A902">
        <v>293301</v>
      </c>
      <c r="B902" t="s">
        <v>36</v>
      </c>
      <c r="C902" s="42">
        <v>0.9999683400849585</v>
      </c>
      <c r="D902" s="43">
        <v>15</v>
      </c>
      <c r="E902">
        <v>6.8555543101946776</v>
      </c>
      <c r="F902">
        <v>2</v>
      </c>
      <c r="G902">
        <v>4</v>
      </c>
      <c r="H902" t="s">
        <v>131</v>
      </c>
      <c r="I902">
        <v>8</v>
      </c>
      <c r="K902" t="s">
        <v>41</v>
      </c>
      <c r="L902" t="s">
        <v>38</v>
      </c>
      <c r="M902" t="s">
        <v>37</v>
      </c>
      <c r="N902" t="s">
        <v>38</v>
      </c>
      <c r="O902" t="s">
        <v>193</v>
      </c>
      <c r="P902" t="s">
        <v>185</v>
      </c>
    </row>
    <row r="903" spans="1:16" x14ac:dyDescent="0.3">
      <c r="A903">
        <v>293302</v>
      </c>
      <c r="B903" t="s">
        <v>36</v>
      </c>
      <c r="C903" s="42">
        <v>0.99802879534886646</v>
      </c>
      <c r="D903" s="43">
        <v>15</v>
      </c>
      <c r="E903">
        <v>10.014043482216634</v>
      </c>
      <c r="F903">
        <v>0.5</v>
      </c>
      <c r="G903">
        <v>1</v>
      </c>
      <c r="H903" t="s">
        <v>124</v>
      </c>
      <c r="I903">
        <v>8</v>
      </c>
      <c r="K903" t="s">
        <v>41</v>
      </c>
      <c r="L903" t="s">
        <v>38</v>
      </c>
      <c r="M903" t="s">
        <v>37</v>
      </c>
      <c r="N903" t="s">
        <v>38</v>
      </c>
      <c r="O903" t="s">
        <v>193</v>
      </c>
      <c r="P903" t="s">
        <v>185</v>
      </c>
    </row>
    <row r="904" spans="1:16" x14ac:dyDescent="0.3">
      <c r="A904">
        <v>293304</v>
      </c>
      <c r="B904" t="s">
        <v>36</v>
      </c>
      <c r="C904" s="42">
        <v>0.99999997570125365</v>
      </c>
      <c r="D904" s="43">
        <v>15</v>
      </c>
      <c r="E904">
        <v>6.3905071855810842</v>
      </c>
      <c r="F904">
        <v>2</v>
      </c>
      <c r="G904">
        <v>4</v>
      </c>
      <c r="H904" t="s">
        <v>131</v>
      </c>
      <c r="I904">
        <v>8</v>
      </c>
      <c r="K904" t="s">
        <v>41</v>
      </c>
      <c r="L904" t="s">
        <v>38</v>
      </c>
      <c r="M904" t="s">
        <v>37</v>
      </c>
      <c r="N904" t="s">
        <v>38</v>
      </c>
      <c r="O904" t="s">
        <v>193</v>
      </c>
      <c r="P904" t="s">
        <v>185</v>
      </c>
    </row>
    <row r="905" spans="1:16" x14ac:dyDescent="0.3">
      <c r="A905">
        <v>293305</v>
      </c>
      <c r="B905" t="s">
        <v>36</v>
      </c>
      <c r="C905" s="42">
        <v>0.99989117472977807</v>
      </c>
      <c r="D905" s="43">
        <v>15</v>
      </c>
      <c r="E905">
        <v>10.037161473140756</v>
      </c>
      <c r="F905">
        <v>0.5</v>
      </c>
      <c r="G905">
        <v>1</v>
      </c>
      <c r="H905" t="s">
        <v>124</v>
      </c>
      <c r="I905">
        <v>8</v>
      </c>
      <c r="K905" t="s">
        <v>41</v>
      </c>
      <c r="L905" t="s">
        <v>38</v>
      </c>
      <c r="M905" t="s">
        <v>37</v>
      </c>
      <c r="N905" t="s">
        <v>38</v>
      </c>
      <c r="O905" t="s">
        <v>193</v>
      </c>
      <c r="P905" t="s">
        <v>185</v>
      </c>
    </row>
    <row r="906" spans="1:16" x14ac:dyDescent="0.3">
      <c r="A906">
        <v>294410</v>
      </c>
      <c r="B906" t="s">
        <v>36</v>
      </c>
      <c r="C906" s="42">
        <v>0.99999628870486335</v>
      </c>
      <c r="D906" s="43">
        <v>15</v>
      </c>
      <c r="E906">
        <v>7.5096091297969245</v>
      </c>
      <c r="F906">
        <v>2</v>
      </c>
      <c r="G906">
        <v>4</v>
      </c>
      <c r="H906" t="s">
        <v>131</v>
      </c>
      <c r="I906">
        <v>8</v>
      </c>
      <c r="K906" t="s">
        <v>41</v>
      </c>
      <c r="L906" t="s">
        <v>38</v>
      </c>
      <c r="M906" t="s">
        <v>37</v>
      </c>
      <c r="N906" t="s">
        <v>38</v>
      </c>
      <c r="O906" t="s">
        <v>193</v>
      </c>
      <c r="P906" t="s">
        <v>185</v>
      </c>
    </row>
    <row r="907" spans="1:16" x14ac:dyDescent="0.3">
      <c r="A907">
        <v>541002</v>
      </c>
      <c r="B907" t="s">
        <v>92</v>
      </c>
      <c r="C907" s="42">
        <v>0.99959599897938534</v>
      </c>
      <c r="D907" s="43">
        <v>0</v>
      </c>
      <c r="E907">
        <v>18.498469928510708</v>
      </c>
      <c r="F907">
        <v>0.5</v>
      </c>
      <c r="G907">
        <v>1</v>
      </c>
      <c r="H907" t="s">
        <v>124</v>
      </c>
      <c r="I907">
        <v>8</v>
      </c>
      <c r="L907" t="s">
        <v>38</v>
      </c>
      <c r="M907" t="s">
        <v>37</v>
      </c>
      <c r="N907" t="s">
        <v>38</v>
      </c>
      <c r="O907" t="s">
        <v>193</v>
      </c>
      <c r="P907" t="s">
        <v>186</v>
      </c>
    </row>
    <row r="908" spans="1:16" x14ac:dyDescent="0.3">
      <c r="A908">
        <v>543100</v>
      </c>
      <c r="B908" t="s">
        <v>92</v>
      </c>
      <c r="C908" s="42">
        <v>0.52202880875032354</v>
      </c>
      <c r="D908" s="43">
        <v>0</v>
      </c>
      <c r="E908">
        <v>22.04087627409158</v>
      </c>
      <c r="F908">
        <v>1</v>
      </c>
      <c r="G908">
        <v>2</v>
      </c>
      <c r="H908" t="s">
        <v>124</v>
      </c>
      <c r="I908">
        <v>6</v>
      </c>
      <c r="L908" t="s">
        <v>38</v>
      </c>
      <c r="M908" t="s">
        <v>37</v>
      </c>
      <c r="N908" t="s">
        <v>38</v>
      </c>
      <c r="O908" t="s">
        <v>193</v>
      </c>
      <c r="P908" t="s">
        <v>186</v>
      </c>
    </row>
    <row r="909" spans="1:16" x14ac:dyDescent="0.3">
      <c r="A909">
        <v>543303</v>
      </c>
      <c r="B909" t="s">
        <v>92</v>
      </c>
      <c r="C909" s="42">
        <v>0.99999829876459556</v>
      </c>
      <c r="D909" s="43">
        <v>0</v>
      </c>
      <c r="E909">
        <v>30.031791327111971</v>
      </c>
      <c r="F909">
        <v>1</v>
      </c>
      <c r="G909">
        <v>2</v>
      </c>
      <c r="H909" t="s">
        <v>124</v>
      </c>
      <c r="I909">
        <v>8</v>
      </c>
      <c r="L909" t="s">
        <v>38</v>
      </c>
      <c r="M909" t="s">
        <v>37</v>
      </c>
      <c r="N909" t="s">
        <v>38</v>
      </c>
      <c r="O909" t="s">
        <v>193</v>
      </c>
      <c r="P909" t="s">
        <v>186</v>
      </c>
    </row>
    <row r="910" spans="1:16" x14ac:dyDescent="0.3">
      <c r="A910">
        <v>543304</v>
      </c>
      <c r="B910" t="s">
        <v>92</v>
      </c>
      <c r="C910" s="42">
        <v>0.99999183295156668</v>
      </c>
      <c r="D910" s="43">
        <v>0</v>
      </c>
      <c r="E910">
        <v>17.848259656747604</v>
      </c>
      <c r="F910">
        <v>0.5</v>
      </c>
      <c r="G910">
        <v>1</v>
      </c>
      <c r="H910" t="s">
        <v>124</v>
      </c>
      <c r="I910">
        <v>8</v>
      </c>
      <c r="L910" t="s">
        <v>38</v>
      </c>
      <c r="M910" t="s">
        <v>37</v>
      </c>
      <c r="N910" t="s">
        <v>38</v>
      </c>
      <c r="O910" t="s">
        <v>193</v>
      </c>
      <c r="P910" t="s">
        <v>186</v>
      </c>
    </row>
    <row r="911" spans="1:16" x14ac:dyDescent="0.3">
      <c r="A911">
        <v>543321</v>
      </c>
      <c r="B911" t="s">
        <v>92</v>
      </c>
      <c r="C911" s="42">
        <v>0.86418693640622579</v>
      </c>
      <c r="D911" s="43">
        <v>0</v>
      </c>
      <c r="E911">
        <v>19.686154848123881</v>
      </c>
      <c r="F911">
        <v>1</v>
      </c>
      <c r="G911">
        <v>2</v>
      </c>
      <c r="H911" t="s">
        <v>124</v>
      </c>
      <c r="I911">
        <v>8</v>
      </c>
      <c r="L911" t="s">
        <v>38</v>
      </c>
      <c r="M911" t="s">
        <v>37</v>
      </c>
      <c r="N911" t="s">
        <v>38</v>
      </c>
      <c r="O911" t="s">
        <v>193</v>
      </c>
      <c r="P911" t="s">
        <v>186</v>
      </c>
    </row>
    <row r="912" spans="1:16" x14ac:dyDescent="0.3">
      <c r="A912">
        <v>543322</v>
      </c>
      <c r="B912" t="s">
        <v>92</v>
      </c>
      <c r="C912" s="42">
        <v>1</v>
      </c>
      <c r="D912" s="43">
        <v>0</v>
      </c>
      <c r="E912">
        <v>21.565311075036767</v>
      </c>
      <c r="F912">
        <v>1</v>
      </c>
      <c r="G912">
        <v>2</v>
      </c>
      <c r="H912" t="s">
        <v>124</v>
      </c>
      <c r="I912">
        <v>8</v>
      </c>
      <c r="L912" t="s">
        <v>38</v>
      </c>
      <c r="M912" t="s">
        <v>37</v>
      </c>
      <c r="N912" t="s">
        <v>38</v>
      </c>
      <c r="O912" t="s">
        <v>193</v>
      </c>
      <c r="P912" t="s">
        <v>186</v>
      </c>
    </row>
    <row r="913" spans="1:16" x14ac:dyDescent="0.3">
      <c r="A913">
        <v>543400</v>
      </c>
      <c r="B913" t="s">
        <v>92</v>
      </c>
      <c r="C913" s="42">
        <v>0.999994945145114</v>
      </c>
      <c r="D913" s="43">
        <v>0</v>
      </c>
      <c r="E913">
        <v>16.549713665833419</v>
      </c>
      <c r="F913">
        <v>0.5</v>
      </c>
      <c r="G913">
        <v>1</v>
      </c>
      <c r="H913" t="s">
        <v>124</v>
      </c>
      <c r="I913">
        <v>8</v>
      </c>
      <c r="L913" t="s">
        <v>38</v>
      </c>
      <c r="M913" t="s">
        <v>37</v>
      </c>
      <c r="N913" t="s">
        <v>38</v>
      </c>
      <c r="O913" t="s">
        <v>193</v>
      </c>
      <c r="P913" t="s">
        <v>186</v>
      </c>
    </row>
    <row r="914" spans="1:16" x14ac:dyDescent="0.3">
      <c r="A914">
        <v>543501</v>
      </c>
      <c r="B914" t="s">
        <v>92</v>
      </c>
      <c r="C914" s="42">
        <v>0.83437302625791931</v>
      </c>
      <c r="D914" s="43">
        <v>0</v>
      </c>
      <c r="E914">
        <v>20.953277103664711</v>
      </c>
      <c r="F914">
        <v>1</v>
      </c>
      <c r="G914">
        <v>2</v>
      </c>
      <c r="H914" t="s">
        <v>124</v>
      </c>
      <c r="I914">
        <v>8</v>
      </c>
      <c r="L914" t="s">
        <v>38</v>
      </c>
      <c r="M914" t="s">
        <v>37</v>
      </c>
      <c r="N914" t="s">
        <v>38</v>
      </c>
      <c r="O914" t="s">
        <v>193</v>
      </c>
      <c r="P914" t="s">
        <v>186</v>
      </c>
    </row>
    <row r="915" spans="1:16" x14ac:dyDescent="0.3">
      <c r="A915">
        <v>543601</v>
      </c>
      <c r="B915" t="s">
        <v>92</v>
      </c>
      <c r="C915" s="42">
        <v>0.99999757017006818</v>
      </c>
      <c r="D915" s="43">
        <v>0</v>
      </c>
      <c r="E915">
        <v>5.354450755530614</v>
      </c>
      <c r="F915">
        <v>2</v>
      </c>
      <c r="G915">
        <v>4</v>
      </c>
      <c r="H915" t="s">
        <v>131</v>
      </c>
      <c r="I915">
        <v>8</v>
      </c>
      <c r="L915" t="s">
        <v>38</v>
      </c>
      <c r="M915" t="s">
        <v>37</v>
      </c>
      <c r="N915" t="s">
        <v>38</v>
      </c>
      <c r="O915" t="s">
        <v>193</v>
      </c>
      <c r="P915" t="s">
        <v>186</v>
      </c>
    </row>
    <row r="916" spans="1:16" x14ac:dyDescent="0.3">
      <c r="A916">
        <v>543604</v>
      </c>
      <c r="B916" t="s">
        <v>92</v>
      </c>
      <c r="C916" s="42">
        <v>0.99997471231463109</v>
      </c>
      <c r="D916" s="43">
        <v>0</v>
      </c>
      <c r="E916">
        <v>15.039513982563909</v>
      </c>
      <c r="F916">
        <v>0.5</v>
      </c>
      <c r="G916">
        <v>1</v>
      </c>
      <c r="H916" t="s">
        <v>124</v>
      </c>
      <c r="I916">
        <v>8</v>
      </c>
      <c r="L916" t="s">
        <v>38</v>
      </c>
      <c r="M916" t="s">
        <v>37</v>
      </c>
      <c r="N916" t="s">
        <v>38</v>
      </c>
      <c r="O916" t="s">
        <v>193</v>
      </c>
      <c r="P916" t="s">
        <v>186</v>
      </c>
    </row>
    <row r="917" spans="1:16" x14ac:dyDescent="0.3">
      <c r="A917">
        <v>543701</v>
      </c>
      <c r="B917" t="s">
        <v>92</v>
      </c>
      <c r="C917" s="42">
        <v>1</v>
      </c>
      <c r="D917" s="43">
        <v>0</v>
      </c>
      <c r="E917">
        <v>5.6863241149839068</v>
      </c>
      <c r="F917">
        <v>2</v>
      </c>
      <c r="G917">
        <v>4</v>
      </c>
      <c r="H917" t="s">
        <v>131</v>
      </c>
      <c r="I917">
        <v>8</v>
      </c>
      <c r="L917" t="s">
        <v>38</v>
      </c>
      <c r="M917" t="s">
        <v>37</v>
      </c>
      <c r="N917" t="s">
        <v>38</v>
      </c>
      <c r="O917" t="s">
        <v>193</v>
      </c>
      <c r="P917" t="s">
        <v>186</v>
      </c>
    </row>
    <row r="918" spans="1:16" x14ac:dyDescent="0.3">
      <c r="A918">
        <v>543702</v>
      </c>
      <c r="B918" t="s">
        <v>92</v>
      </c>
      <c r="C918" s="42">
        <v>1</v>
      </c>
      <c r="D918" s="43">
        <v>0</v>
      </c>
      <c r="E918">
        <v>13.592099881470364</v>
      </c>
      <c r="F918">
        <v>0.5</v>
      </c>
      <c r="G918">
        <v>1</v>
      </c>
      <c r="H918" t="s">
        <v>124</v>
      </c>
      <c r="I918">
        <v>8</v>
      </c>
      <c r="L918" t="s">
        <v>38</v>
      </c>
      <c r="M918" t="s">
        <v>37</v>
      </c>
      <c r="N918" t="s">
        <v>38</v>
      </c>
      <c r="O918" t="s">
        <v>193</v>
      </c>
      <c r="P918" t="s">
        <v>186</v>
      </c>
    </row>
    <row r="919" spans="1:16" x14ac:dyDescent="0.3">
      <c r="A919">
        <v>543801</v>
      </c>
      <c r="B919" t="s">
        <v>92</v>
      </c>
      <c r="C919" s="42">
        <v>1</v>
      </c>
      <c r="D919" s="43">
        <v>0</v>
      </c>
      <c r="E919">
        <v>14.250751605151027</v>
      </c>
      <c r="F919">
        <v>0.5</v>
      </c>
      <c r="G919">
        <v>1</v>
      </c>
      <c r="H919" t="s">
        <v>124</v>
      </c>
      <c r="I919">
        <v>8</v>
      </c>
      <c r="L919" t="s">
        <v>38</v>
      </c>
      <c r="M919" t="s">
        <v>37</v>
      </c>
      <c r="N919" t="s">
        <v>38</v>
      </c>
      <c r="O919" t="s">
        <v>193</v>
      </c>
      <c r="P919" t="s">
        <v>186</v>
      </c>
    </row>
    <row r="920" spans="1:16" x14ac:dyDescent="0.3">
      <c r="A920">
        <v>543802</v>
      </c>
      <c r="B920" t="s">
        <v>92</v>
      </c>
      <c r="C920" s="42">
        <v>1</v>
      </c>
      <c r="D920" s="43">
        <v>0</v>
      </c>
      <c r="E920">
        <v>10.757109725072882</v>
      </c>
      <c r="F920">
        <v>0.5</v>
      </c>
      <c r="G920">
        <v>1</v>
      </c>
      <c r="H920" t="s">
        <v>124</v>
      </c>
      <c r="I920">
        <v>8</v>
      </c>
      <c r="L920" t="s">
        <v>38</v>
      </c>
      <c r="M920" t="s">
        <v>37</v>
      </c>
      <c r="N920" t="s">
        <v>38</v>
      </c>
      <c r="O920" t="s">
        <v>193</v>
      </c>
      <c r="P920" t="s">
        <v>186</v>
      </c>
    </row>
    <row r="921" spans="1:16" x14ac:dyDescent="0.3">
      <c r="A921">
        <v>543903</v>
      </c>
      <c r="B921" t="s">
        <v>92</v>
      </c>
      <c r="C921" s="42">
        <v>1</v>
      </c>
      <c r="D921" s="43">
        <v>0</v>
      </c>
      <c r="E921">
        <v>12.330125561981012</v>
      </c>
      <c r="F921">
        <v>0.5</v>
      </c>
      <c r="G921">
        <v>1</v>
      </c>
      <c r="H921" t="s">
        <v>124</v>
      </c>
      <c r="I921">
        <v>8</v>
      </c>
      <c r="L921" t="s">
        <v>38</v>
      </c>
      <c r="M921" t="s">
        <v>37</v>
      </c>
      <c r="N921" t="s">
        <v>38</v>
      </c>
      <c r="O921" t="s">
        <v>193</v>
      </c>
      <c r="P921" t="s">
        <v>186</v>
      </c>
    </row>
    <row r="922" spans="1:16" x14ac:dyDescent="0.3">
      <c r="A922">
        <v>543904</v>
      </c>
      <c r="B922" t="s">
        <v>92</v>
      </c>
      <c r="C922" s="42">
        <v>0.99998210504294438</v>
      </c>
      <c r="D922" s="43">
        <v>0</v>
      </c>
      <c r="E922">
        <v>22.291216288312356</v>
      </c>
      <c r="F922">
        <v>1</v>
      </c>
      <c r="G922">
        <v>2</v>
      </c>
      <c r="H922" t="s">
        <v>124</v>
      </c>
      <c r="I922">
        <v>8</v>
      </c>
      <c r="L922" t="s">
        <v>38</v>
      </c>
      <c r="M922" t="s">
        <v>37</v>
      </c>
      <c r="N922" t="s">
        <v>38</v>
      </c>
      <c r="O922" t="s">
        <v>193</v>
      </c>
      <c r="P922" t="s">
        <v>186</v>
      </c>
    </row>
    <row r="923" spans="1:16" x14ac:dyDescent="0.3">
      <c r="A923">
        <v>620501</v>
      </c>
      <c r="B923" t="s">
        <v>106</v>
      </c>
      <c r="C923" s="42">
        <v>0.99997698194485585</v>
      </c>
      <c r="D923" s="43">
        <v>0</v>
      </c>
      <c r="E923">
        <v>17.737276299596004</v>
      </c>
      <c r="F923">
        <v>0.5</v>
      </c>
      <c r="G923">
        <v>1</v>
      </c>
      <c r="H923" t="s">
        <v>124</v>
      </c>
      <c r="I923">
        <v>8</v>
      </c>
      <c r="L923" t="s">
        <v>38</v>
      </c>
      <c r="M923" t="s">
        <v>37</v>
      </c>
      <c r="N923" t="s">
        <v>38</v>
      </c>
      <c r="O923" t="s">
        <v>193</v>
      </c>
      <c r="P923" t="s">
        <v>187</v>
      </c>
    </row>
    <row r="924" spans="1:16" x14ac:dyDescent="0.3">
      <c r="A924">
        <v>620601</v>
      </c>
      <c r="B924" t="s">
        <v>106</v>
      </c>
      <c r="C924" s="42">
        <v>0.99999057421061044</v>
      </c>
      <c r="D924" s="43">
        <v>0</v>
      </c>
      <c r="E924">
        <v>11.139398409011809</v>
      </c>
      <c r="F924">
        <v>0.5</v>
      </c>
      <c r="G924">
        <v>1</v>
      </c>
      <c r="H924" t="s">
        <v>124</v>
      </c>
      <c r="I924">
        <v>8</v>
      </c>
      <c r="L924" t="s">
        <v>38</v>
      </c>
      <c r="M924" t="s">
        <v>37</v>
      </c>
      <c r="N924" t="s">
        <v>38</v>
      </c>
      <c r="O924" t="s">
        <v>193</v>
      </c>
      <c r="P924" t="s">
        <v>187</v>
      </c>
    </row>
    <row r="925" spans="1:16" x14ac:dyDescent="0.3">
      <c r="A925">
        <v>620701</v>
      </c>
      <c r="B925" t="s">
        <v>106</v>
      </c>
      <c r="C925" s="42">
        <v>0.99984846313288389</v>
      </c>
      <c r="D925" s="43">
        <v>0</v>
      </c>
      <c r="E925">
        <v>12.346215099078183</v>
      </c>
      <c r="F925">
        <v>0.5</v>
      </c>
      <c r="G925">
        <v>1</v>
      </c>
      <c r="H925" t="s">
        <v>124</v>
      </c>
      <c r="I925">
        <v>8</v>
      </c>
      <c r="L925" t="s">
        <v>38</v>
      </c>
      <c r="M925" t="s">
        <v>37</v>
      </c>
      <c r="N925" t="s">
        <v>38</v>
      </c>
      <c r="O925" t="s">
        <v>193</v>
      </c>
      <c r="P925" t="s">
        <v>187</v>
      </c>
    </row>
    <row r="926" spans="1:16" x14ac:dyDescent="0.3">
      <c r="A926">
        <v>620702</v>
      </c>
      <c r="B926" t="s">
        <v>106</v>
      </c>
      <c r="C926" s="42">
        <v>0.99942866196489699</v>
      </c>
      <c r="D926" s="43">
        <v>0</v>
      </c>
      <c r="E926">
        <v>16.032860588006496</v>
      </c>
      <c r="F926">
        <v>0.5</v>
      </c>
      <c r="G926">
        <v>1</v>
      </c>
      <c r="H926" t="s">
        <v>124</v>
      </c>
      <c r="I926">
        <v>8</v>
      </c>
      <c r="L926" t="s">
        <v>38</v>
      </c>
      <c r="M926" t="s">
        <v>37</v>
      </c>
      <c r="N926" t="s">
        <v>38</v>
      </c>
      <c r="O926" t="s">
        <v>193</v>
      </c>
      <c r="P926" t="s">
        <v>187</v>
      </c>
    </row>
    <row r="927" spans="1:16" x14ac:dyDescent="0.3">
      <c r="A927">
        <v>621201</v>
      </c>
      <c r="B927" t="s">
        <v>106</v>
      </c>
      <c r="C927" s="42">
        <v>0.99998728108745805</v>
      </c>
      <c r="D927" s="43">
        <v>0</v>
      </c>
      <c r="E927">
        <v>14.602311495257741</v>
      </c>
      <c r="F927">
        <v>0.5</v>
      </c>
      <c r="G927">
        <v>1</v>
      </c>
      <c r="H927" t="s">
        <v>124</v>
      </c>
      <c r="I927">
        <v>8</v>
      </c>
      <c r="L927" t="s">
        <v>38</v>
      </c>
      <c r="M927" t="s">
        <v>37</v>
      </c>
      <c r="N927" t="s">
        <v>38</v>
      </c>
      <c r="O927" t="s">
        <v>193</v>
      </c>
      <c r="P927" t="s">
        <v>187</v>
      </c>
    </row>
    <row r="928" spans="1:16" x14ac:dyDescent="0.3">
      <c r="A928">
        <v>621202</v>
      </c>
      <c r="B928" t="s">
        <v>106</v>
      </c>
      <c r="C928" s="42">
        <v>0.99999291079328612</v>
      </c>
      <c r="D928" s="43">
        <v>0</v>
      </c>
      <c r="E928">
        <v>8.3641754620880349</v>
      </c>
      <c r="F928">
        <v>0.5</v>
      </c>
      <c r="G928">
        <v>1</v>
      </c>
      <c r="H928" t="s">
        <v>124</v>
      </c>
      <c r="I928">
        <v>8</v>
      </c>
      <c r="L928" t="s">
        <v>38</v>
      </c>
      <c r="M928" t="s">
        <v>37</v>
      </c>
      <c r="N928" t="s">
        <v>38</v>
      </c>
      <c r="O928" t="s">
        <v>193</v>
      </c>
      <c r="P928" t="s">
        <v>187</v>
      </c>
    </row>
    <row r="929" spans="1:17" x14ac:dyDescent="0.3">
      <c r="A929">
        <v>621301</v>
      </c>
      <c r="B929" t="s">
        <v>106</v>
      </c>
      <c r="C929" s="42">
        <v>1</v>
      </c>
      <c r="D929" s="43">
        <v>0</v>
      </c>
      <c r="E929">
        <v>14.776608351550031</v>
      </c>
      <c r="F929">
        <v>0.5</v>
      </c>
      <c r="G929">
        <v>1</v>
      </c>
      <c r="H929" t="s">
        <v>124</v>
      </c>
      <c r="I929">
        <v>8</v>
      </c>
      <c r="L929" t="s">
        <v>38</v>
      </c>
      <c r="M929" t="s">
        <v>37</v>
      </c>
      <c r="N929" t="s">
        <v>38</v>
      </c>
      <c r="O929" t="s">
        <v>193</v>
      </c>
      <c r="P929" t="s">
        <v>187</v>
      </c>
    </row>
    <row r="930" spans="1:17" x14ac:dyDescent="0.3">
      <c r="A930">
        <v>621321</v>
      </c>
      <c r="B930" t="s">
        <v>106</v>
      </c>
      <c r="C930" s="42">
        <v>1</v>
      </c>
      <c r="D930" s="43">
        <v>0</v>
      </c>
      <c r="E930">
        <v>6.7438439487484416</v>
      </c>
      <c r="F930">
        <v>2</v>
      </c>
      <c r="G930">
        <v>4</v>
      </c>
      <c r="H930" t="s">
        <v>131</v>
      </c>
      <c r="I930">
        <v>8</v>
      </c>
      <c r="L930" t="s">
        <v>38</v>
      </c>
      <c r="M930" t="s">
        <v>37</v>
      </c>
      <c r="N930" t="s">
        <v>38</v>
      </c>
      <c r="O930" t="s">
        <v>193</v>
      </c>
      <c r="P930" t="s">
        <v>187</v>
      </c>
    </row>
    <row r="931" spans="1:17" x14ac:dyDescent="0.3">
      <c r="A931">
        <v>621322</v>
      </c>
      <c r="B931" t="s">
        <v>106</v>
      </c>
      <c r="C931" s="42">
        <v>0.99961654850743176</v>
      </c>
      <c r="D931" s="43">
        <v>0</v>
      </c>
      <c r="E931">
        <v>7.6117170693904708</v>
      </c>
      <c r="F931">
        <v>2</v>
      </c>
      <c r="G931">
        <v>4</v>
      </c>
      <c r="H931" t="s">
        <v>131</v>
      </c>
      <c r="I931">
        <v>8</v>
      </c>
      <c r="L931" t="s">
        <v>38</v>
      </c>
      <c r="M931" t="s">
        <v>37</v>
      </c>
      <c r="N931" t="s">
        <v>38</v>
      </c>
      <c r="O931" t="s">
        <v>193</v>
      </c>
      <c r="P931" t="s">
        <v>187</v>
      </c>
    </row>
    <row r="932" spans="1:17" x14ac:dyDescent="0.3">
      <c r="A932">
        <v>910206</v>
      </c>
      <c r="B932" t="s">
        <v>118</v>
      </c>
      <c r="C932" s="42">
        <v>0.87393668149290227</v>
      </c>
      <c r="D932" s="43">
        <v>0</v>
      </c>
      <c r="E932">
        <v>68.385653755793584</v>
      </c>
      <c r="F932">
        <v>2</v>
      </c>
      <c r="G932">
        <v>4</v>
      </c>
      <c r="H932" t="s">
        <v>124</v>
      </c>
      <c r="I932">
        <v>1</v>
      </c>
      <c r="L932" t="s">
        <v>37</v>
      </c>
      <c r="M932" t="s">
        <v>38</v>
      </c>
      <c r="N932" t="s">
        <v>38</v>
      </c>
      <c r="O932" t="s">
        <v>193</v>
      </c>
      <c r="P932" t="s">
        <v>198</v>
      </c>
      <c r="Q932" t="s">
        <v>194</v>
      </c>
    </row>
  </sheetData>
  <autoFilter ref="A1:R93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5"/>
  <sheetViews>
    <sheetView workbookViewId="0">
      <selection sqref="A1:A1048576"/>
    </sheetView>
  </sheetViews>
  <sheetFormatPr defaultRowHeight="14.4" x14ac:dyDescent="0.3"/>
  <cols>
    <col min="3" max="3" width="9.109375" style="42"/>
  </cols>
  <sheetData>
    <row r="1" spans="1:3" x14ac:dyDescent="0.3">
      <c r="A1" s="38" t="s">
        <v>201</v>
      </c>
      <c r="B1" s="38" t="s">
        <v>202</v>
      </c>
      <c r="C1" s="40" t="s">
        <v>203</v>
      </c>
    </row>
    <row r="2" spans="1:3" x14ac:dyDescent="0.3">
      <c r="A2" s="39">
        <v>228220</v>
      </c>
      <c r="B2" s="39">
        <v>9</v>
      </c>
      <c r="C2" s="41">
        <v>1</v>
      </c>
    </row>
    <row r="3" spans="1:3" x14ac:dyDescent="0.3">
      <c r="A3" s="39">
        <v>228310</v>
      </c>
      <c r="B3" s="39">
        <v>9</v>
      </c>
      <c r="C3" s="41">
        <v>1</v>
      </c>
    </row>
    <row r="4" spans="1:3" x14ac:dyDescent="0.3">
      <c r="A4" s="39">
        <v>228320</v>
      </c>
      <c r="B4" s="39">
        <v>9</v>
      </c>
      <c r="C4" s="41">
        <v>1</v>
      </c>
    </row>
    <row r="5" spans="1:3" x14ac:dyDescent="0.3">
      <c r="A5" s="39">
        <v>228410</v>
      </c>
      <c r="B5" s="39">
        <v>9</v>
      </c>
      <c r="C5" s="41">
        <v>1</v>
      </c>
    </row>
    <row r="6" spans="1:3" x14ac:dyDescent="0.3">
      <c r="A6" s="39">
        <v>228420</v>
      </c>
      <c r="B6" s="39">
        <v>9</v>
      </c>
      <c r="C6" s="41">
        <v>1</v>
      </c>
    </row>
    <row r="7" spans="1:3" x14ac:dyDescent="0.3">
      <c r="A7" s="39">
        <v>228500</v>
      </c>
      <c r="B7" s="39">
        <v>9</v>
      </c>
      <c r="C7" s="41">
        <v>1</v>
      </c>
    </row>
    <row r="8" spans="1:3" x14ac:dyDescent="0.3">
      <c r="A8" s="39">
        <v>228600</v>
      </c>
      <c r="B8" s="39">
        <v>9</v>
      </c>
      <c r="C8" s="41">
        <v>1</v>
      </c>
    </row>
    <row r="9" spans="1:3" x14ac:dyDescent="0.3">
      <c r="A9" s="39">
        <v>228710</v>
      </c>
      <c r="B9" s="39">
        <v>9</v>
      </c>
      <c r="C9" s="41">
        <v>1</v>
      </c>
    </row>
    <row r="10" spans="1:3" x14ac:dyDescent="0.3">
      <c r="A10" s="39">
        <v>228720</v>
      </c>
      <c r="B10" s="39">
        <v>9</v>
      </c>
      <c r="C10" s="41">
        <v>1</v>
      </c>
    </row>
    <row r="11" spans="1:3" x14ac:dyDescent="0.3">
      <c r="A11" s="39">
        <v>228800</v>
      </c>
      <c r="B11" s="39">
        <v>9</v>
      </c>
      <c r="C11" s="41">
        <v>0.96790497353295746</v>
      </c>
    </row>
    <row r="12" spans="1:3" x14ac:dyDescent="0.3">
      <c r="A12" s="39">
        <v>228900</v>
      </c>
      <c r="B12" s="39">
        <v>9</v>
      </c>
      <c r="C12" s="41">
        <v>0.94017125887894293</v>
      </c>
    </row>
    <row r="13" spans="1:3" x14ac:dyDescent="0.3">
      <c r="A13" s="39">
        <v>229100</v>
      </c>
      <c r="B13" s="39">
        <v>9</v>
      </c>
      <c r="C13" s="41">
        <v>0.98133600726365422</v>
      </c>
    </row>
    <row r="14" spans="1:3" x14ac:dyDescent="0.3">
      <c r="A14" s="39">
        <v>229200</v>
      </c>
      <c r="B14" s="39">
        <v>9</v>
      </c>
      <c r="C14" s="41">
        <v>1</v>
      </c>
    </row>
    <row r="15" spans="1:3" x14ac:dyDescent="0.3">
      <c r="A15" s="39">
        <v>229300</v>
      </c>
      <c r="B15" s="39">
        <v>9</v>
      </c>
      <c r="C15" s="41">
        <v>1</v>
      </c>
    </row>
    <row r="16" spans="1:3" x14ac:dyDescent="0.3">
      <c r="A16" s="39">
        <v>229410</v>
      </c>
      <c r="B16" s="39">
        <v>9</v>
      </c>
      <c r="C16" s="41">
        <v>1</v>
      </c>
    </row>
    <row r="17" spans="1:3" x14ac:dyDescent="0.3">
      <c r="A17" s="39">
        <v>229420</v>
      </c>
      <c r="B17" s="39">
        <v>9</v>
      </c>
      <c r="C17" s="41">
        <v>0.99974067527099952</v>
      </c>
    </row>
    <row r="18" spans="1:3" x14ac:dyDescent="0.3">
      <c r="A18" s="39">
        <v>231100</v>
      </c>
      <c r="B18" s="39">
        <v>9</v>
      </c>
      <c r="C18" s="41">
        <v>0.99991405225292529</v>
      </c>
    </row>
    <row r="19" spans="1:3" x14ac:dyDescent="0.3">
      <c r="A19" s="39">
        <v>231210</v>
      </c>
      <c r="B19" s="39">
        <v>8</v>
      </c>
      <c r="C19" s="41">
        <v>0.9941671550793526</v>
      </c>
    </row>
    <row r="20" spans="1:3" x14ac:dyDescent="0.3">
      <c r="A20" s="39">
        <v>231220</v>
      </c>
      <c r="B20" s="39">
        <v>8</v>
      </c>
      <c r="C20" s="41">
        <v>0.99673670237601664</v>
      </c>
    </row>
    <row r="21" spans="1:3" x14ac:dyDescent="0.3">
      <c r="A21" s="39">
        <v>231300</v>
      </c>
      <c r="B21" s="39">
        <v>8</v>
      </c>
      <c r="C21" s="41">
        <v>0.99996904290203892</v>
      </c>
    </row>
    <row r="22" spans="1:3" x14ac:dyDescent="0.3">
      <c r="A22" s="39">
        <v>231400</v>
      </c>
      <c r="B22" s="39">
        <v>8</v>
      </c>
      <c r="C22" s="41">
        <v>1</v>
      </c>
    </row>
    <row r="23" spans="1:3" x14ac:dyDescent="0.3">
      <c r="A23" s="39">
        <v>231500</v>
      </c>
      <c r="B23" s="39">
        <v>8</v>
      </c>
      <c r="C23" s="41">
        <v>1</v>
      </c>
    </row>
    <row r="24" spans="1:3" x14ac:dyDescent="0.3">
      <c r="A24" s="39">
        <v>231600</v>
      </c>
      <c r="B24" s="39">
        <v>8</v>
      </c>
      <c r="C24" s="41">
        <v>0.33128159506567056</v>
      </c>
    </row>
    <row r="25" spans="1:3" x14ac:dyDescent="0.3">
      <c r="A25" s="39">
        <v>231600</v>
      </c>
      <c r="B25" s="39">
        <v>9</v>
      </c>
      <c r="C25" s="41">
        <v>0.66871840493064594</v>
      </c>
    </row>
    <row r="26" spans="1:3" x14ac:dyDescent="0.3">
      <c r="A26" s="39">
        <v>231710</v>
      </c>
      <c r="B26" s="39">
        <v>9</v>
      </c>
      <c r="C26" s="41">
        <v>0.98755296198994369</v>
      </c>
    </row>
    <row r="27" spans="1:3" x14ac:dyDescent="0.3">
      <c r="A27" s="39">
        <v>231720</v>
      </c>
      <c r="B27" s="39">
        <v>9</v>
      </c>
      <c r="C27" s="41">
        <v>0.99076844900240402</v>
      </c>
    </row>
    <row r="28" spans="1:3" x14ac:dyDescent="0.3">
      <c r="A28" s="39">
        <v>231800</v>
      </c>
      <c r="B28" s="39">
        <v>9</v>
      </c>
      <c r="C28" s="41">
        <v>0.99998918830688133</v>
      </c>
    </row>
    <row r="29" spans="1:3" x14ac:dyDescent="0.3">
      <c r="A29" s="39">
        <v>231900</v>
      </c>
      <c r="B29" s="39">
        <v>9</v>
      </c>
      <c r="C29" s="41">
        <v>1</v>
      </c>
    </row>
    <row r="30" spans="1:3" x14ac:dyDescent="0.3">
      <c r="A30" s="39">
        <v>232110</v>
      </c>
      <c r="B30" s="39">
        <v>9</v>
      </c>
      <c r="C30" s="41">
        <v>1</v>
      </c>
    </row>
    <row r="31" spans="1:3" x14ac:dyDescent="0.3">
      <c r="A31" s="39">
        <v>232120</v>
      </c>
      <c r="B31" s="39">
        <v>9</v>
      </c>
      <c r="C31" s="41">
        <v>1</v>
      </c>
    </row>
    <row r="32" spans="1:3" x14ac:dyDescent="0.3">
      <c r="A32" s="39">
        <v>232200</v>
      </c>
      <c r="B32" s="39">
        <v>8</v>
      </c>
      <c r="C32" s="41">
        <v>0.30726282945682948</v>
      </c>
    </row>
    <row r="33" spans="1:3" x14ac:dyDescent="0.3">
      <c r="A33" s="39">
        <v>232200</v>
      </c>
      <c r="B33" s="39">
        <v>9</v>
      </c>
      <c r="C33" s="41">
        <v>0.6927371705439116</v>
      </c>
    </row>
    <row r="34" spans="1:3" x14ac:dyDescent="0.3">
      <c r="A34" s="39">
        <v>232300</v>
      </c>
      <c r="B34" s="39">
        <v>8</v>
      </c>
      <c r="C34" s="41">
        <v>0.35807352969079459</v>
      </c>
    </row>
    <row r="35" spans="1:3" x14ac:dyDescent="0.3">
      <c r="A35" s="39">
        <v>232300</v>
      </c>
      <c r="B35" s="39">
        <v>9</v>
      </c>
      <c r="C35" s="41">
        <v>0.64192647030946071</v>
      </c>
    </row>
    <row r="36" spans="1:3" x14ac:dyDescent="0.3">
      <c r="A36" s="39">
        <v>232400</v>
      </c>
      <c r="B36" s="39">
        <v>8</v>
      </c>
      <c r="C36" s="41">
        <v>1</v>
      </c>
    </row>
    <row r="37" spans="1:3" x14ac:dyDescent="0.3">
      <c r="A37" s="39">
        <v>232500</v>
      </c>
      <c r="B37" s="39">
        <v>8</v>
      </c>
      <c r="C37" s="41">
        <v>0.99999999999878886</v>
      </c>
    </row>
    <row r="38" spans="1:3" x14ac:dyDescent="0.3">
      <c r="A38" s="39">
        <v>232600</v>
      </c>
      <c r="B38" s="39">
        <v>9</v>
      </c>
      <c r="C38" s="41">
        <v>0.67211754565187587</v>
      </c>
    </row>
    <row r="39" spans="1:3" x14ac:dyDescent="0.3">
      <c r="A39" s="39">
        <v>232600</v>
      </c>
      <c r="B39" s="39">
        <v>8</v>
      </c>
      <c r="C39" s="41">
        <v>0.32788245434812419</v>
      </c>
    </row>
    <row r="40" spans="1:3" x14ac:dyDescent="0.3">
      <c r="A40" s="39">
        <v>232700</v>
      </c>
      <c r="B40" s="39">
        <v>9</v>
      </c>
      <c r="C40" s="41">
        <v>1</v>
      </c>
    </row>
    <row r="41" spans="1:3" x14ac:dyDescent="0.3">
      <c r="A41" s="39">
        <v>232800</v>
      </c>
      <c r="B41" s="39">
        <v>9</v>
      </c>
      <c r="C41" s="41">
        <v>1</v>
      </c>
    </row>
    <row r="42" spans="1:3" x14ac:dyDescent="0.3">
      <c r="A42" s="39">
        <v>234000</v>
      </c>
      <c r="B42" s="39">
        <v>10</v>
      </c>
      <c r="C42" s="41">
        <v>2.2078769738123626E-2</v>
      </c>
    </row>
    <row r="43" spans="1:3" x14ac:dyDescent="0.3">
      <c r="A43" s="39">
        <v>234000</v>
      </c>
      <c r="B43" s="39">
        <v>8</v>
      </c>
      <c r="C43" s="41">
        <v>0.97792123026719235</v>
      </c>
    </row>
    <row r="44" spans="1:3" x14ac:dyDescent="0.3">
      <c r="A44" s="39">
        <v>234200</v>
      </c>
      <c r="B44" s="39">
        <v>10</v>
      </c>
      <c r="C44" s="41">
        <v>0.98897077672604417</v>
      </c>
    </row>
    <row r="45" spans="1:3" x14ac:dyDescent="0.3">
      <c r="A45" s="39">
        <v>234300</v>
      </c>
      <c r="B45" s="39">
        <v>8</v>
      </c>
      <c r="C45" s="41">
        <v>0.99170003884533908</v>
      </c>
    </row>
    <row r="46" spans="1:3" x14ac:dyDescent="0.3">
      <c r="A46" s="39">
        <v>234500</v>
      </c>
      <c r="B46" s="39">
        <v>8</v>
      </c>
      <c r="C46" s="41">
        <v>0.99363546050914464</v>
      </c>
    </row>
    <row r="47" spans="1:3" x14ac:dyDescent="0.3">
      <c r="A47" s="39">
        <v>234600</v>
      </c>
      <c r="B47" s="39">
        <v>0</v>
      </c>
      <c r="C47" s="41">
        <v>2.1806945582009019E-2</v>
      </c>
    </row>
    <row r="48" spans="1:3" x14ac:dyDescent="0.3">
      <c r="A48" s="39">
        <v>234600</v>
      </c>
      <c r="B48" s="39">
        <v>8</v>
      </c>
      <c r="C48" s="41">
        <v>0.97819305441534976</v>
      </c>
    </row>
    <row r="49" spans="1:3" x14ac:dyDescent="0.3">
      <c r="A49" s="39">
        <v>234700</v>
      </c>
      <c r="B49" s="39">
        <v>8</v>
      </c>
      <c r="C49" s="41">
        <v>0.99812836372894143</v>
      </c>
    </row>
    <row r="50" spans="1:3" x14ac:dyDescent="0.3">
      <c r="A50" s="39">
        <v>234800</v>
      </c>
      <c r="B50" s="39">
        <v>8</v>
      </c>
      <c r="C50" s="41">
        <v>1.0000000000014213</v>
      </c>
    </row>
    <row r="51" spans="1:3" x14ac:dyDescent="0.3">
      <c r="A51" s="39">
        <v>234900</v>
      </c>
      <c r="B51" s="39">
        <v>8</v>
      </c>
      <c r="C51" s="41">
        <v>0.99077934826183334</v>
      </c>
    </row>
    <row r="52" spans="1:3" x14ac:dyDescent="0.3">
      <c r="A52" s="39">
        <v>235100</v>
      </c>
      <c r="B52" s="39">
        <v>8</v>
      </c>
      <c r="C52" s="41">
        <v>0.94897638518370053</v>
      </c>
    </row>
    <row r="53" spans="1:3" x14ac:dyDescent="0.3">
      <c r="A53" s="39">
        <v>235100</v>
      </c>
      <c r="B53" s="39">
        <v>0</v>
      </c>
      <c r="C53" s="41">
        <v>5.1023614810526079E-2</v>
      </c>
    </row>
    <row r="54" spans="1:3" x14ac:dyDescent="0.3">
      <c r="A54" s="39">
        <v>235201</v>
      </c>
      <c r="B54" s="39">
        <v>8</v>
      </c>
      <c r="C54" s="41">
        <v>1</v>
      </c>
    </row>
    <row r="55" spans="1:3" x14ac:dyDescent="0.3">
      <c r="A55" s="39">
        <v>235202</v>
      </c>
      <c r="B55" s="39">
        <v>8</v>
      </c>
      <c r="C55" s="41">
        <v>0.97704502373241042</v>
      </c>
    </row>
    <row r="56" spans="1:3" x14ac:dyDescent="0.3">
      <c r="A56" s="39">
        <v>236000</v>
      </c>
      <c r="B56" s="39">
        <v>10</v>
      </c>
      <c r="C56" s="41">
        <v>8.1293094102205837E-2</v>
      </c>
    </row>
    <row r="57" spans="1:3" x14ac:dyDescent="0.3">
      <c r="A57" s="39">
        <v>236000</v>
      </c>
      <c r="B57" s="39">
        <v>0</v>
      </c>
      <c r="C57" s="41">
        <v>0.44015675231306373</v>
      </c>
    </row>
    <row r="58" spans="1:3" x14ac:dyDescent="0.3">
      <c r="A58" s="39">
        <v>236000</v>
      </c>
      <c r="B58" s="39">
        <v>8</v>
      </c>
      <c r="C58" s="41">
        <v>0.47855015358565473</v>
      </c>
    </row>
    <row r="59" spans="1:3" x14ac:dyDescent="0.3">
      <c r="A59" s="39">
        <v>236100</v>
      </c>
      <c r="B59" s="39">
        <v>10</v>
      </c>
      <c r="C59" s="41">
        <v>0.49007777095032895</v>
      </c>
    </row>
    <row r="60" spans="1:3" x14ac:dyDescent="0.3">
      <c r="A60" s="39">
        <v>236100</v>
      </c>
      <c r="B60" s="39">
        <v>8</v>
      </c>
      <c r="C60" s="41">
        <v>0.50861443397468076</v>
      </c>
    </row>
    <row r="61" spans="1:3" x14ac:dyDescent="0.3">
      <c r="A61" s="39">
        <v>236201</v>
      </c>
      <c r="B61" s="39">
        <v>10</v>
      </c>
      <c r="C61" s="41">
        <v>0.99411313434470117</v>
      </c>
    </row>
    <row r="62" spans="1:3" x14ac:dyDescent="0.3">
      <c r="A62" s="39">
        <v>236202</v>
      </c>
      <c r="B62" s="39">
        <v>10</v>
      </c>
      <c r="C62" s="41">
        <v>0.96275961409013078</v>
      </c>
    </row>
    <row r="63" spans="1:3" x14ac:dyDescent="0.3">
      <c r="A63" s="39">
        <v>236202</v>
      </c>
      <c r="B63" s="39">
        <v>8</v>
      </c>
      <c r="C63" s="41">
        <v>3.724038591007784E-2</v>
      </c>
    </row>
    <row r="64" spans="1:3" x14ac:dyDescent="0.3">
      <c r="A64" s="39">
        <v>236400</v>
      </c>
      <c r="B64" s="39">
        <v>8</v>
      </c>
      <c r="C64" s="41">
        <v>0.99491365013329458</v>
      </c>
    </row>
    <row r="65" spans="1:3" x14ac:dyDescent="0.3">
      <c r="A65" s="39">
        <v>237100</v>
      </c>
      <c r="B65" s="39">
        <v>9</v>
      </c>
      <c r="C65" s="41">
        <v>1</v>
      </c>
    </row>
    <row r="66" spans="1:3" x14ac:dyDescent="0.3">
      <c r="A66" s="39">
        <v>237200</v>
      </c>
      <c r="B66" s="39">
        <v>9</v>
      </c>
      <c r="C66" s="41">
        <v>0.20127660194628549</v>
      </c>
    </row>
    <row r="67" spans="1:3" x14ac:dyDescent="0.3">
      <c r="A67" s="39">
        <v>237200</v>
      </c>
      <c r="B67" s="39">
        <v>8</v>
      </c>
      <c r="C67" s="41">
        <v>0.79872339805940251</v>
      </c>
    </row>
    <row r="68" spans="1:3" x14ac:dyDescent="0.3">
      <c r="A68" s="39">
        <v>237300</v>
      </c>
      <c r="B68" s="39">
        <v>8</v>
      </c>
      <c r="C68" s="41">
        <v>1</v>
      </c>
    </row>
    <row r="69" spans="1:3" x14ac:dyDescent="0.3">
      <c r="A69" s="39">
        <v>237400</v>
      </c>
      <c r="B69" s="39">
        <v>9</v>
      </c>
      <c r="C69" s="41">
        <v>8.1128345193443377E-2</v>
      </c>
    </row>
    <row r="70" spans="1:3" x14ac:dyDescent="0.3">
      <c r="A70" s="39">
        <v>237400</v>
      </c>
      <c r="B70" s="39">
        <v>8</v>
      </c>
      <c r="C70" s="41">
        <v>0.91887165480897404</v>
      </c>
    </row>
    <row r="71" spans="1:3" x14ac:dyDescent="0.3">
      <c r="A71" s="39">
        <v>237500</v>
      </c>
      <c r="B71" s="39">
        <v>9</v>
      </c>
      <c r="C71" s="41">
        <v>0.20084209372272419</v>
      </c>
    </row>
    <row r="72" spans="1:3" x14ac:dyDescent="0.3">
      <c r="A72" s="39">
        <v>237500</v>
      </c>
      <c r="B72" s="39">
        <v>8</v>
      </c>
      <c r="C72" s="41">
        <v>0.79915790627573213</v>
      </c>
    </row>
    <row r="73" spans="1:3" x14ac:dyDescent="0.3">
      <c r="A73" s="39">
        <v>237600</v>
      </c>
      <c r="B73" s="39">
        <v>8</v>
      </c>
      <c r="C73" s="41">
        <v>0.6420828438458962</v>
      </c>
    </row>
    <row r="74" spans="1:3" x14ac:dyDescent="0.3">
      <c r="A74" s="39">
        <v>237600</v>
      </c>
      <c r="B74" s="39">
        <v>9</v>
      </c>
      <c r="C74" s="41">
        <v>0.3579171561541038</v>
      </c>
    </row>
    <row r="75" spans="1:3" x14ac:dyDescent="0.3">
      <c r="A75" s="39">
        <v>237710</v>
      </c>
      <c r="B75" s="39">
        <v>9</v>
      </c>
      <c r="C75" s="41">
        <v>0.17970813933188554</v>
      </c>
    </row>
    <row r="76" spans="1:3" x14ac:dyDescent="0.3">
      <c r="A76" s="39">
        <v>237710</v>
      </c>
      <c r="B76" s="39">
        <v>8</v>
      </c>
      <c r="C76" s="41">
        <v>0.82029186066811444</v>
      </c>
    </row>
    <row r="77" spans="1:3" x14ac:dyDescent="0.3">
      <c r="A77" s="39">
        <v>237720</v>
      </c>
      <c r="B77" s="39">
        <v>8</v>
      </c>
      <c r="C77" s="41">
        <v>0.81834181044877519</v>
      </c>
    </row>
    <row r="78" spans="1:3" x14ac:dyDescent="0.3">
      <c r="A78" s="39">
        <v>237720</v>
      </c>
      <c r="B78" s="39">
        <v>9</v>
      </c>
      <c r="C78" s="41">
        <v>0.18165818954935897</v>
      </c>
    </row>
    <row r="79" spans="1:3" x14ac:dyDescent="0.3">
      <c r="A79" s="39">
        <v>237800</v>
      </c>
      <c r="B79" s="39">
        <v>8</v>
      </c>
      <c r="C79" s="41">
        <v>1</v>
      </c>
    </row>
    <row r="80" spans="1:3" x14ac:dyDescent="0.3">
      <c r="A80" s="39">
        <v>237900</v>
      </c>
      <c r="B80" s="39">
        <v>8</v>
      </c>
      <c r="C80" s="41">
        <v>0.99422960126209081</v>
      </c>
    </row>
    <row r="81" spans="1:3" x14ac:dyDescent="0.3">
      <c r="A81" s="39">
        <v>238000</v>
      </c>
      <c r="B81" s="39">
        <v>8</v>
      </c>
      <c r="C81" s="41">
        <v>0.98788996288223585</v>
      </c>
    </row>
    <row r="82" spans="1:3" x14ac:dyDescent="0.3">
      <c r="A82" s="39">
        <v>238100</v>
      </c>
      <c r="B82" s="39">
        <v>8</v>
      </c>
      <c r="C82" s="41">
        <v>0.98859247418724483</v>
      </c>
    </row>
    <row r="83" spans="1:3" x14ac:dyDescent="0.3">
      <c r="A83" s="39">
        <v>238200</v>
      </c>
      <c r="B83" s="39">
        <v>8</v>
      </c>
      <c r="C83" s="41">
        <v>1</v>
      </c>
    </row>
    <row r="84" spans="1:3" x14ac:dyDescent="0.3">
      <c r="A84" s="39">
        <v>238310</v>
      </c>
      <c r="B84" s="39">
        <v>9</v>
      </c>
      <c r="C84" s="41">
        <v>0.19129083430806954</v>
      </c>
    </row>
    <row r="85" spans="1:3" x14ac:dyDescent="0.3">
      <c r="A85" s="39">
        <v>238310</v>
      </c>
      <c r="B85" s="39">
        <v>8</v>
      </c>
      <c r="C85" s="41">
        <v>0.80870916569193063</v>
      </c>
    </row>
    <row r="86" spans="1:3" x14ac:dyDescent="0.3">
      <c r="A86" s="39">
        <v>238320</v>
      </c>
      <c r="B86" s="39">
        <v>8</v>
      </c>
      <c r="C86" s="41">
        <v>0.95881444013716088</v>
      </c>
    </row>
    <row r="87" spans="1:3" x14ac:dyDescent="0.3">
      <c r="A87" s="39">
        <v>238320</v>
      </c>
      <c r="B87" s="39">
        <v>9</v>
      </c>
      <c r="C87" s="41">
        <v>4.1185559862030832E-2</v>
      </c>
    </row>
    <row r="88" spans="1:3" x14ac:dyDescent="0.3">
      <c r="A88" s="39">
        <v>238400</v>
      </c>
      <c r="B88" s="39">
        <v>8</v>
      </c>
      <c r="C88" s="41">
        <v>0.99039609095180381</v>
      </c>
    </row>
    <row r="89" spans="1:3" x14ac:dyDescent="0.3">
      <c r="A89" s="39">
        <v>239200</v>
      </c>
      <c r="B89" s="39">
        <v>9</v>
      </c>
      <c r="C89" s="41">
        <v>0.99958674136981385</v>
      </c>
    </row>
    <row r="90" spans="1:3" x14ac:dyDescent="0.3">
      <c r="A90" s="39">
        <v>239310</v>
      </c>
      <c r="B90" s="39">
        <v>9</v>
      </c>
      <c r="C90" s="41">
        <v>1</v>
      </c>
    </row>
    <row r="91" spans="1:3" x14ac:dyDescent="0.3">
      <c r="A91" s="39">
        <v>239320</v>
      </c>
      <c r="B91" s="39">
        <v>9</v>
      </c>
      <c r="C91" s="41">
        <v>1</v>
      </c>
    </row>
    <row r="92" spans="1:3" x14ac:dyDescent="0.3">
      <c r="A92" s="39">
        <v>239330</v>
      </c>
      <c r="B92" s="39">
        <v>9</v>
      </c>
      <c r="C92" s="41">
        <v>0.99998532860279543</v>
      </c>
    </row>
    <row r="93" spans="1:3" x14ac:dyDescent="0.3">
      <c r="A93" s="39">
        <v>239500</v>
      </c>
      <c r="B93" s="39">
        <v>9</v>
      </c>
      <c r="C93" s="41">
        <v>0.9958759330604543</v>
      </c>
    </row>
    <row r="94" spans="1:3" x14ac:dyDescent="0.3">
      <c r="A94" s="39">
        <v>239600</v>
      </c>
      <c r="B94" s="39">
        <v>9</v>
      </c>
      <c r="C94" s="41">
        <v>1</v>
      </c>
    </row>
    <row r="95" spans="1:3" x14ac:dyDescent="0.3">
      <c r="A95" s="39">
        <v>239700</v>
      </c>
      <c r="B95" s="39">
        <v>9</v>
      </c>
      <c r="C95" s="41">
        <v>0.71685930124317421</v>
      </c>
    </row>
    <row r="96" spans="1:3" x14ac:dyDescent="0.3">
      <c r="A96" s="39">
        <v>239700</v>
      </c>
      <c r="B96" s="39">
        <v>8</v>
      </c>
      <c r="C96" s="41">
        <v>0.28314069875682585</v>
      </c>
    </row>
    <row r="97" spans="1:3" x14ac:dyDescent="0.3">
      <c r="A97" s="39">
        <v>239800</v>
      </c>
      <c r="B97" s="39">
        <v>9</v>
      </c>
      <c r="C97" s="41">
        <v>0.99555798983215171</v>
      </c>
    </row>
    <row r="98" spans="1:3" x14ac:dyDescent="0.3">
      <c r="A98" s="39">
        <v>240010</v>
      </c>
      <c r="B98" s="39">
        <v>9</v>
      </c>
      <c r="C98" s="41">
        <v>0.99308735869149523</v>
      </c>
    </row>
    <row r="99" spans="1:3" x14ac:dyDescent="0.3">
      <c r="A99" s="39">
        <v>240020</v>
      </c>
      <c r="B99" s="39">
        <v>9</v>
      </c>
      <c r="C99" s="41">
        <v>0.99507239750978149</v>
      </c>
    </row>
    <row r="100" spans="1:3" x14ac:dyDescent="0.3">
      <c r="A100" s="39">
        <v>240200</v>
      </c>
      <c r="B100" s="39">
        <v>8</v>
      </c>
      <c r="C100" s="41">
        <v>0.99993074779537316</v>
      </c>
    </row>
    <row r="101" spans="1:3" x14ac:dyDescent="0.3">
      <c r="A101" s="39">
        <v>240300</v>
      </c>
      <c r="B101" s="39">
        <v>8</v>
      </c>
      <c r="C101" s="41">
        <v>0.98988923115127025</v>
      </c>
    </row>
    <row r="102" spans="1:3" x14ac:dyDescent="0.3">
      <c r="A102" s="39">
        <v>240400</v>
      </c>
      <c r="B102" s="39">
        <v>8</v>
      </c>
      <c r="C102" s="41">
        <v>0.98205234812447106</v>
      </c>
    </row>
    <row r="103" spans="1:3" x14ac:dyDescent="0.3">
      <c r="A103" s="39">
        <v>240500</v>
      </c>
      <c r="B103" s="39">
        <v>8</v>
      </c>
      <c r="C103" s="41">
        <v>1</v>
      </c>
    </row>
    <row r="104" spans="1:3" x14ac:dyDescent="0.3">
      <c r="A104" s="39">
        <v>240600</v>
      </c>
      <c r="B104" s="39">
        <v>9</v>
      </c>
      <c r="C104" s="41">
        <v>0.18453981971493974</v>
      </c>
    </row>
    <row r="105" spans="1:3" x14ac:dyDescent="0.3">
      <c r="A105" s="39">
        <v>240600</v>
      </c>
      <c r="B105" s="39">
        <v>8</v>
      </c>
      <c r="C105" s="41">
        <v>0.81546018028506018</v>
      </c>
    </row>
    <row r="106" spans="1:3" x14ac:dyDescent="0.3">
      <c r="A106" s="39">
        <v>240700</v>
      </c>
      <c r="B106" s="39">
        <v>9</v>
      </c>
      <c r="C106" s="41">
        <v>0.17630277824815122</v>
      </c>
    </row>
    <row r="107" spans="1:3" x14ac:dyDescent="0.3">
      <c r="A107" s="39">
        <v>240700</v>
      </c>
      <c r="B107" s="39">
        <v>8</v>
      </c>
      <c r="C107" s="41">
        <v>0.81842806255421596</v>
      </c>
    </row>
    <row r="108" spans="1:3" x14ac:dyDescent="0.3">
      <c r="A108" s="39">
        <v>240800</v>
      </c>
      <c r="B108" s="39">
        <v>8</v>
      </c>
      <c r="C108" s="41">
        <v>0.70033611506895799</v>
      </c>
    </row>
    <row r="109" spans="1:3" x14ac:dyDescent="0.3">
      <c r="A109" s="39">
        <v>240800</v>
      </c>
      <c r="B109" s="39">
        <v>15</v>
      </c>
      <c r="C109" s="41">
        <v>0.29966388492958707</v>
      </c>
    </row>
    <row r="110" spans="1:3" x14ac:dyDescent="0.3">
      <c r="A110" s="39">
        <v>240900</v>
      </c>
      <c r="B110" s="39">
        <v>15</v>
      </c>
      <c r="C110" s="41">
        <v>0.99596914241130952</v>
      </c>
    </row>
    <row r="111" spans="1:3" x14ac:dyDescent="0.3">
      <c r="A111" s="39">
        <v>241000</v>
      </c>
      <c r="B111" s="39">
        <v>15</v>
      </c>
      <c r="C111" s="41">
        <v>0.99631410960298805</v>
      </c>
    </row>
    <row r="112" spans="1:3" x14ac:dyDescent="0.3">
      <c r="A112" s="39">
        <v>241110</v>
      </c>
      <c r="B112" s="39">
        <v>15</v>
      </c>
      <c r="C112" s="41">
        <v>0.13637465149484393</v>
      </c>
    </row>
    <row r="113" spans="1:3" x14ac:dyDescent="0.3">
      <c r="A113" s="39">
        <v>241110</v>
      </c>
      <c r="B113" s="39">
        <v>8</v>
      </c>
      <c r="C113" s="41">
        <v>0.86362534850515604</v>
      </c>
    </row>
    <row r="114" spans="1:3" x14ac:dyDescent="0.3">
      <c r="A114" s="39">
        <v>241120</v>
      </c>
      <c r="B114" s="39">
        <v>15</v>
      </c>
      <c r="C114" s="41">
        <v>0.90233523480513922</v>
      </c>
    </row>
    <row r="115" spans="1:3" x14ac:dyDescent="0.3">
      <c r="A115" s="39">
        <v>241120</v>
      </c>
      <c r="B115" s="39">
        <v>8</v>
      </c>
      <c r="C115" s="41">
        <v>9.7664765191996586E-2</v>
      </c>
    </row>
    <row r="116" spans="1:3" x14ac:dyDescent="0.3">
      <c r="A116" s="39">
        <v>241200</v>
      </c>
      <c r="B116" s="39">
        <v>15</v>
      </c>
      <c r="C116" s="41">
        <v>0.38319000552305976</v>
      </c>
    </row>
    <row r="117" spans="1:3" x14ac:dyDescent="0.3">
      <c r="A117" s="39">
        <v>241200</v>
      </c>
      <c r="B117" s="39">
        <v>8</v>
      </c>
      <c r="C117" s="41">
        <v>0.59830205318547414</v>
      </c>
    </row>
    <row r="118" spans="1:3" x14ac:dyDescent="0.3">
      <c r="A118" s="39">
        <v>241300</v>
      </c>
      <c r="B118" s="39">
        <v>15</v>
      </c>
      <c r="C118" s="41">
        <v>0.98212081900906323</v>
      </c>
    </row>
    <row r="119" spans="1:3" x14ac:dyDescent="0.3">
      <c r="A119" s="39">
        <v>241400</v>
      </c>
      <c r="B119" s="39">
        <v>15</v>
      </c>
      <c r="C119" s="41">
        <v>0.99999998452844585</v>
      </c>
    </row>
    <row r="120" spans="1:3" x14ac:dyDescent="0.3">
      <c r="A120" s="39">
        <v>242000</v>
      </c>
      <c r="B120" s="39">
        <v>15</v>
      </c>
      <c r="C120" s="41">
        <v>0.99903336566912782</v>
      </c>
    </row>
    <row r="121" spans="1:3" x14ac:dyDescent="0.3">
      <c r="A121" s="39">
        <v>242100</v>
      </c>
      <c r="B121" s="39">
        <v>15</v>
      </c>
      <c r="C121" s="41">
        <v>0.93256270346002312</v>
      </c>
    </row>
    <row r="122" spans="1:3" x14ac:dyDescent="0.3">
      <c r="A122" s="39">
        <v>242200</v>
      </c>
      <c r="B122" s="39">
        <v>15</v>
      </c>
      <c r="C122" s="41">
        <v>0.99338035160004723</v>
      </c>
    </row>
    <row r="123" spans="1:3" x14ac:dyDescent="0.3">
      <c r="A123" s="39">
        <v>242300</v>
      </c>
      <c r="B123" s="39">
        <v>15</v>
      </c>
      <c r="C123" s="41">
        <v>0.97582674967520255</v>
      </c>
    </row>
    <row r="124" spans="1:3" x14ac:dyDescent="0.3">
      <c r="A124" s="39">
        <v>242600</v>
      </c>
      <c r="B124" s="39">
        <v>15</v>
      </c>
      <c r="C124" s="41">
        <v>1</v>
      </c>
    </row>
    <row r="125" spans="1:3" x14ac:dyDescent="0.3">
      <c r="A125" s="39">
        <v>242700</v>
      </c>
      <c r="B125" s="39">
        <v>15</v>
      </c>
      <c r="C125" s="41">
        <v>1</v>
      </c>
    </row>
    <row r="126" spans="1:3" x14ac:dyDescent="0.3">
      <c r="A126" s="39">
        <v>243000</v>
      </c>
      <c r="B126" s="39">
        <v>15</v>
      </c>
      <c r="C126" s="41">
        <v>0.99901831649043782</v>
      </c>
    </row>
    <row r="127" spans="1:3" x14ac:dyDescent="0.3">
      <c r="A127" s="39">
        <v>243100</v>
      </c>
      <c r="B127" s="39">
        <v>15</v>
      </c>
      <c r="C127" s="41">
        <v>0.99832084960206469</v>
      </c>
    </row>
    <row r="128" spans="1:3" x14ac:dyDescent="0.3">
      <c r="A128" s="39">
        <v>261101</v>
      </c>
      <c r="B128" s="39">
        <v>0</v>
      </c>
      <c r="C128" s="41">
        <v>4.7647955231735005E-2</v>
      </c>
    </row>
    <row r="129" spans="1:3" x14ac:dyDescent="0.3">
      <c r="A129" s="39">
        <v>261101</v>
      </c>
      <c r="B129" s="39">
        <v>5</v>
      </c>
      <c r="C129" s="41">
        <v>0.94507387944453025</v>
      </c>
    </row>
    <row r="130" spans="1:3" x14ac:dyDescent="0.3">
      <c r="A130" s="39">
        <v>261102</v>
      </c>
      <c r="B130" s="39">
        <v>5</v>
      </c>
      <c r="C130" s="41">
        <v>0.99574566522402874</v>
      </c>
    </row>
    <row r="131" spans="1:3" x14ac:dyDescent="0.3">
      <c r="A131" s="39">
        <v>261200</v>
      </c>
      <c r="B131" s="39">
        <v>5</v>
      </c>
      <c r="C131" s="41">
        <v>0.99989038945285658</v>
      </c>
    </row>
    <row r="132" spans="1:3" x14ac:dyDescent="0.3">
      <c r="A132" s="39">
        <v>262100</v>
      </c>
      <c r="B132" s="39">
        <v>5</v>
      </c>
      <c r="C132" s="41">
        <v>0.99950589166280279</v>
      </c>
    </row>
    <row r="133" spans="1:3" x14ac:dyDescent="0.3">
      <c r="A133" s="39">
        <v>262200</v>
      </c>
      <c r="B133" s="39">
        <v>5</v>
      </c>
      <c r="C133" s="41">
        <v>0.99672937928992955</v>
      </c>
    </row>
    <row r="134" spans="1:3" x14ac:dyDescent="0.3">
      <c r="A134" s="39">
        <v>262301</v>
      </c>
      <c r="B134" s="39">
        <v>11</v>
      </c>
      <c r="C134" s="41">
        <v>0.99532544846483118</v>
      </c>
    </row>
    <row r="135" spans="1:3" x14ac:dyDescent="0.3">
      <c r="A135" s="39">
        <v>262302</v>
      </c>
      <c r="B135" s="39">
        <v>5</v>
      </c>
      <c r="C135" s="41">
        <v>2.0584086244059458E-2</v>
      </c>
    </row>
    <row r="136" spans="1:3" x14ac:dyDescent="0.3">
      <c r="A136" s="39">
        <v>262302</v>
      </c>
      <c r="B136" s="39">
        <v>11</v>
      </c>
      <c r="C136" s="41">
        <v>0.9794159137536973</v>
      </c>
    </row>
    <row r="137" spans="1:3" x14ac:dyDescent="0.3">
      <c r="A137" s="39">
        <v>262303</v>
      </c>
      <c r="B137" s="39">
        <v>11</v>
      </c>
      <c r="C137" s="41">
        <v>1</v>
      </c>
    </row>
    <row r="138" spans="1:3" x14ac:dyDescent="0.3">
      <c r="A138" s="39">
        <v>262400</v>
      </c>
      <c r="B138" s="39">
        <v>11</v>
      </c>
      <c r="C138" s="41">
        <v>0.99998681967657854</v>
      </c>
    </row>
    <row r="139" spans="1:3" x14ac:dyDescent="0.3">
      <c r="A139" s="39">
        <v>262500</v>
      </c>
      <c r="B139" s="39">
        <v>11</v>
      </c>
      <c r="C139" s="41">
        <v>0.9993276836500472</v>
      </c>
    </row>
    <row r="140" spans="1:3" x14ac:dyDescent="0.3">
      <c r="A140" s="39">
        <v>262601</v>
      </c>
      <c r="B140" s="39">
        <v>11</v>
      </c>
      <c r="C140" s="41">
        <v>0.9947172083418524</v>
      </c>
    </row>
    <row r="141" spans="1:3" x14ac:dyDescent="0.3">
      <c r="A141" s="39">
        <v>262602</v>
      </c>
      <c r="B141" s="39">
        <v>11</v>
      </c>
      <c r="C141" s="41">
        <v>0.99262001290711732</v>
      </c>
    </row>
    <row r="142" spans="1:3" x14ac:dyDescent="0.3">
      <c r="A142" s="39">
        <v>262701</v>
      </c>
      <c r="B142" s="39">
        <v>11</v>
      </c>
      <c r="C142" s="41">
        <v>0.96271002646399906</v>
      </c>
    </row>
    <row r="143" spans="1:3" x14ac:dyDescent="0.3">
      <c r="A143" s="39">
        <v>262702</v>
      </c>
      <c r="B143" s="39">
        <v>11</v>
      </c>
      <c r="C143" s="41">
        <v>0.9295106935898052</v>
      </c>
    </row>
    <row r="144" spans="1:3" x14ac:dyDescent="0.3">
      <c r="A144" s="39">
        <v>262800</v>
      </c>
      <c r="B144" s="39">
        <v>11</v>
      </c>
      <c r="C144" s="41">
        <v>0.98712189787424764</v>
      </c>
    </row>
    <row r="145" spans="1:3" x14ac:dyDescent="0.3">
      <c r="A145" s="39">
        <v>264000</v>
      </c>
      <c r="B145" s="39">
        <v>11</v>
      </c>
      <c r="C145" s="41">
        <v>0.997873789140727</v>
      </c>
    </row>
    <row r="146" spans="1:3" x14ac:dyDescent="0.3">
      <c r="A146" s="39">
        <v>264101</v>
      </c>
      <c r="B146" s="39">
        <v>11</v>
      </c>
      <c r="C146" s="41">
        <v>0.99641151728043775</v>
      </c>
    </row>
    <row r="147" spans="1:3" x14ac:dyDescent="0.3">
      <c r="A147" s="39">
        <v>264301</v>
      </c>
      <c r="B147" s="39">
        <v>11</v>
      </c>
      <c r="C147" s="41">
        <v>0.99685087233898895</v>
      </c>
    </row>
    <row r="148" spans="1:3" x14ac:dyDescent="0.3">
      <c r="A148" s="39">
        <v>264302</v>
      </c>
      <c r="B148" s="39">
        <v>11</v>
      </c>
      <c r="C148" s="41">
        <v>0.983539420451081</v>
      </c>
    </row>
    <row r="149" spans="1:3" x14ac:dyDescent="0.3">
      <c r="A149" s="39">
        <v>265100</v>
      </c>
      <c r="B149" s="39">
        <v>5</v>
      </c>
      <c r="C149" s="41">
        <v>0.991536659433082</v>
      </c>
    </row>
    <row r="150" spans="1:3" x14ac:dyDescent="0.3">
      <c r="A150" s="39">
        <v>265200</v>
      </c>
      <c r="B150" s="39">
        <v>5</v>
      </c>
      <c r="C150" s="41">
        <v>1</v>
      </c>
    </row>
    <row r="151" spans="1:3" x14ac:dyDescent="0.3">
      <c r="A151" s="39">
        <v>265301</v>
      </c>
      <c r="B151" s="39">
        <v>5</v>
      </c>
      <c r="C151" s="41">
        <v>1</v>
      </c>
    </row>
    <row r="152" spans="1:3" x14ac:dyDescent="0.3">
      <c r="A152" s="39">
        <v>265303</v>
      </c>
      <c r="B152" s="39">
        <v>5</v>
      </c>
      <c r="C152" s="41">
        <v>0.99164388725592234</v>
      </c>
    </row>
    <row r="153" spans="1:3" x14ac:dyDescent="0.3">
      <c r="A153" s="39">
        <v>265304</v>
      </c>
      <c r="B153" s="39">
        <v>5</v>
      </c>
      <c r="C153" s="41">
        <v>1</v>
      </c>
    </row>
    <row r="154" spans="1:3" x14ac:dyDescent="0.3">
      <c r="A154" s="39">
        <v>265305</v>
      </c>
      <c r="B154" s="39">
        <v>5</v>
      </c>
      <c r="C154" s="41">
        <v>0.99969763591540628</v>
      </c>
    </row>
    <row r="155" spans="1:3" x14ac:dyDescent="0.3">
      <c r="A155" s="39">
        <v>265410</v>
      </c>
      <c r="B155" s="39">
        <v>11</v>
      </c>
      <c r="C155" s="41">
        <v>0.98807326140211138</v>
      </c>
    </row>
    <row r="156" spans="1:3" x14ac:dyDescent="0.3">
      <c r="A156" s="39">
        <v>265420</v>
      </c>
      <c r="B156" s="39">
        <v>5</v>
      </c>
      <c r="C156" s="41">
        <v>0.97391148437709152</v>
      </c>
    </row>
    <row r="157" spans="1:3" x14ac:dyDescent="0.3">
      <c r="A157" s="39">
        <v>265420</v>
      </c>
      <c r="B157" s="39">
        <v>11</v>
      </c>
      <c r="C157" s="41">
        <v>2.4260832277167476E-2</v>
      </c>
    </row>
    <row r="158" spans="1:3" x14ac:dyDescent="0.3">
      <c r="A158" s="39">
        <v>265510</v>
      </c>
      <c r="B158" s="39">
        <v>5</v>
      </c>
      <c r="C158" s="41">
        <v>0.99856961617782847</v>
      </c>
    </row>
    <row r="159" spans="1:3" x14ac:dyDescent="0.3">
      <c r="A159" s="39">
        <v>265520</v>
      </c>
      <c r="B159" s="39">
        <v>5</v>
      </c>
      <c r="C159" s="41">
        <v>0.99923250281711751</v>
      </c>
    </row>
    <row r="160" spans="1:3" x14ac:dyDescent="0.3">
      <c r="A160" s="39">
        <v>265600</v>
      </c>
      <c r="B160" s="39">
        <v>5</v>
      </c>
      <c r="C160" s="41">
        <v>1</v>
      </c>
    </row>
    <row r="161" spans="1:3" x14ac:dyDescent="0.3">
      <c r="A161" s="39">
        <v>265700</v>
      </c>
      <c r="B161" s="39">
        <v>5</v>
      </c>
      <c r="C161" s="41">
        <v>0.99641373168467462</v>
      </c>
    </row>
    <row r="162" spans="1:3" x14ac:dyDescent="0.3">
      <c r="A162" s="39">
        <v>267100</v>
      </c>
      <c r="B162" s="39">
        <v>5</v>
      </c>
      <c r="C162" s="41">
        <v>0.99402310161715302</v>
      </c>
    </row>
    <row r="163" spans="1:3" x14ac:dyDescent="0.3">
      <c r="A163" s="39">
        <v>267200</v>
      </c>
      <c r="B163" s="39">
        <v>5</v>
      </c>
      <c r="C163" s="41">
        <v>1</v>
      </c>
    </row>
    <row r="164" spans="1:3" x14ac:dyDescent="0.3">
      <c r="A164" s="39">
        <v>267300</v>
      </c>
      <c r="B164" s="39">
        <v>5</v>
      </c>
      <c r="C164" s="41">
        <v>0.23794979805847619</v>
      </c>
    </row>
    <row r="165" spans="1:3" x14ac:dyDescent="0.3">
      <c r="A165" s="39">
        <v>267300</v>
      </c>
      <c r="B165" s="39">
        <v>11</v>
      </c>
      <c r="C165" s="41">
        <v>0.76205020194152373</v>
      </c>
    </row>
    <row r="166" spans="1:3" x14ac:dyDescent="0.3">
      <c r="A166" s="39">
        <v>267401</v>
      </c>
      <c r="B166" s="39">
        <v>11</v>
      </c>
      <c r="C166" s="41">
        <v>0.99859201663185826</v>
      </c>
    </row>
    <row r="167" spans="1:3" x14ac:dyDescent="0.3">
      <c r="A167" s="39">
        <v>267402</v>
      </c>
      <c r="B167" s="39">
        <v>11</v>
      </c>
      <c r="C167" s="41">
        <v>0.99370516447375479</v>
      </c>
    </row>
    <row r="168" spans="1:3" x14ac:dyDescent="0.3">
      <c r="A168" s="39">
        <v>267501</v>
      </c>
      <c r="B168" s="39">
        <v>11</v>
      </c>
      <c r="C168" s="41">
        <v>1</v>
      </c>
    </row>
    <row r="169" spans="1:3" x14ac:dyDescent="0.3">
      <c r="A169" s="39">
        <v>267502</v>
      </c>
      <c r="B169" s="39">
        <v>11</v>
      </c>
      <c r="C169" s="41">
        <v>0.98027946515148978</v>
      </c>
    </row>
    <row r="170" spans="1:3" x14ac:dyDescent="0.3">
      <c r="A170" s="39">
        <v>267600</v>
      </c>
      <c r="B170" s="39">
        <v>11</v>
      </c>
      <c r="C170" s="41">
        <v>0.99279489225582662</v>
      </c>
    </row>
    <row r="171" spans="1:3" x14ac:dyDescent="0.3">
      <c r="A171" s="39">
        <v>267700</v>
      </c>
      <c r="B171" s="39">
        <v>5</v>
      </c>
      <c r="C171" s="41">
        <v>0.25146043103530119</v>
      </c>
    </row>
    <row r="172" spans="1:3" x14ac:dyDescent="0.3">
      <c r="A172" s="39">
        <v>267700</v>
      </c>
      <c r="B172" s="39">
        <v>11</v>
      </c>
      <c r="C172" s="41">
        <v>0.74853956896469875</v>
      </c>
    </row>
    <row r="173" spans="1:3" x14ac:dyDescent="0.3">
      <c r="A173" s="39">
        <v>267800</v>
      </c>
      <c r="B173" s="39">
        <v>5</v>
      </c>
      <c r="C173" s="41">
        <v>0.98217444791526287</v>
      </c>
    </row>
    <row r="174" spans="1:3" x14ac:dyDescent="0.3">
      <c r="A174" s="39">
        <v>267900</v>
      </c>
      <c r="B174" s="39">
        <v>5</v>
      </c>
      <c r="C174" s="41">
        <v>0.99716885680738976</v>
      </c>
    </row>
    <row r="175" spans="1:3" x14ac:dyDescent="0.3">
      <c r="A175" s="39">
        <v>269000</v>
      </c>
      <c r="B175" s="39">
        <v>5</v>
      </c>
      <c r="C175" s="41">
        <v>0.99155072788993892</v>
      </c>
    </row>
    <row r="176" spans="1:3" x14ac:dyDescent="0.3">
      <c r="A176" s="39">
        <v>269100</v>
      </c>
      <c r="B176" s="39">
        <v>5</v>
      </c>
      <c r="C176" s="41">
        <v>0.99728839616804188</v>
      </c>
    </row>
    <row r="177" spans="1:3" x14ac:dyDescent="0.3">
      <c r="A177" s="39">
        <v>269300</v>
      </c>
      <c r="B177" s="39">
        <v>5</v>
      </c>
      <c r="C177" s="41">
        <v>1</v>
      </c>
    </row>
    <row r="178" spans="1:3" x14ac:dyDescent="0.3">
      <c r="A178" s="39">
        <v>269500</v>
      </c>
      <c r="B178" s="39">
        <v>5</v>
      </c>
      <c r="C178" s="41">
        <v>0.9995794176522963</v>
      </c>
    </row>
    <row r="179" spans="1:3" x14ac:dyDescent="0.3">
      <c r="A179" s="39">
        <v>269600</v>
      </c>
      <c r="B179" s="39">
        <v>10</v>
      </c>
      <c r="C179" s="41">
        <v>0.98109748647516171</v>
      </c>
    </row>
    <row r="180" spans="1:3" x14ac:dyDescent="0.3">
      <c r="A180" s="39">
        <v>269700</v>
      </c>
      <c r="B180" s="39">
        <v>10</v>
      </c>
      <c r="C180" s="41">
        <v>0.64692816979781531</v>
      </c>
    </row>
    <row r="181" spans="1:3" x14ac:dyDescent="0.3">
      <c r="A181" s="39">
        <v>269700</v>
      </c>
      <c r="B181" s="39">
        <v>5</v>
      </c>
      <c r="C181" s="41">
        <v>0.35307183020231886</v>
      </c>
    </row>
    <row r="182" spans="1:3" x14ac:dyDescent="0.3">
      <c r="A182" s="39">
        <v>269800</v>
      </c>
      <c r="B182" s="39">
        <v>5</v>
      </c>
      <c r="C182" s="41">
        <v>0.51102817697950598</v>
      </c>
    </row>
    <row r="183" spans="1:3" x14ac:dyDescent="0.3">
      <c r="A183" s="39">
        <v>269800</v>
      </c>
      <c r="B183" s="39">
        <v>10</v>
      </c>
      <c r="C183" s="41">
        <v>0.4889718230206756</v>
      </c>
    </row>
    <row r="184" spans="1:3" x14ac:dyDescent="0.3">
      <c r="A184" s="39">
        <v>269901</v>
      </c>
      <c r="B184" s="39">
        <v>5</v>
      </c>
      <c r="C184" s="41">
        <v>0.2125193520026675</v>
      </c>
    </row>
    <row r="185" spans="1:3" x14ac:dyDescent="0.3">
      <c r="A185" s="39">
        <v>269901</v>
      </c>
      <c r="B185" s="39">
        <v>0</v>
      </c>
      <c r="C185" s="41">
        <v>2.7802675212371078E-2</v>
      </c>
    </row>
    <row r="186" spans="1:3" x14ac:dyDescent="0.3">
      <c r="A186" s="39">
        <v>269901</v>
      </c>
      <c r="B186" s="39">
        <v>10</v>
      </c>
      <c r="C186" s="41">
        <v>0.75967797278429461</v>
      </c>
    </row>
    <row r="187" spans="1:3" x14ac:dyDescent="0.3">
      <c r="A187" s="39">
        <v>269902</v>
      </c>
      <c r="B187" s="39">
        <v>11</v>
      </c>
      <c r="C187" s="41">
        <v>0.46595031025800926</v>
      </c>
    </row>
    <row r="188" spans="1:3" x14ac:dyDescent="0.3">
      <c r="A188" s="39">
        <v>269902</v>
      </c>
      <c r="B188" s="39">
        <v>5</v>
      </c>
      <c r="C188" s="41">
        <v>0.35466614082974507</v>
      </c>
    </row>
    <row r="189" spans="1:3" x14ac:dyDescent="0.3">
      <c r="A189" s="39">
        <v>269902</v>
      </c>
      <c r="B189" s="39">
        <v>10</v>
      </c>
      <c r="C189" s="41">
        <v>0.17006236076968206</v>
      </c>
    </row>
    <row r="190" spans="1:3" x14ac:dyDescent="0.3">
      <c r="A190" s="39">
        <v>270100</v>
      </c>
      <c r="B190" s="39">
        <v>10</v>
      </c>
      <c r="C190" s="41">
        <v>0.98415992905147021</v>
      </c>
    </row>
    <row r="191" spans="1:3" x14ac:dyDescent="0.3">
      <c r="A191" s="39">
        <v>270200</v>
      </c>
      <c r="B191" s="39">
        <v>0</v>
      </c>
      <c r="C191" s="41">
        <v>2.0523504373337876E-2</v>
      </c>
    </row>
    <row r="192" spans="1:3" x14ac:dyDescent="0.3">
      <c r="A192" s="39">
        <v>270200</v>
      </c>
      <c r="B192" s="39">
        <v>10</v>
      </c>
      <c r="C192" s="41">
        <v>0.97947649562666217</v>
      </c>
    </row>
    <row r="193" spans="1:3" x14ac:dyDescent="0.3">
      <c r="A193" s="39">
        <v>270300</v>
      </c>
      <c r="B193" s="39">
        <v>10</v>
      </c>
      <c r="C193" s="41">
        <v>0.99343857252943213</v>
      </c>
    </row>
    <row r="194" spans="1:3" x14ac:dyDescent="0.3">
      <c r="A194" s="39">
        <v>271100</v>
      </c>
      <c r="B194" s="39">
        <v>5</v>
      </c>
      <c r="C194" s="41">
        <v>0.98095893300895975</v>
      </c>
    </row>
    <row r="195" spans="1:3" x14ac:dyDescent="0.3">
      <c r="A195" s="39">
        <v>271200</v>
      </c>
      <c r="B195" s="39">
        <v>11</v>
      </c>
      <c r="C195" s="41">
        <v>0.99737209582967046</v>
      </c>
    </row>
    <row r="196" spans="1:3" x14ac:dyDescent="0.3">
      <c r="A196" s="39">
        <v>271300</v>
      </c>
      <c r="B196" s="39">
        <v>11</v>
      </c>
      <c r="C196" s="41">
        <v>0.96262431244998692</v>
      </c>
    </row>
    <row r="197" spans="1:3" x14ac:dyDescent="0.3">
      <c r="A197" s="39">
        <v>271400</v>
      </c>
      <c r="B197" s="39">
        <v>11</v>
      </c>
      <c r="C197" s="41">
        <v>1</v>
      </c>
    </row>
    <row r="198" spans="1:3" x14ac:dyDescent="0.3">
      <c r="A198" s="39">
        <v>271500</v>
      </c>
      <c r="B198" s="39">
        <v>11</v>
      </c>
      <c r="C198" s="41">
        <v>1</v>
      </c>
    </row>
    <row r="199" spans="1:3" x14ac:dyDescent="0.3">
      <c r="A199" s="39">
        <v>271600</v>
      </c>
      <c r="B199" s="39">
        <v>11</v>
      </c>
      <c r="C199" s="41">
        <v>1.000000000001251</v>
      </c>
    </row>
    <row r="200" spans="1:3" x14ac:dyDescent="0.3">
      <c r="A200" s="39">
        <v>271701</v>
      </c>
      <c r="B200" s="39">
        <v>5</v>
      </c>
      <c r="C200" s="41">
        <v>0.99006454291276758</v>
      </c>
    </row>
    <row r="201" spans="1:3" x14ac:dyDescent="0.3">
      <c r="A201" s="39">
        <v>271702</v>
      </c>
      <c r="B201" s="39">
        <v>11</v>
      </c>
      <c r="C201" s="41">
        <v>0.20410350767845989</v>
      </c>
    </row>
    <row r="202" spans="1:3" x14ac:dyDescent="0.3">
      <c r="A202" s="39">
        <v>271702</v>
      </c>
      <c r="B202" s="39">
        <v>5</v>
      </c>
      <c r="C202" s="41">
        <v>0.79589649232217607</v>
      </c>
    </row>
    <row r="203" spans="1:3" x14ac:dyDescent="0.3">
      <c r="A203" s="39">
        <v>271801</v>
      </c>
      <c r="B203" s="39">
        <v>11</v>
      </c>
      <c r="C203" s="41">
        <v>0.99944757207515156</v>
      </c>
    </row>
    <row r="204" spans="1:3" x14ac:dyDescent="0.3">
      <c r="A204" s="39">
        <v>271802</v>
      </c>
      <c r="B204" s="39">
        <v>11</v>
      </c>
      <c r="C204" s="41">
        <v>0.99987373254255996</v>
      </c>
    </row>
    <row r="205" spans="1:3" x14ac:dyDescent="0.3">
      <c r="A205" s="39">
        <v>271900</v>
      </c>
      <c r="B205" s="39">
        <v>11</v>
      </c>
      <c r="C205" s="41">
        <v>1</v>
      </c>
    </row>
    <row r="206" spans="1:3" x14ac:dyDescent="0.3">
      <c r="A206" s="39">
        <v>272100</v>
      </c>
      <c r="B206" s="39">
        <v>11</v>
      </c>
      <c r="C206" s="41">
        <v>1</v>
      </c>
    </row>
    <row r="207" spans="1:3" x14ac:dyDescent="0.3">
      <c r="A207" s="39">
        <v>272200</v>
      </c>
      <c r="B207" s="39">
        <v>11</v>
      </c>
      <c r="C207" s="41">
        <v>0.98910426206258717</v>
      </c>
    </row>
    <row r="208" spans="1:3" x14ac:dyDescent="0.3">
      <c r="A208" s="39">
        <v>272301</v>
      </c>
      <c r="B208" s="39">
        <v>0</v>
      </c>
      <c r="C208" s="41">
        <v>4.0576590727161382E-2</v>
      </c>
    </row>
    <row r="209" spans="1:3" x14ac:dyDescent="0.3">
      <c r="A209" s="39">
        <v>272301</v>
      </c>
      <c r="B209" s="39">
        <v>11</v>
      </c>
      <c r="C209" s="41">
        <v>0.95942340927283409</v>
      </c>
    </row>
    <row r="210" spans="1:3" x14ac:dyDescent="0.3">
      <c r="A210" s="39">
        <v>272302</v>
      </c>
      <c r="B210" s="39">
        <v>11</v>
      </c>
      <c r="C210" s="41">
        <v>0.99684229943958813</v>
      </c>
    </row>
    <row r="211" spans="1:3" x14ac:dyDescent="0.3">
      <c r="A211" s="39">
        <v>273100</v>
      </c>
      <c r="B211" s="39">
        <v>11</v>
      </c>
      <c r="C211" s="41">
        <v>1</v>
      </c>
    </row>
    <row r="212" spans="1:3" x14ac:dyDescent="0.3">
      <c r="A212" s="39">
        <v>273200</v>
      </c>
      <c r="B212" s="39">
        <v>11</v>
      </c>
      <c r="C212" s="41">
        <v>0.99901926455258028</v>
      </c>
    </row>
    <row r="213" spans="1:3" x14ac:dyDescent="0.3">
      <c r="A213" s="39">
        <v>273300</v>
      </c>
      <c r="B213" s="39">
        <v>11</v>
      </c>
      <c r="C213" s="41">
        <v>0.99641996947569844</v>
      </c>
    </row>
    <row r="214" spans="1:3" x14ac:dyDescent="0.3">
      <c r="A214" s="39">
        <v>273400</v>
      </c>
      <c r="B214" s="39">
        <v>11</v>
      </c>
      <c r="C214" s="41">
        <v>0.95646710913246902</v>
      </c>
    </row>
    <row r="215" spans="1:3" x14ac:dyDescent="0.3">
      <c r="A215" s="39">
        <v>273500</v>
      </c>
      <c r="B215" s="39">
        <v>11</v>
      </c>
      <c r="C215" s="41">
        <v>0.98129649609940628</v>
      </c>
    </row>
    <row r="216" spans="1:3" x14ac:dyDescent="0.3">
      <c r="A216" s="39">
        <v>273600</v>
      </c>
      <c r="B216" s="39">
        <v>11</v>
      </c>
      <c r="C216" s="41">
        <v>1</v>
      </c>
    </row>
    <row r="217" spans="1:3" x14ac:dyDescent="0.3">
      <c r="A217" s="39">
        <v>273700</v>
      </c>
      <c r="B217" s="39">
        <v>11</v>
      </c>
      <c r="C217" s="41">
        <v>1</v>
      </c>
    </row>
    <row r="218" spans="1:3" x14ac:dyDescent="0.3">
      <c r="A218" s="39">
        <v>273800</v>
      </c>
      <c r="B218" s="39">
        <v>11</v>
      </c>
      <c r="C218" s="41">
        <v>0.99751985204373217</v>
      </c>
    </row>
    <row r="219" spans="1:3" x14ac:dyDescent="0.3">
      <c r="A219" s="39">
        <v>273900</v>
      </c>
      <c r="B219" s="39">
        <v>11</v>
      </c>
      <c r="C219" s="41">
        <v>0.96342581274748418</v>
      </c>
    </row>
    <row r="220" spans="1:3" x14ac:dyDescent="0.3">
      <c r="A220" s="39">
        <v>274100</v>
      </c>
      <c r="B220" s="39">
        <v>11</v>
      </c>
      <c r="C220" s="41">
        <v>0.99481401802797176</v>
      </c>
    </row>
    <row r="221" spans="1:3" x14ac:dyDescent="0.3">
      <c r="A221" s="39">
        <v>274200</v>
      </c>
      <c r="B221" s="39">
        <v>11</v>
      </c>
      <c r="C221" s="41">
        <v>0.81091623956953596</v>
      </c>
    </row>
    <row r="222" spans="1:3" x14ac:dyDescent="0.3">
      <c r="A222" s="39">
        <v>275100</v>
      </c>
      <c r="B222" s="39">
        <v>11</v>
      </c>
      <c r="C222" s="41">
        <v>0.91970615872429118</v>
      </c>
    </row>
    <row r="223" spans="1:3" x14ac:dyDescent="0.3">
      <c r="A223" s="39">
        <v>275100</v>
      </c>
      <c r="B223" s="39">
        <v>0</v>
      </c>
      <c r="C223" s="41">
        <v>8.02938412806357E-2</v>
      </c>
    </row>
    <row r="224" spans="1:3" x14ac:dyDescent="0.3">
      <c r="A224" s="39">
        <v>275200</v>
      </c>
      <c r="B224" s="39">
        <v>11</v>
      </c>
      <c r="C224" s="41">
        <v>1</v>
      </c>
    </row>
    <row r="225" spans="1:3" x14ac:dyDescent="0.3">
      <c r="A225" s="39">
        <v>275302</v>
      </c>
      <c r="B225" s="39">
        <v>11</v>
      </c>
      <c r="C225" s="41">
        <v>0.99837533157275971</v>
      </c>
    </row>
    <row r="226" spans="1:3" x14ac:dyDescent="0.3">
      <c r="A226" s="39">
        <v>275311</v>
      </c>
      <c r="B226" s="39">
        <v>11</v>
      </c>
      <c r="C226" s="41">
        <v>0.9992948730177682</v>
      </c>
    </row>
    <row r="227" spans="1:3" x14ac:dyDescent="0.3">
      <c r="A227" s="39">
        <v>275400</v>
      </c>
      <c r="B227" s="39">
        <v>11</v>
      </c>
      <c r="C227" s="41">
        <v>0.99350015997809082</v>
      </c>
    </row>
    <row r="228" spans="1:3" x14ac:dyDescent="0.3">
      <c r="A228" s="39">
        <v>275510</v>
      </c>
      <c r="B228" s="39">
        <v>11</v>
      </c>
      <c r="C228" s="41">
        <v>1</v>
      </c>
    </row>
    <row r="229" spans="1:3" x14ac:dyDescent="0.3">
      <c r="A229" s="39">
        <v>275520</v>
      </c>
      <c r="B229" s="39">
        <v>11</v>
      </c>
      <c r="C229" s="41">
        <v>0.99735480217451866</v>
      </c>
    </row>
    <row r="230" spans="1:3" x14ac:dyDescent="0.3">
      <c r="A230" s="39">
        <v>275601</v>
      </c>
      <c r="B230" s="39">
        <v>0</v>
      </c>
      <c r="C230" s="41">
        <v>3.4375794653073555E-2</v>
      </c>
    </row>
    <row r="231" spans="1:3" x14ac:dyDescent="0.3">
      <c r="A231" s="39">
        <v>275601</v>
      </c>
      <c r="B231" s="39">
        <v>11</v>
      </c>
      <c r="C231" s="41">
        <v>0.96562420534677229</v>
      </c>
    </row>
    <row r="232" spans="1:3" x14ac:dyDescent="0.3">
      <c r="A232" s="39">
        <v>276000</v>
      </c>
      <c r="B232" s="39">
        <v>11</v>
      </c>
      <c r="C232" s="41">
        <v>0.99822993062221466</v>
      </c>
    </row>
    <row r="233" spans="1:3" x14ac:dyDescent="0.3">
      <c r="A233" s="39">
        <v>276100</v>
      </c>
      <c r="B233" s="39">
        <v>8</v>
      </c>
      <c r="C233" s="41">
        <v>0.16640319680831703</v>
      </c>
    </row>
    <row r="234" spans="1:3" x14ac:dyDescent="0.3">
      <c r="A234" s="39">
        <v>276100</v>
      </c>
      <c r="B234" s="39">
        <v>0</v>
      </c>
      <c r="C234" s="41">
        <v>2.3127029347478713E-2</v>
      </c>
    </row>
    <row r="235" spans="1:3" x14ac:dyDescent="0.3">
      <c r="A235" s="39">
        <v>276100</v>
      </c>
      <c r="B235" s="39">
        <v>11</v>
      </c>
      <c r="C235" s="41">
        <v>0.80990579804733898</v>
      </c>
    </row>
    <row r="236" spans="1:3" x14ac:dyDescent="0.3">
      <c r="A236" s="39">
        <v>276400</v>
      </c>
      <c r="B236" s="39">
        <v>11</v>
      </c>
      <c r="C236" s="41">
        <v>1</v>
      </c>
    </row>
    <row r="237" spans="1:3" x14ac:dyDescent="0.3">
      <c r="A237" s="39">
        <v>276500</v>
      </c>
      <c r="B237" s="39">
        <v>11</v>
      </c>
      <c r="C237" s="41">
        <v>1</v>
      </c>
    </row>
    <row r="238" spans="1:3" x14ac:dyDescent="0.3">
      <c r="A238" s="39">
        <v>276601</v>
      </c>
      <c r="B238" s="39">
        <v>11</v>
      </c>
      <c r="C238" s="41">
        <v>0.99863035818931278</v>
      </c>
    </row>
    <row r="239" spans="1:3" x14ac:dyDescent="0.3">
      <c r="A239" s="39">
        <v>276602</v>
      </c>
      <c r="B239" s="39">
        <v>11</v>
      </c>
      <c r="C239" s="41">
        <v>1</v>
      </c>
    </row>
    <row r="240" spans="1:3" x14ac:dyDescent="0.3">
      <c r="A240" s="39">
        <v>277000</v>
      </c>
      <c r="B240" s="39">
        <v>11</v>
      </c>
      <c r="C240" s="41">
        <v>0.99899296481994326</v>
      </c>
    </row>
    <row r="241" spans="1:3" x14ac:dyDescent="0.3">
      <c r="A241" s="39">
        <v>277100</v>
      </c>
      <c r="B241" s="39">
        <v>11</v>
      </c>
      <c r="C241" s="41">
        <v>0.99420571363271959</v>
      </c>
    </row>
    <row r="242" spans="1:3" x14ac:dyDescent="0.3">
      <c r="A242" s="39">
        <v>277200</v>
      </c>
      <c r="B242" s="39">
        <v>11</v>
      </c>
      <c r="C242" s="41">
        <v>0.99024857007415368</v>
      </c>
    </row>
    <row r="243" spans="1:3" x14ac:dyDescent="0.3">
      <c r="A243" s="39">
        <v>277400</v>
      </c>
      <c r="B243" s="39">
        <v>11</v>
      </c>
      <c r="C243" s="41">
        <v>0.99206083744512286</v>
      </c>
    </row>
    <row r="244" spans="1:3" x14ac:dyDescent="0.3">
      <c r="A244" s="39">
        <v>278000</v>
      </c>
      <c r="B244" s="39">
        <v>11</v>
      </c>
      <c r="C244" s="41">
        <v>0.99817897821631507</v>
      </c>
    </row>
    <row r="245" spans="1:3" x14ac:dyDescent="0.3">
      <c r="A245" s="39">
        <v>278100</v>
      </c>
      <c r="B245" s="39">
        <v>11</v>
      </c>
      <c r="C245" s="41">
        <v>0.98006610778484204</v>
      </c>
    </row>
    <row r="246" spans="1:3" x14ac:dyDescent="0.3">
      <c r="A246" s="39">
        <v>291110</v>
      </c>
      <c r="B246" s="39">
        <v>15</v>
      </c>
      <c r="C246" s="41">
        <v>0.98455496288300759</v>
      </c>
    </row>
    <row r="247" spans="1:3" x14ac:dyDescent="0.3">
      <c r="A247" s="39">
        <v>291120</v>
      </c>
      <c r="B247" s="39">
        <v>15</v>
      </c>
      <c r="C247" s="41">
        <v>0.99160618924801625</v>
      </c>
    </row>
    <row r="248" spans="1:3" x14ac:dyDescent="0.3">
      <c r="A248" s="39">
        <v>291130</v>
      </c>
      <c r="B248" s="39">
        <v>15</v>
      </c>
      <c r="C248" s="41">
        <v>0.98956475785970566</v>
      </c>
    </row>
    <row r="249" spans="1:3" x14ac:dyDescent="0.3">
      <c r="A249" s="39">
        <v>291210</v>
      </c>
      <c r="B249" s="39">
        <v>15</v>
      </c>
      <c r="C249" s="41">
        <v>0.98117806111225803</v>
      </c>
    </row>
    <row r="250" spans="1:3" x14ac:dyDescent="0.3">
      <c r="A250" s="39">
        <v>291220</v>
      </c>
      <c r="B250" s="39">
        <v>15</v>
      </c>
      <c r="C250" s="41">
        <v>0.98498587504438606</v>
      </c>
    </row>
    <row r="251" spans="1:3" x14ac:dyDescent="0.3">
      <c r="A251" s="39">
        <v>291300</v>
      </c>
      <c r="B251" s="39">
        <v>15</v>
      </c>
      <c r="C251" s="41">
        <v>0.97888964272693413</v>
      </c>
    </row>
    <row r="252" spans="1:3" x14ac:dyDescent="0.3">
      <c r="A252" s="39">
        <v>292000</v>
      </c>
      <c r="B252" s="39">
        <v>15</v>
      </c>
      <c r="C252" s="41">
        <v>0.92401432397978489</v>
      </c>
    </row>
    <row r="253" spans="1:3" x14ac:dyDescent="0.3">
      <c r="A253" s="39">
        <v>292000</v>
      </c>
      <c r="B253" s="39">
        <v>0</v>
      </c>
      <c r="C253" s="41">
        <v>6.355685192239291E-2</v>
      </c>
    </row>
    <row r="254" spans="1:3" x14ac:dyDescent="0.3">
      <c r="A254" s="39">
        <v>293201</v>
      </c>
      <c r="B254" s="39">
        <v>15</v>
      </c>
      <c r="C254" s="41">
        <v>0.99871818759145159</v>
      </c>
    </row>
    <row r="255" spans="1:3" x14ac:dyDescent="0.3">
      <c r="A255" s="39">
        <v>293202</v>
      </c>
      <c r="B255" s="39">
        <v>15</v>
      </c>
      <c r="C255" s="41">
        <v>0.98633566631101033</v>
      </c>
    </row>
    <row r="256" spans="1:3" x14ac:dyDescent="0.3">
      <c r="A256" s="39">
        <v>293301</v>
      </c>
      <c r="B256" s="39">
        <v>15</v>
      </c>
      <c r="C256" s="41">
        <v>0.99928837781793023</v>
      </c>
    </row>
    <row r="257" spans="1:3" x14ac:dyDescent="0.3">
      <c r="A257" s="39">
        <v>293302</v>
      </c>
      <c r="B257" s="39">
        <v>15</v>
      </c>
      <c r="C257" s="41">
        <v>0.98797304850557044</v>
      </c>
    </row>
    <row r="258" spans="1:3" x14ac:dyDescent="0.3">
      <c r="A258" s="39">
        <v>293304</v>
      </c>
      <c r="B258" s="39">
        <v>15</v>
      </c>
      <c r="C258" s="41">
        <v>1</v>
      </c>
    </row>
    <row r="259" spans="1:3" x14ac:dyDescent="0.3">
      <c r="A259" s="39">
        <v>293305</v>
      </c>
      <c r="B259" s="39">
        <v>15</v>
      </c>
      <c r="C259" s="41">
        <v>0.99873538582976151</v>
      </c>
    </row>
    <row r="260" spans="1:3" x14ac:dyDescent="0.3">
      <c r="A260" s="39">
        <v>294110</v>
      </c>
      <c r="B260" s="39">
        <v>15</v>
      </c>
      <c r="C260" s="41">
        <v>0.98833876075851357</v>
      </c>
    </row>
    <row r="261" spans="1:3" x14ac:dyDescent="0.3">
      <c r="A261" s="39">
        <v>294120</v>
      </c>
      <c r="B261" s="39">
        <v>15</v>
      </c>
      <c r="C261" s="41">
        <v>0.97864448678680149</v>
      </c>
    </row>
    <row r="262" spans="1:3" x14ac:dyDescent="0.3">
      <c r="A262" s="39">
        <v>294200</v>
      </c>
      <c r="B262" s="39">
        <v>15</v>
      </c>
      <c r="C262" s="41">
        <v>0.99846491833710216</v>
      </c>
    </row>
    <row r="263" spans="1:3" x14ac:dyDescent="0.3">
      <c r="A263" s="39">
        <v>294300</v>
      </c>
      <c r="B263" s="39">
        <v>15</v>
      </c>
      <c r="C263" s="41">
        <v>0.99474013504619363</v>
      </c>
    </row>
    <row r="264" spans="1:3" x14ac:dyDescent="0.3">
      <c r="A264" s="39">
        <v>294410</v>
      </c>
      <c r="B264" s="39">
        <v>15</v>
      </c>
      <c r="C264" s="41">
        <v>0.99552974956477314</v>
      </c>
    </row>
    <row r="265" spans="1:3" x14ac:dyDescent="0.3">
      <c r="A265" s="39">
        <v>294420</v>
      </c>
      <c r="B265" s="39">
        <v>15</v>
      </c>
      <c r="C265" s="41">
        <v>1</v>
      </c>
    </row>
    <row r="266" spans="1:3" x14ac:dyDescent="0.3">
      <c r="A266" s="39">
        <v>294510</v>
      </c>
      <c r="B266" s="39">
        <v>15</v>
      </c>
      <c r="C266" s="41">
        <v>1</v>
      </c>
    </row>
    <row r="267" spans="1:3" x14ac:dyDescent="0.3">
      <c r="A267" s="39">
        <v>294520</v>
      </c>
      <c r="B267" s="39">
        <v>15</v>
      </c>
      <c r="C267" s="41">
        <v>1</v>
      </c>
    </row>
    <row r="268" spans="1:3" x14ac:dyDescent="0.3">
      <c r="A268" s="39">
        <v>294610</v>
      </c>
      <c r="B268" s="39">
        <v>15</v>
      </c>
      <c r="C268" s="41">
        <v>1</v>
      </c>
    </row>
    <row r="269" spans="1:3" x14ac:dyDescent="0.3">
      <c r="A269" s="39">
        <v>294620</v>
      </c>
      <c r="B269" s="39">
        <v>15</v>
      </c>
      <c r="C269" s="41">
        <v>1</v>
      </c>
    </row>
    <row r="270" spans="1:3" x14ac:dyDescent="0.3">
      <c r="A270" s="39">
        <v>294700</v>
      </c>
      <c r="B270" s="39">
        <v>15</v>
      </c>
      <c r="C270" s="41">
        <v>0.96679155375741677</v>
      </c>
    </row>
    <row r="271" spans="1:3" x14ac:dyDescent="0.3">
      <c r="A271" s="39">
        <v>294810</v>
      </c>
      <c r="B271" s="39">
        <v>15</v>
      </c>
      <c r="C271" s="41">
        <v>1</v>
      </c>
    </row>
    <row r="272" spans="1:3" x14ac:dyDescent="0.3">
      <c r="A272" s="39">
        <v>294820</v>
      </c>
      <c r="B272" s="39">
        <v>15</v>
      </c>
      <c r="C272" s="41">
        <v>1</v>
      </c>
    </row>
    <row r="273" spans="1:3" x14ac:dyDescent="0.3">
      <c r="A273" s="39">
        <v>294830</v>
      </c>
      <c r="B273" s="39">
        <v>15</v>
      </c>
      <c r="C273" s="41">
        <v>1</v>
      </c>
    </row>
    <row r="274" spans="1:3" x14ac:dyDescent="0.3">
      <c r="A274" s="39">
        <v>294900</v>
      </c>
      <c r="B274" s="39">
        <v>15</v>
      </c>
      <c r="C274" s="41">
        <v>1</v>
      </c>
    </row>
    <row r="275" spans="1:3" x14ac:dyDescent="0.3">
      <c r="A275" s="39">
        <v>295101</v>
      </c>
      <c r="B275" s="39">
        <v>15</v>
      </c>
      <c r="C275" s="41">
        <v>0.98757212789034921</v>
      </c>
    </row>
    <row r="276" spans="1:3" x14ac:dyDescent="0.3">
      <c r="A276" s="39">
        <v>296100</v>
      </c>
      <c r="B276" s="39">
        <v>15</v>
      </c>
      <c r="C276" s="41">
        <v>0.39946750494500066</v>
      </c>
    </row>
    <row r="277" spans="1:3" x14ac:dyDescent="0.3">
      <c r="A277" s="39">
        <v>296210</v>
      </c>
      <c r="B277" s="39">
        <v>15</v>
      </c>
      <c r="C277" s="41">
        <v>0.98977160894959704</v>
      </c>
    </row>
    <row r="278" spans="1:3" x14ac:dyDescent="0.3">
      <c r="A278" s="39">
        <v>296220</v>
      </c>
      <c r="B278" s="39">
        <v>15</v>
      </c>
      <c r="C278" s="41">
        <v>1</v>
      </c>
    </row>
    <row r="279" spans="1:3" x14ac:dyDescent="0.3">
      <c r="A279" s="39">
        <v>296300</v>
      </c>
      <c r="B279" s="39">
        <v>15</v>
      </c>
      <c r="C279" s="41">
        <v>0.98142659337181026</v>
      </c>
    </row>
    <row r="280" spans="1:3" x14ac:dyDescent="0.3">
      <c r="A280" s="39">
        <v>296400</v>
      </c>
      <c r="B280" s="39">
        <v>15</v>
      </c>
      <c r="C280" s="41">
        <v>0.9749695821681934</v>
      </c>
    </row>
    <row r="281" spans="1:3" x14ac:dyDescent="0.3">
      <c r="A281" s="39">
        <v>296500</v>
      </c>
      <c r="B281" s="39">
        <v>15</v>
      </c>
      <c r="C281" s="41">
        <v>1</v>
      </c>
    </row>
    <row r="282" spans="1:3" x14ac:dyDescent="0.3">
      <c r="A282" s="39">
        <v>296600</v>
      </c>
      <c r="B282" s="39">
        <v>15</v>
      </c>
      <c r="C282" s="41">
        <v>0.99930148374548133</v>
      </c>
    </row>
    <row r="283" spans="1:3" x14ac:dyDescent="0.3">
      <c r="A283" s="39">
        <v>296900</v>
      </c>
      <c r="B283" s="39">
        <v>15</v>
      </c>
      <c r="C283" s="41">
        <v>0.98025183957953543</v>
      </c>
    </row>
    <row r="284" spans="1:3" x14ac:dyDescent="0.3">
      <c r="A284" s="39">
        <v>297000</v>
      </c>
      <c r="B284" s="39">
        <v>0</v>
      </c>
      <c r="C284" s="41">
        <v>2.0540324613502373E-2</v>
      </c>
    </row>
    <row r="285" spans="1:3" x14ac:dyDescent="0.3">
      <c r="A285" s="39">
        <v>297000</v>
      </c>
      <c r="B285" s="39">
        <v>15</v>
      </c>
      <c r="C285" s="41">
        <v>0.96641897170311719</v>
      </c>
    </row>
    <row r="286" spans="1:3" x14ac:dyDescent="0.3">
      <c r="A286" s="39">
        <v>297110</v>
      </c>
      <c r="B286" s="39">
        <v>15</v>
      </c>
      <c r="C286" s="41">
        <v>1</v>
      </c>
    </row>
    <row r="287" spans="1:3" x14ac:dyDescent="0.3">
      <c r="A287" s="39">
        <v>297120</v>
      </c>
      <c r="B287" s="39">
        <v>15</v>
      </c>
      <c r="C287" s="41">
        <v>0.38199048798332597</v>
      </c>
    </row>
    <row r="288" spans="1:3" x14ac:dyDescent="0.3">
      <c r="A288" s="39">
        <v>297200</v>
      </c>
      <c r="B288" s="39">
        <v>15</v>
      </c>
      <c r="C288" s="41">
        <v>1</v>
      </c>
    </row>
    <row r="289" spans="1:3" x14ac:dyDescent="0.3">
      <c r="A289" s="39">
        <v>297300</v>
      </c>
      <c r="B289" s="39">
        <v>15</v>
      </c>
      <c r="C289" s="41">
        <v>0.99869413211303038</v>
      </c>
    </row>
    <row r="290" spans="1:3" x14ac:dyDescent="0.3">
      <c r="A290" s="39">
        <v>297400</v>
      </c>
      <c r="B290" s="39">
        <v>15</v>
      </c>
      <c r="C290" s="41">
        <v>0.95516081823810728</v>
      </c>
    </row>
    <row r="291" spans="1:3" x14ac:dyDescent="0.3">
      <c r="A291" s="39">
        <v>297500</v>
      </c>
      <c r="B291" s="39">
        <v>15</v>
      </c>
      <c r="C291" s="41">
        <v>1</v>
      </c>
    </row>
    <row r="292" spans="1:3" x14ac:dyDescent="0.3">
      <c r="A292" s="39">
        <v>297600</v>
      </c>
      <c r="B292" s="39">
        <v>15</v>
      </c>
      <c r="C292" s="41">
        <v>0.61645943787116342</v>
      </c>
    </row>
    <row r="293" spans="1:3" x14ac:dyDescent="0.3">
      <c r="A293" s="39">
        <v>302102</v>
      </c>
      <c r="B293" s="39">
        <v>14</v>
      </c>
      <c r="C293" s="41">
        <v>3.2296124160563572E-2</v>
      </c>
    </row>
    <row r="294" spans="1:3" x14ac:dyDescent="0.3">
      <c r="A294" s="39">
        <v>302104</v>
      </c>
      <c r="B294" s="39">
        <v>14</v>
      </c>
      <c r="C294" s="41">
        <v>3.2980221545432113E-2</v>
      </c>
    </row>
    <row r="295" spans="1:3" x14ac:dyDescent="0.3">
      <c r="A295" s="39">
        <v>320000</v>
      </c>
      <c r="B295" s="39">
        <v>0</v>
      </c>
      <c r="C295" s="41">
        <v>0.98645497568668017</v>
      </c>
    </row>
    <row r="296" spans="1:3" x14ac:dyDescent="0.3">
      <c r="A296" s="39">
        <v>320100</v>
      </c>
      <c r="B296" s="39">
        <v>0</v>
      </c>
      <c r="C296" s="41">
        <v>0.98669089295195012</v>
      </c>
    </row>
    <row r="297" spans="1:3" x14ac:dyDescent="0.3">
      <c r="A297" s="39">
        <v>320200</v>
      </c>
      <c r="B297" s="39">
        <v>0</v>
      </c>
      <c r="C297" s="41">
        <v>0.99754588527960275</v>
      </c>
    </row>
    <row r="298" spans="1:3" x14ac:dyDescent="0.3">
      <c r="A298" s="39">
        <v>320300</v>
      </c>
      <c r="B298" s="39">
        <v>0</v>
      </c>
      <c r="C298" s="41">
        <v>0.99433686635165808</v>
      </c>
    </row>
    <row r="299" spans="1:3" x14ac:dyDescent="0.3">
      <c r="A299" s="39">
        <v>540400</v>
      </c>
      <c r="B299" s="39">
        <v>15</v>
      </c>
      <c r="C299" s="41">
        <v>2.6723318141095652E-2</v>
      </c>
    </row>
    <row r="300" spans="1:3" x14ac:dyDescent="0.3">
      <c r="A300" s="39">
        <v>540800</v>
      </c>
      <c r="B300" s="39">
        <v>15</v>
      </c>
      <c r="C300" s="41">
        <v>2.3622572658974873E-2</v>
      </c>
    </row>
    <row r="301" spans="1:3" x14ac:dyDescent="0.3">
      <c r="A301" s="39">
        <v>540901</v>
      </c>
      <c r="B301" s="39">
        <v>15</v>
      </c>
      <c r="C301" s="41">
        <v>4.8466895598092904E-2</v>
      </c>
    </row>
    <row r="302" spans="1:3" x14ac:dyDescent="0.3">
      <c r="A302" s="39">
        <v>572800</v>
      </c>
      <c r="B302" s="39">
        <v>15</v>
      </c>
      <c r="C302" s="41">
        <v>4.6224698043202624E-2</v>
      </c>
    </row>
    <row r="303" spans="1:3" x14ac:dyDescent="0.3">
      <c r="A303" s="39">
        <v>600100</v>
      </c>
      <c r="B303" s="39">
        <v>8</v>
      </c>
      <c r="C303" s="41">
        <v>2.1271319447686298E-2</v>
      </c>
    </row>
    <row r="304" spans="1:3" x14ac:dyDescent="0.3">
      <c r="A304" s="39">
        <v>600201</v>
      </c>
      <c r="B304" s="39">
        <v>8</v>
      </c>
      <c r="C304" s="41">
        <v>2.0798462810825036E-2</v>
      </c>
    </row>
    <row r="305" spans="1:3" x14ac:dyDescent="0.3">
      <c r="A305" s="39">
        <v>600801</v>
      </c>
      <c r="B305" s="39">
        <v>8</v>
      </c>
      <c r="C305" s="41">
        <v>2.7442605058911256E-2</v>
      </c>
    </row>
    <row r="306" spans="1:3" x14ac:dyDescent="0.3">
      <c r="A306" s="39">
        <v>600911</v>
      </c>
      <c r="B306" s="39">
        <v>8</v>
      </c>
      <c r="C306" s="41">
        <v>2.023474803295696E-2</v>
      </c>
    </row>
    <row r="307" spans="1:3" x14ac:dyDescent="0.3">
      <c r="A307" s="39">
        <v>602200</v>
      </c>
      <c r="B307" s="39">
        <v>11</v>
      </c>
      <c r="C307" s="41">
        <v>2.1456601580398901E-2</v>
      </c>
    </row>
    <row r="308" spans="1:3" x14ac:dyDescent="0.3">
      <c r="A308" s="39">
        <v>603200</v>
      </c>
      <c r="B308" s="39">
        <v>15</v>
      </c>
      <c r="C308" s="41">
        <v>0.15449581283025862</v>
      </c>
    </row>
    <row r="309" spans="1:3" x14ac:dyDescent="0.3">
      <c r="A309" s="39">
        <v>609900</v>
      </c>
      <c r="B309" s="39">
        <v>0</v>
      </c>
      <c r="C309" s="41">
        <v>0.88969648717090799</v>
      </c>
    </row>
    <row r="310" spans="1:3" x14ac:dyDescent="0.3">
      <c r="A310" s="39">
        <v>609900</v>
      </c>
      <c r="B310" s="39">
        <v>15</v>
      </c>
      <c r="C310" s="41">
        <v>0.11030351282928431</v>
      </c>
    </row>
    <row r="311" spans="1:3" x14ac:dyDescent="0.3">
      <c r="A311" s="39">
        <v>620001</v>
      </c>
      <c r="B311" s="39">
        <v>11</v>
      </c>
      <c r="C311" s="41">
        <v>3.8386887340524957E-2</v>
      </c>
    </row>
    <row r="312" spans="1:3" x14ac:dyDescent="0.3">
      <c r="A312" s="39">
        <v>620101</v>
      </c>
      <c r="B312" s="39">
        <v>11</v>
      </c>
      <c r="C312" s="41">
        <v>3.7169595089657941E-2</v>
      </c>
    </row>
    <row r="313" spans="1:3" x14ac:dyDescent="0.3">
      <c r="A313" s="39">
        <v>670002</v>
      </c>
      <c r="B313" s="39">
        <v>15</v>
      </c>
      <c r="C313" s="41">
        <v>3.3822343235714522E-2</v>
      </c>
    </row>
    <row r="314" spans="1:3" x14ac:dyDescent="0.3">
      <c r="A314" s="39">
        <v>670100</v>
      </c>
      <c r="B314" s="39">
        <v>15</v>
      </c>
      <c r="C314" s="41">
        <v>2.8246398106724982E-2</v>
      </c>
    </row>
    <row r="315" spans="1:3" x14ac:dyDescent="0.3">
      <c r="A315" s="39">
        <v>700100</v>
      </c>
      <c r="B315" s="39">
        <v>0</v>
      </c>
      <c r="C315" s="41">
        <v>0.98010097698068499</v>
      </c>
    </row>
    <row r="316" spans="1:3" x14ac:dyDescent="0.3">
      <c r="A316" s="39">
        <v>700200</v>
      </c>
      <c r="B316" s="39">
        <v>0</v>
      </c>
      <c r="C316" s="41">
        <v>0.96809436604242505</v>
      </c>
    </row>
    <row r="317" spans="1:3" x14ac:dyDescent="0.3">
      <c r="A317" s="39">
        <v>700200</v>
      </c>
      <c r="B317" s="39">
        <v>5</v>
      </c>
      <c r="C317" s="41">
        <v>2.2402931133042696E-2</v>
      </c>
    </row>
    <row r="318" spans="1:3" x14ac:dyDescent="0.3">
      <c r="A318" s="39">
        <v>700300</v>
      </c>
      <c r="B318" s="39">
        <v>0</v>
      </c>
      <c r="C318" s="41">
        <v>0.95017100240849284</v>
      </c>
    </row>
    <row r="319" spans="1:3" x14ac:dyDescent="0.3">
      <c r="A319" s="39">
        <v>700300</v>
      </c>
      <c r="B319" s="39">
        <v>5</v>
      </c>
      <c r="C319" s="41">
        <v>4.9828997591674667E-2</v>
      </c>
    </row>
    <row r="320" spans="1:3" x14ac:dyDescent="0.3">
      <c r="A320" s="39">
        <v>700400</v>
      </c>
      <c r="B320" s="39">
        <v>0</v>
      </c>
      <c r="C320" s="41">
        <v>0.97767217582209298</v>
      </c>
    </row>
    <row r="321" spans="1:3" x14ac:dyDescent="0.3">
      <c r="A321" s="39">
        <v>700400</v>
      </c>
      <c r="B321" s="39">
        <v>5</v>
      </c>
      <c r="C321" s="41">
        <v>2.2327824172110333E-2</v>
      </c>
    </row>
    <row r="322" spans="1:3" x14ac:dyDescent="0.3">
      <c r="A322" s="39">
        <v>700500</v>
      </c>
      <c r="B322" s="39">
        <v>0</v>
      </c>
      <c r="C322" s="41">
        <v>0.99341107254725924</v>
      </c>
    </row>
    <row r="323" spans="1:3" x14ac:dyDescent="0.3">
      <c r="A323" s="39">
        <v>700600</v>
      </c>
      <c r="B323" s="39">
        <v>0</v>
      </c>
      <c r="C323" s="41">
        <v>0.98395630108005738</v>
      </c>
    </row>
    <row r="324" spans="1:3" x14ac:dyDescent="0.3">
      <c r="A324" s="39">
        <v>700700</v>
      </c>
      <c r="B324" s="39">
        <v>0</v>
      </c>
      <c r="C324" s="41">
        <v>0.99583608493180886</v>
      </c>
    </row>
    <row r="325" spans="1:3" x14ac:dyDescent="0.3">
      <c r="A325" s="39">
        <v>700800</v>
      </c>
      <c r="B325" s="39">
        <v>0</v>
      </c>
      <c r="C325" s="41">
        <v>0.98044573874443597</v>
      </c>
    </row>
    <row r="326" spans="1:3" x14ac:dyDescent="0.3">
      <c r="A326" s="39">
        <v>700901</v>
      </c>
      <c r="B326" s="39">
        <v>0</v>
      </c>
      <c r="C326" s="41">
        <v>0.99557965714000185</v>
      </c>
    </row>
    <row r="327" spans="1:3" x14ac:dyDescent="0.3">
      <c r="A327" s="39">
        <v>700902</v>
      </c>
      <c r="B327" s="39">
        <v>0</v>
      </c>
      <c r="C327" s="41">
        <v>0.99933930317933239</v>
      </c>
    </row>
    <row r="328" spans="1:3" x14ac:dyDescent="0.3">
      <c r="A328" s="39">
        <v>701000</v>
      </c>
      <c r="B328" s="39">
        <v>0</v>
      </c>
      <c r="C328" s="41">
        <v>0.99819130777083531</v>
      </c>
    </row>
    <row r="329" spans="1:3" x14ac:dyDescent="0.3">
      <c r="A329" s="39">
        <v>701100</v>
      </c>
      <c r="B329" s="39">
        <v>0</v>
      </c>
      <c r="C329" s="41">
        <v>0.92109089763022467</v>
      </c>
    </row>
    <row r="330" spans="1:3" x14ac:dyDescent="0.3">
      <c r="A330" s="39">
        <v>701100</v>
      </c>
      <c r="B330" s="39">
        <v>11</v>
      </c>
      <c r="C330" s="41">
        <v>7.2873495840838284E-2</v>
      </c>
    </row>
    <row r="331" spans="1:3" x14ac:dyDescent="0.3">
      <c r="A331" s="39">
        <v>701201</v>
      </c>
      <c r="B331" s="39">
        <v>11</v>
      </c>
      <c r="C331" s="41">
        <v>2.7694514918484833E-2</v>
      </c>
    </row>
    <row r="332" spans="1:3" x14ac:dyDescent="0.3">
      <c r="A332" s="39">
        <v>701301</v>
      </c>
      <c r="B332" s="39">
        <v>11</v>
      </c>
      <c r="C332" s="41">
        <v>2.940062035145756E-2</v>
      </c>
    </row>
    <row r="333" spans="1:3" x14ac:dyDescent="0.3">
      <c r="A333" s="39">
        <v>702400</v>
      </c>
      <c r="B333" s="39">
        <v>0</v>
      </c>
      <c r="C333" s="41">
        <v>0.99297679447188736</v>
      </c>
    </row>
    <row r="334" spans="1:3" x14ac:dyDescent="0.3">
      <c r="A334" s="39">
        <v>702501</v>
      </c>
      <c r="B334" s="39">
        <v>0</v>
      </c>
      <c r="C334" s="41">
        <v>0.99556661318816553</v>
      </c>
    </row>
    <row r="335" spans="1:3" x14ac:dyDescent="0.3">
      <c r="A335" s="39">
        <v>702502</v>
      </c>
      <c r="B335" s="39">
        <v>0</v>
      </c>
      <c r="C335" s="41">
        <v>0.96376914179339213</v>
      </c>
    </row>
    <row r="336" spans="1:3" x14ac:dyDescent="0.3">
      <c r="A336" s="39">
        <v>702502</v>
      </c>
      <c r="B336" s="39">
        <v>10</v>
      </c>
      <c r="C336" s="41">
        <v>3.6230416487470801E-2</v>
      </c>
    </row>
    <row r="337" spans="1:3" x14ac:dyDescent="0.3">
      <c r="A337" s="39">
        <v>702600</v>
      </c>
      <c r="B337" s="39">
        <v>0</v>
      </c>
      <c r="C337" s="41">
        <v>0.99901214516162751</v>
      </c>
    </row>
    <row r="338" spans="1:3" x14ac:dyDescent="0.3">
      <c r="A338" s="39">
        <v>702700</v>
      </c>
      <c r="B338" s="39">
        <v>0</v>
      </c>
      <c r="C338" s="41">
        <v>0.99087829107706182</v>
      </c>
    </row>
    <row r="339" spans="1:3" x14ac:dyDescent="0.3">
      <c r="A339" s="39">
        <v>702801</v>
      </c>
      <c r="B339" s="39">
        <v>0</v>
      </c>
      <c r="C339" s="41">
        <v>0.98897283904621569</v>
      </c>
    </row>
    <row r="340" spans="1:3" x14ac:dyDescent="0.3">
      <c r="A340" s="39">
        <v>702802</v>
      </c>
      <c r="B340" s="39">
        <v>11</v>
      </c>
      <c r="C340" s="41">
        <v>2.5498450004044201E-2</v>
      </c>
    </row>
    <row r="341" spans="1:3" x14ac:dyDescent="0.3">
      <c r="A341" s="39">
        <v>702802</v>
      </c>
      <c r="B341" s="39">
        <v>0</v>
      </c>
      <c r="C341" s="41">
        <v>0.97450154999571048</v>
      </c>
    </row>
    <row r="342" spans="1:3" x14ac:dyDescent="0.3">
      <c r="A342" s="39">
        <v>702803</v>
      </c>
      <c r="B342" s="39">
        <v>11</v>
      </c>
      <c r="C342" s="41">
        <v>6.4791789958853388E-2</v>
      </c>
    </row>
    <row r="343" spans="1:3" x14ac:dyDescent="0.3">
      <c r="A343" s="39">
        <v>702803</v>
      </c>
      <c r="B343" s="39">
        <v>0</v>
      </c>
      <c r="C343" s="41">
        <v>0.9352082100417578</v>
      </c>
    </row>
    <row r="344" spans="1:3" x14ac:dyDescent="0.3">
      <c r="A344" s="39">
        <v>703001</v>
      </c>
      <c r="B344" s="39">
        <v>0</v>
      </c>
      <c r="C344" s="41">
        <v>0.99683454255260728</v>
      </c>
    </row>
    <row r="345" spans="1:3" x14ac:dyDescent="0.3">
      <c r="A345" s="39">
        <v>703002</v>
      </c>
      <c r="B345" s="39">
        <v>0</v>
      </c>
      <c r="C345" s="41">
        <v>0.99525599992304292</v>
      </c>
    </row>
    <row r="346" spans="1:3" x14ac:dyDescent="0.3">
      <c r="A346" s="39">
        <v>703100</v>
      </c>
      <c r="B346" s="39">
        <v>0</v>
      </c>
      <c r="C346" s="41">
        <v>0.98567999218836311</v>
      </c>
    </row>
    <row r="347" spans="1:3" x14ac:dyDescent="0.3">
      <c r="A347" s="39">
        <v>703200</v>
      </c>
      <c r="B347" s="39">
        <v>0</v>
      </c>
      <c r="C347" s="41">
        <v>0.99332190925374275</v>
      </c>
    </row>
    <row r="348" spans="1:3" x14ac:dyDescent="0.3">
      <c r="A348" s="39">
        <v>101110</v>
      </c>
      <c r="B348" s="39">
        <v>2</v>
      </c>
      <c r="C348" s="41">
        <v>1</v>
      </c>
    </row>
    <row r="349" spans="1:3" x14ac:dyDescent="0.3">
      <c r="A349" s="39">
        <v>101120</v>
      </c>
      <c r="B349" s="39">
        <v>2</v>
      </c>
      <c r="C349" s="41">
        <v>0.98606994473484044</v>
      </c>
    </row>
    <row r="350" spans="1:3" x14ac:dyDescent="0.3">
      <c r="A350" s="39">
        <v>101210</v>
      </c>
      <c r="B350" s="39">
        <v>2</v>
      </c>
      <c r="C350" s="41">
        <v>1</v>
      </c>
    </row>
    <row r="351" spans="1:3" x14ac:dyDescent="0.3">
      <c r="A351" s="39">
        <v>101220</v>
      </c>
      <c r="B351" s="39">
        <v>2</v>
      </c>
      <c r="C351" s="41">
        <v>1</v>
      </c>
    </row>
    <row r="352" spans="1:3" x14ac:dyDescent="0.3">
      <c r="A352" s="39">
        <v>101300</v>
      </c>
      <c r="B352" s="39">
        <v>2</v>
      </c>
      <c r="C352" s="41">
        <v>0.99364455312625111</v>
      </c>
    </row>
    <row r="353" spans="1:3" x14ac:dyDescent="0.3">
      <c r="A353" s="39">
        <v>101400</v>
      </c>
      <c r="B353" s="39">
        <v>2</v>
      </c>
      <c r="C353" s="41">
        <v>1</v>
      </c>
    </row>
    <row r="354" spans="1:3" x14ac:dyDescent="0.3">
      <c r="A354" s="39">
        <v>102101</v>
      </c>
      <c r="B354" s="39">
        <v>2</v>
      </c>
      <c r="C354" s="41">
        <v>0.99902733603698934</v>
      </c>
    </row>
    <row r="355" spans="1:3" x14ac:dyDescent="0.3">
      <c r="A355" s="39">
        <v>102102</v>
      </c>
      <c r="B355" s="39">
        <v>2</v>
      </c>
      <c r="C355" s="41">
        <v>0.9831253524108452</v>
      </c>
    </row>
    <row r="356" spans="1:3" x14ac:dyDescent="0.3">
      <c r="A356" s="39">
        <v>103101</v>
      </c>
      <c r="B356" s="39">
        <v>2</v>
      </c>
      <c r="C356" s="41">
        <v>0.97256924312716575</v>
      </c>
    </row>
    <row r="357" spans="1:3" x14ac:dyDescent="0.3">
      <c r="A357" s="39">
        <v>103102</v>
      </c>
      <c r="B357" s="39">
        <v>2</v>
      </c>
      <c r="C357" s="41">
        <v>1</v>
      </c>
    </row>
    <row r="358" spans="1:3" x14ac:dyDescent="0.3">
      <c r="A358" s="39">
        <v>103200</v>
      </c>
      <c r="B358" s="39">
        <v>2</v>
      </c>
      <c r="C358" s="41">
        <v>0.98179495288041785</v>
      </c>
    </row>
    <row r="359" spans="1:3" x14ac:dyDescent="0.3">
      <c r="A359" s="39">
        <v>103300</v>
      </c>
      <c r="B359" s="39">
        <v>2</v>
      </c>
      <c r="C359" s="41">
        <v>0.86707501054338454</v>
      </c>
    </row>
    <row r="360" spans="1:3" x14ac:dyDescent="0.3">
      <c r="A360" s="39">
        <v>103300</v>
      </c>
      <c r="B360" s="39">
        <v>7</v>
      </c>
      <c r="C360" s="41">
        <v>0.1329249894561387</v>
      </c>
    </row>
    <row r="361" spans="1:3" x14ac:dyDescent="0.3">
      <c r="A361" s="39">
        <v>103400</v>
      </c>
      <c r="B361" s="39">
        <v>2</v>
      </c>
      <c r="C361" s="41">
        <v>0.99999999999767375</v>
      </c>
    </row>
    <row r="362" spans="1:3" x14ac:dyDescent="0.3">
      <c r="A362" s="39">
        <v>104103</v>
      </c>
      <c r="B362" s="39">
        <v>7</v>
      </c>
      <c r="C362" s="41">
        <v>0.99934555735048636</v>
      </c>
    </row>
    <row r="363" spans="1:3" x14ac:dyDescent="0.3">
      <c r="A363" s="39">
        <v>104104</v>
      </c>
      <c r="B363" s="39">
        <v>2</v>
      </c>
      <c r="C363" s="41">
        <v>0.23922237517226685</v>
      </c>
    </row>
    <row r="364" spans="1:3" x14ac:dyDescent="0.3">
      <c r="A364" s="39">
        <v>104104</v>
      </c>
      <c r="B364" s="39">
        <v>7</v>
      </c>
      <c r="C364" s="41">
        <v>0.73768157560428094</v>
      </c>
    </row>
    <row r="365" spans="1:3" x14ac:dyDescent="0.3">
      <c r="A365" s="39">
        <v>104105</v>
      </c>
      <c r="B365" s="39">
        <v>7</v>
      </c>
      <c r="C365" s="41">
        <v>1</v>
      </c>
    </row>
    <row r="366" spans="1:3" x14ac:dyDescent="0.3">
      <c r="A366" s="39">
        <v>104106</v>
      </c>
      <c r="B366" s="39">
        <v>7</v>
      </c>
      <c r="C366" s="41">
        <v>0.99324145811620779</v>
      </c>
    </row>
    <row r="367" spans="1:3" x14ac:dyDescent="0.3">
      <c r="A367" s="39">
        <v>104201</v>
      </c>
      <c r="B367" s="39">
        <v>7</v>
      </c>
      <c r="C367" s="41">
        <v>0.99029593955342232</v>
      </c>
    </row>
    <row r="368" spans="1:3" x14ac:dyDescent="0.3">
      <c r="A368" s="39">
        <v>104202</v>
      </c>
      <c r="B368" s="39">
        <v>7</v>
      </c>
      <c r="C368" s="41">
        <v>0.95041408944258932</v>
      </c>
    </row>
    <row r="369" spans="1:3" x14ac:dyDescent="0.3">
      <c r="A369" s="39">
        <v>104310</v>
      </c>
      <c r="B369" s="39">
        <v>7</v>
      </c>
      <c r="C369" s="41">
        <v>0.99755574937851321</v>
      </c>
    </row>
    <row r="370" spans="1:3" x14ac:dyDescent="0.3">
      <c r="A370" s="39">
        <v>104320</v>
      </c>
      <c r="B370" s="39">
        <v>7</v>
      </c>
      <c r="C370" s="41">
        <v>1</v>
      </c>
    </row>
    <row r="371" spans="1:3" x14ac:dyDescent="0.3">
      <c r="A371" s="39">
        <v>104401</v>
      </c>
      <c r="B371" s="39">
        <v>7</v>
      </c>
      <c r="C371" s="41">
        <v>1</v>
      </c>
    </row>
    <row r="372" spans="1:3" x14ac:dyDescent="0.3">
      <c r="A372" s="39">
        <v>104402</v>
      </c>
      <c r="B372" s="39">
        <v>7</v>
      </c>
      <c r="C372" s="41">
        <v>0.99019687957011149</v>
      </c>
    </row>
    <row r="373" spans="1:3" x14ac:dyDescent="0.3">
      <c r="A373" s="39">
        <v>104500</v>
      </c>
      <c r="B373" s="39">
        <v>6</v>
      </c>
      <c r="C373" s="41">
        <v>2.2161899133000162E-2</v>
      </c>
    </row>
    <row r="374" spans="1:3" x14ac:dyDescent="0.3">
      <c r="A374" s="39">
        <v>104500</v>
      </c>
      <c r="B374" s="39">
        <v>7</v>
      </c>
      <c r="C374" s="41">
        <v>0.97783810087220635</v>
      </c>
    </row>
    <row r="375" spans="1:3" x14ac:dyDescent="0.3">
      <c r="A375" s="39">
        <v>104610</v>
      </c>
      <c r="B375" s="39">
        <v>7</v>
      </c>
      <c r="C375" s="41">
        <v>0.99817129982800579</v>
      </c>
    </row>
    <row r="376" spans="1:3" x14ac:dyDescent="0.3">
      <c r="A376" s="39">
        <v>104620</v>
      </c>
      <c r="B376" s="39">
        <v>7</v>
      </c>
      <c r="C376" s="41">
        <v>0.99992068194871753</v>
      </c>
    </row>
    <row r="377" spans="1:3" x14ac:dyDescent="0.3">
      <c r="A377" s="39">
        <v>104701</v>
      </c>
      <c r="B377" s="39">
        <v>7</v>
      </c>
      <c r="C377" s="41">
        <v>1</v>
      </c>
    </row>
    <row r="378" spans="1:3" x14ac:dyDescent="0.3">
      <c r="A378" s="39">
        <v>104702</v>
      </c>
      <c r="B378" s="39">
        <v>6</v>
      </c>
      <c r="C378" s="41">
        <v>0.15373362793428827</v>
      </c>
    </row>
    <row r="379" spans="1:3" x14ac:dyDescent="0.3">
      <c r="A379" s="39">
        <v>104702</v>
      </c>
      <c r="B379" s="39">
        <v>7</v>
      </c>
      <c r="C379" s="41">
        <v>0.84626637206591759</v>
      </c>
    </row>
    <row r="380" spans="1:3" x14ac:dyDescent="0.3">
      <c r="A380" s="39">
        <v>104810</v>
      </c>
      <c r="B380" s="39">
        <v>6</v>
      </c>
      <c r="C380" s="41">
        <v>0.99852171259100619</v>
      </c>
    </row>
    <row r="381" spans="1:3" x14ac:dyDescent="0.3">
      <c r="A381" s="39">
        <v>104820</v>
      </c>
      <c r="B381" s="39">
        <v>6</v>
      </c>
      <c r="C381" s="41">
        <v>0.99852342511923786</v>
      </c>
    </row>
    <row r="382" spans="1:3" x14ac:dyDescent="0.3">
      <c r="A382" s="39">
        <v>106010</v>
      </c>
      <c r="B382" s="39">
        <v>7</v>
      </c>
      <c r="C382" s="41">
        <v>0.99989864622998337</v>
      </c>
    </row>
    <row r="383" spans="1:3" x14ac:dyDescent="0.3">
      <c r="A383" s="39">
        <v>106020</v>
      </c>
      <c r="B383" s="39">
        <v>7</v>
      </c>
      <c r="C383" s="41">
        <v>0.99713496248032285</v>
      </c>
    </row>
    <row r="384" spans="1:3" x14ac:dyDescent="0.3">
      <c r="A384" s="39">
        <v>106111</v>
      </c>
      <c r="B384" s="39">
        <v>7</v>
      </c>
      <c r="C384" s="41">
        <v>0.66390734173995514</v>
      </c>
    </row>
    <row r="385" spans="1:3" x14ac:dyDescent="0.3">
      <c r="A385" s="39">
        <v>106112</v>
      </c>
      <c r="B385" s="39">
        <v>7</v>
      </c>
      <c r="C385" s="41">
        <v>0.97996218749464248</v>
      </c>
    </row>
    <row r="386" spans="1:3" x14ac:dyDescent="0.3">
      <c r="A386" s="39">
        <v>106113</v>
      </c>
      <c r="B386" s="39">
        <v>7</v>
      </c>
      <c r="C386" s="41">
        <v>1</v>
      </c>
    </row>
    <row r="387" spans="1:3" x14ac:dyDescent="0.3">
      <c r="A387" s="39">
        <v>106114</v>
      </c>
      <c r="B387" s="39">
        <v>7</v>
      </c>
      <c r="C387" s="41">
        <v>0.99970129998761992</v>
      </c>
    </row>
    <row r="388" spans="1:3" x14ac:dyDescent="0.3">
      <c r="A388" s="39">
        <v>106402</v>
      </c>
      <c r="B388" s="39">
        <v>7</v>
      </c>
      <c r="C388" s="41">
        <v>0.99520103487076439</v>
      </c>
    </row>
    <row r="389" spans="1:3" x14ac:dyDescent="0.3">
      <c r="A389" s="39">
        <v>106403</v>
      </c>
      <c r="B389" s="39">
        <v>7</v>
      </c>
      <c r="C389" s="41">
        <v>0.99531219194265752</v>
      </c>
    </row>
    <row r="390" spans="1:3" x14ac:dyDescent="0.3">
      <c r="A390" s="39">
        <v>106404</v>
      </c>
      <c r="B390" s="39">
        <v>7</v>
      </c>
      <c r="C390" s="41">
        <v>1</v>
      </c>
    </row>
    <row r="391" spans="1:3" x14ac:dyDescent="0.3">
      <c r="A391" s="39">
        <v>106510</v>
      </c>
      <c r="B391" s="39">
        <v>12</v>
      </c>
      <c r="C391" s="41">
        <v>5.7486575239223889E-2</v>
      </c>
    </row>
    <row r="392" spans="1:3" x14ac:dyDescent="0.3">
      <c r="A392" s="39">
        <v>106510</v>
      </c>
      <c r="B392" s="39">
        <v>7</v>
      </c>
      <c r="C392" s="41">
        <v>0.92395098499780104</v>
      </c>
    </row>
    <row r="393" spans="1:3" x14ac:dyDescent="0.3">
      <c r="A393" s="39">
        <v>106520</v>
      </c>
      <c r="B393" s="39">
        <v>7</v>
      </c>
      <c r="C393" s="41">
        <v>1</v>
      </c>
    </row>
    <row r="394" spans="1:3" x14ac:dyDescent="0.3">
      <c r="A394" s="39">
        <v>106602</v>
      </c>
      <c r="B394" s="39">
        <v>12</v>
      </c>
      <c r="C394" s="41">
        <v>0.98644788211468215</v>
      </c>
    </row>
    <row r="395" spans="1:3" x14ac:dyDescent="0.3">
      <c r="A395" s="39">
        <v>106603</v>
      </c>
      <c r="B395" s="39">
        <v>12</v>
      </c>
      <c r="C395" s="41">
        <v>0.71254697121991273</v>
      </c>
    </row>
    <row r="396" spans="1:3" x14ac:dyDescent="0.3">
      <c r="A396" s="39">
        <v>106604</v>
      </c>
      <c r="B396" s="39">
        <v>7</v>
      </c>
      <c r="C396" s="41">
        <v>0.98744636413098485</v>
      </c>
    </row>
    <row r="397" spans="1:3" x14ac:dyDescent="0.3">
      <c r="A397" s="39">
        <v>106605</v>
      </c>
      <c r="B397" s="39">
        <v>7</v>
      </c>
      <c r="C397" s="41">
        <v>0.99766332804152469</v>
      </c>
    </row>
    <row r="398" spans="1:3" x14ac:dyDescent="0.3">
      <c r="A398" s="39">
        <v>106606</v>
      </c>
      <c r="B398" s="39">
        <v>7</v>
      </c>
      <c r="C398" s="41">
        <v>0.99918114790004831</v>
      </c>
    </row>
    <row r="399" spans="1:3" x14ac:dyDescent="0.3">
      <c r="A399" s="39">
        <v>106641</v>
      </c>
      <c r="B399" s="39">
        <v>12</v>
      </c>
      <c r="C399" s="41">
        <v>1</v>
      </c>
    </row>
    <row r="400" spans="1:3" x14ac:dyDescent="0.3">
      <c r="A400" s="39">
        <v>106642</v>
      </c>
      <c r="B400" s="39">
        <v>12</v>
      </c>
      <c r="C400" s="41">
        <v>1</v>
      </c>
    </row>
    <row r="401" spans="1:3" x14ac:dyDescent="0.3">
      <c r="A401" s="39">
        <v>106643</v>
      </c>
      <c r="B401" s="39">
        <v>12</v>
      </c>
      <c r="C401" s="41">
        <v>0.99999999999781142</v>
      </c>
    </row>
    <row r="402" spans="1:3" x14ac:dyDescent="0.3">
      <c r="A402" s="39">
        <v>107010</v>
      </c>
      <c r="B402" s="39">
        <v>7</v>
      </c>
      <c r="C402" s="41">
        <v>0.9968833648873815</v>
      </c>
    </row>
    <row r="403" spans="1:3" x14ac:dyDescent="0.3">
      <c r="A403" s="39">
        <v>107020</v>
      </c>
      <c r="B403" s="39">
        <v>7</v>
      </c>
      <c r="C403" s="41">
        <v>0.99430069991786307</v>
      </c>
    </row>
    <row r="404" spans="1:3" x14ac:dyDescent="0.3">
      <c r="A404" s="39">
        <v>108101</v>
      </c>
      <c r="B404" s="39">
        <v>12</v>
      </c>
      <c r="C404" s="41">
        <v>1</v>
      </c>
    </row>
    <row r="405" spans="1:3" x14ac:dyDescent="0.3">
      <c r="A405" s="39">
        <v>108102</v>
      </c>
      <c r="B405" s="39">
        <v>12</v>
      </c>
      <c r="C405" s="41">
        <v>1</v>
      </c>
    </row>
    <row r="406" spans="1:3" x14ac:dyDescent="0.3">
      <c r="A406" s="39">
        <v>108103</v>
      </c>
      <c r="B406" s="39">
        <v>12</v>
      </c>
      <c r="C406" s="41">
        <v>1</v>
      </c>
    </row>
    <row r="407" spans="1:3" x14ac:dyDescent="0.3">
      <c r="A407" s="39">
        <v>108104</v>
      </c>
      <c r="B407" s="39">
        <v>12</v>
      </c>
      <c r="C407" s="41">
        <v>1</v>
      </c>
    </row>
    <row r="408" spans="1:3" x14ac:dyDescent="0.3">
      <c r="A408" s="39">
        <v>108200</v>
      </c>
      <c r="B408" s="39">
        <v>12</v>
      </c>
      <c r="C408" s="41">
        <v>0.99713846987377053</v>
      </c>
    </row>
    <row r="409" spans="1:3" x14ac:dyDescent="0.3">
      <c r="A409" s="39">
        <v>109100</v>
      </c>
      <c r="B409" s="39">
        <v>7</v>
      </c>
      <c r="C409" s="41">
        <v>0.99626681355678259</v>
      </c>
    </row>
    <row r="410" spans="1:3" x14ac:dyDescent="0.3">
      <c r="A410" s="39">
        <v>109200</v>
      </c>
      <c r="B410" s="39">
        <v>12</v>
      </c>
      <c r="C410" s="41">
        <v>0.83898943651045665</v>
      </c>
    </row>
    <row r="411" spans="1:3" x14ac:dyDescent="0.3">
      <c r="A411" s="39">
        <v>109200</v>
      </c>
      <c r="B411" s="39">
        <v>7</v>
      </c>
      <c r="C411" s="41">
        <v>0.16101056348498916</v>
      </c>
    </row>
    <row r="412" spans="1:3" x14ac:dyDescent="0.3">
      <c r="A412" s="39">
        <v>109300</v>
      </c>
      <c r="B412" s="39">
        <v>12</v>
      </c>
      <c r="C412" s="41">
        <v>0.74118090446622709</v>
      </c>
    </row>
    <row r="413" spans="1:3" x14ac:dyDescent="0.3">
      <c r="A413" s="39">
        <v>109300</v>
      </c>
      <c r="B413" s="39">
        <v>7</v>
      </c>
      <c r="C413" s="41">
        <v>0.25881909553558768</v>
      </c>
    </row>
    <row r="414" spans="1:3" x14ac:dyDescent="0.3">
      <c r="A414" s="39">
        <v>109400</v>
      </c>
      <c r="B414" s="39">
        <v>7</v>
      </c>
      <c r="C414" s="41">
        <v>0.99839559010407453</v>
      </c>
    </row>
    <row r="415" spans="1:3" x14ac:dyDescent="0.3">
      <c r="A415" s="39">
        <v>109500</v>
      </c>
      <c r="B415" s="39">
        <v>7</v>
      </c>
      <c r="C415" s="41">
        <v>0.98940520028195345</v>
      </c>
    </row>
    <row r="416" spans="1:3" x14ac:dyDescent="0.3">
      <c r="A416" s="39">
        <v>109601</v>
      </c>
      <c r="B416" s="39">
        <v>7</v>
      </c>
      <c r="C416" s="41">
        <v>0.99402126374937938</v>
      </c>
    </row>
    <row r="417" spans="1:3" x14ac:dyDescent="0.3">
      <c r="A417" s="39">
        <v>109602</v>
      </c>
      <c r="B417" s="39">
        <v>7</v>
      </c>
      <c r="C417" s="41">
        <v>1</v>
      </c>
    </row>
    <row r="418" spans="1:3" x14ac:dyDescent="0.3">
      <c r="A418" s="39">
        <v>109700</v>
      </c>
      <c r="B418" s="39">
        <v>7</v>
      </c>
      <c r="C418" s="41">
        <v>0.21341734330043644</v>
      </c>
    </row>
    <row r="419" spans="1:3" x14ac:dyDescent="0.3">
      <c r="A419" s="39">
        <v>109700</v>
      </c>
      <c r="B419" s="39">
        <v>12</v>
      </c>
      <c r="C419" s="41">
        <v>0.78658265669956362</v>
      </c>
    </row>
    <row r="420" spans="1:3" x14ac:dyDescent="0.3">
      <c r="A420" s="39">
        <v>109800</v>
      </c>
      <c r="B420" s="39">
        <v>7</v>
      </c>
      <c r="C420" s="41">
        <v>0.19907521499045014</v>
      </c>
    </row>
    <row r="421" spans="1:3" x14ac:dyDescent="0.3">
      <c r="A421" s="39">
        <v>109800</v>
      </c>
      <c r="B421" s="39">
        <v>12</v>
      </c>
      <c r="C421" s="41">
        <v>0.80092478501008957</v>
      </c>
    </row>
    <row r="422" spans="1:3" x14ac:dyDescent="0.3">
      <c r="A422" s="39">
        <v>111100</v>
      </c>
      <c r="B422" s="39">
        <v>12</v>
      </c>
      <c r="C422" s="41">
        <v>1</v>
      </c>
    </row>
    <row r="423" spans="1:3" x14ac:dyDescent="0.3">
      <c r="A423" s="39">
        <v>111201</v>
      </c>
      <c r="B423" s="39">
        <v>12</v>
      </c>
      <c r="C423" s="41">
        <v>1</v>
      </c>
    </row>
    <row r="424" spans="1:3" x14ac:dyDescent="0.3">
      <c r="A424" s="39">
        <v>111202</v>
      </c>
      <c r="B424" s="39">
        <v>12</v>
      </c>
      <c r="C424" s="41">
        <v>1</v>
      </c>
    </row>
    <row r="425" spans="1:3" x14ac:dyDescent="0.3">
      <c r="A425" s="39">
        <v>111203</v>
      </c>
      <c r="B425" s="39">
        <v>12</v>
      </c>
      <c r="C425" s="41">
        <v>1</v>
      </c>
    </row>
    <row r="426" spans="1:3" x14ac:dyDescent="0.3">
      <c r="A426" s="39">
        <v>111204</v>
      </c>
      <c r="B426" s="39">
        <v>12</v>
      </c>
      <c r="C426" s="41">
        <v>1</v>
      </c>
    </row>
    <row r="427" spans="1:3" x14ac:dyDescent="0.3">
      <c r="A427" s="39">
        <v>111301</v>
      </c>
      <c r="B427" s="39">
        <v>12</v>
      </c>
      <c r="C427" s="41">
        <v>1</v>
      </c>
    </row>
    <row r="428" spans="1:3" x14ac:dyDescent="0.3">
      <c r="A428" s="39">
        <v>111302</v>
      </c>
      <c r="B428" s="39">
        <v>12</v>
      </c>
      <c r="C428" s="41">
        <v>1</v>
      </c>
    </row>
    <row r="429" spans="1:3" x14ac:dyDescent="0.3">
      <c r="A429" s="39">
        <v>111400</v>
      </c>
      <c r="B429" s="39">
        <v>12</v>
      </c>
      <c r="C429" s="41">
        <v>1</v>
      </c>
    </row>
    <row r="430" spans="1:3" x14ac:dyDescent="0.3">
      <c r="A430" s="39">
        <v>113100</v>
      </c>
      <c r="B430" s="39">
        <v>12</v>
      </c>
      <c r="C430" s="41">
        <v>1</v>
      </c>
    </row>
    <row r="431" spans="1:3" x14ac:dyDescent="0.3">
      <c r="A431" s="39">
        <v>113202</v>
      </c>
      <c r="B431" s="39">
        <v>12</v>
      </c>
      <c r="C431" s="41">
        <v>0.86383019148245599</v>
      </c>
    </row>
    <row r="432" spans="1:3" x14ac:dyDescent="0.3">
      <c r="A432" s="39">
        <v>113211</v>
      </c>
      <c r="B432" s="39">
        <v>12</v>
      </c>
      <c r="C432" s="41">
        <v>0.95582461745674152</v>
      </c>
    </row>
    <row r="433" spans="1:3" x14ac:dyDescent="0.3">
      <c r="A433" s="39">
        <v>113212</v>
      </c>
      <c r="B433" s="39">
        <v>12</v>
      </c>
      <c r="C433" s="41">
        <v>1</v>
      </c>
    </row>
    <row r="434" spans="1:3" x14ac:dyDescent="0.3">
      <c r="A434" s="39">
        <v>113213</v>
      </c>
      <c r="B434" s="39">
        <v>12</v>
      </c>
      <c r="C434" s="41">
        <v>1</v>
      </c>
    </row>
    <row r="435" spans="1:3" x14ac:dyDescent="0.3">
      <c r="A435" s="39">
        <v>113231</v>
      </c>
      <c r="B435" s="39">
        <v>12</v>
      </c>
      <c r="C435" s="41">
        <v>0.47830042034281262</v>
      </c>
    </row>
    <row r="436" spans="1:3" x14ac:dyDescent="0.3">
      <c r="A436" s="39">
        <v>113232</v>
      </c>
      <c r="B436" s="39">
        <v>12</v>
      </c>
      <c r="C436" s="41">
        <v>1</v>
      </c>
    </row>
    <row r="437" spans="1:3" x14ac:dyDescent="0.3">
      <c r="A437" s="39">
        <v>113233</v>
      </c>
      <c r="B437" s="39">
        <v>12</v>
      </c>
      <c r="C437" s="41">
        <v>1</v>
      </c>
    </row>
    <row r="438" spans="1:3" x14ac:dyDescent="0.3">
      <c r="A438" s="39">
        <v>113234</v>
      </c>
      <c r="B438" s="39">
        <v>12</v>
      </c>
      <c r="C438" s="41">
        <v>1</v>
      </c>
    </row>
    <row r="439" spans="1:3" x14ac:dyDescent="0.3">
      <c r="A439" s="39">
        <v>113301</v>
      </c>
      <c r="B439" s="39">
        <v>12</v>
      </c>
      <c r="C439" s="41">
        <v>1</v>
      </c>
    </row>
    <row r="440" spans="1:3" x14ac:dyDescent="0.3">
      <c r="A440" s="39">
        <v>113303</v>
      </c>
      <c r="B440" s="39">
        <v>12</v>
      </c>
      <c r="C440" s="41">
        <v>1</v>
      </c>
    </row>
    <row r="441" spans="1:3" x14ac:dyDescent="0.3">
      <c r="A441" s="39">
        <v>113321</v>
      </c>
      <c r="B441" s="39">
        <v>12</v>
      </c>
      <c r="C441" s="41">
        <v>1</v>
      </c>
    </row>
    <row r="442" spans="1:3" x14ac:dyDescent="0.3">
      <c r="A442" s="39">
        <v>113322</v>
      </c>
      <c r="B442" s="39">
        <v>12</v>
      </c>
      <c r="C442" s="41">
        <v>1</v>
      </c>
    </row>
    <row r="443" spans="1:3" x14ac:dyDescent="0.3">
      <c r="A443" s="39">
        <v>113401</v>
      </c>
      <c r="B443" s="39">
        <v>12</v>
      </c>
      <c r="C443" s="41">
        <v>1</v>
      </c>
    </row>
    <row r="444" spans="1:3" x14ac:dyDescent="0.3">
      <c r="A444" s="39">
        <v>113421</v>
      </c>
      <c r="B444" s="39">
        <v>12</v>
      </c>
      <c r="C444" s="41">
        <v>1</v>
      </c>
    </row>
    <row r="445" spans="1:3" x14ac:dyDescent="0.3">
      <c r="A445" s="39">
        <v>113422</v>
      </c>
      <c r="B445" s="39">
        <v>12</v>
      </c>
      <c r="C445" s="41">
        <v>1</v>
      </c>
    </row>
    <row r="446" spans="1:3" x14ac:dyDescent="0.3">
      <c r="A446" s="39">
        <v>115101</v>
      </c>
      <c r="B446" s="39">
        <v>12</v>
      </c>
      <c r="C446" s="41">
        <v>1</v>
      </c>
    </row>
    <row r="447" spans="1:3" x14ac:dyDescent="0.3">
      <c r="A447" s="39">
        <v>115102</v>
      </c>
      <c r="B447" s="39">
        <v>12</v>
      </c>
      <c r="C447" s="41">
        <v>1</v>
      </c>
    </row>
    <row r="448" spans="1:3" x14ac:dyDescent="0.3">
      <c r="A448" s="39">
        <v>115201</v>
      </c>
      <c r="B448" s="39">
        <v>12</v>
      </c>
      <c r="C448" s="41">
        <v>1</v>
      </c>
    </row>
    <row r="449" spans="1:3" x14ac:dyDescent="0.3">
      <c r="A449" s="39">
        <v>115202</v>
      </c>
      <c r="B449" s="39">
        <v>12</v>
      </c>
      <c r="C449" s="41">
        <v>1</v>
      </c>
    </row>
    <row r="450" spans="1:3" x14ac:dyDescent="0.3">
      <c r="A450" s="39">
        <v>115301</v>
      </c>
      <c r="B450" s="39">
        <v>12</v>
      </c>
      <c r="C450" s="41">
        <v>1</v>
      </c>
    </row>
    <row r="451" spans="1:3" x14ac:dyDescent="0.3">
      <c r="A451" s="39">
        <v>115302</v>
      </c>
      <c r="B451" s="39">
        <v>12</v>
      </c>
      <c r="C451" s="41">
        <v>1</v>
      </c>
    </row>
    <row r="452" spans="1:3" x14ac:dyDescent="0.3">
      <c r="A452" s="39">
        <v>115401</v>
      </c>
      <c r="B452" s="39">
        <v>12</v>
      </c>
      <c r="C452" s="41">
        <v>1</v>
      </c>
    </row>
    <row r="453" spans="1:3" x14ac:dyDescent="0.3">
      <c r="A453" s="39">
        <v>115402</v>
      </c>
      <c r="B453" s="39">
        <v>12</v>
      </c>
      <c r="C453" s="41">
        <v>1</v>
      </c>
    </row>
    <row r="454" spans="1:3" x14ac:dyDescent="0.3">
      <c r="A454" s="39">
        <v>117100</v>
      </c>
      <c r="B454" s="39">
        <v>7</v>
      </c>
      <c r="C454" s="41">
        <v>1</v>
      </c>
    </row>
    <row r="455" spans="1:3" x14ac:dyDescent="0.3">
      <c r="A455" s="39">
        <v>117200</v>
      </c>
      <c r="B455" s="39">
        <v>7</v>
      </c>
      <c r="C455" s="41">
        <v>0.30490842742425273</v>
      </c>
    </row>
    <row r="456" spans="1:3" x14ac:dyDescent="0.3">
      <c r="A456" s="39">
        <v>117200</v>
      </c>
      <c r="B456" s="39">
        <v>12</v>
      </c>
      <c r="C456" s="41">
        <v>0.69509157257574727</v>
      </c>
    </row>
    <row r="457" spans="1:3" x14ac:dyDescent="0.3">
      <c r="A457" s="39">
        <v>117301</v>
      </c>
      <c r="B457" s="39">
        <v>12</v>
      </c>
      <c r="C457" s="41">
        <v>1</v>
      </c>
    </row>
    <row r="458" spans="1:3" x14ac:dyDescent="0.3">
      <c r="A458" s="39">
        <v>117302</v>
      </c>
      <c r="B458" s="39">
        <v>12</v>
      </c>
      <c r="C458" s="41">
        <v>0.99999337718953452</v>
      </c>
    </row>
    <row r="459" spans="1:3" x14ac:dyDescent="0.3">
      <c r="A459" s="39">
        <v>117303</v>
      </c>
      <c r="B459" s="39">
        <v>12</v>
      </c>
      <c r="C459" s="41">
        <v>1</v>
      </c>
    </row>
    <row r="460" spans="1:3" x14ac:dyDescent="0.3">
      <c r="A460" s="39">
        <v>117404</v>
      </c>
      <c r="B460" s="39">
        <v>12</v>
      </c>
      <c r="C460" s="41">
        <v>0.99791967026401307</v>
      </c>
    </row>
    <row r="461" spans="1:3" x14ac:dyDescent="0.3">
      <c r="A461" s="39">
        <v>117405</v>
      </c>
      <c r="B461" s="39">
        <v>7</v>
      </c>
      <c r="C461" s="41">
        <v>1</v>
      </c>
    </row>
    <row r="462" spans="1:3" x14ac:dyDescent="0.3">
      <c r="A462" s="39">
        <v>117406</v>
      </c>
      <c r="B462" s="39">
        <v>7</v>
      </c>
      <c r="C462" s="41">
        <v>0.99896651040590123</v>
      </c>
    </row>
    <row r="463" spans="1:3" x14ac:dyDescent="0.3">
      <c r="A463" s="39">
        <v>117510</v>
      </c>
      <c r="B463" s="39">
        <v>7</v>
      </c>
      <c r="C463" s="41">
        <v>1</v>
      </c>
    </row>
    <row r="464" spans="1:3" x14ac:dyDescent="0.3">
      <c r="A464" s="39">
        <v>117520</v>
      </c>
      <c r="B464" s="39">
        <v>7</v>
      </c>
      <c r="C464" s="41">
        <v>1</v>
      </c>
    </row>
    <row r="465" spans="1:3" x14ac:dyDescent="0.3">
      <c r="A465" s="39">
        <v>117530</v>
      </c>
      <c r="B465" s="39">
        <v>7</v>
      </c>
      <c r="C465" s="41">
        <v>1</v>
      </c>
    </row>
    <row r="466" spans="1:3" x14ac:dyDescent="0.3">
      <c r="A466" s="39">
        <v>119000</v>
      </c>
      <c r="B466" s="39">
        <v>6</v>
      </c>
      <c r="C466" s="41">
        <v>1</v>
      </c>
    </row>
    <row r="467" spans="1:3" x14ac:dyDescent="0.3">
      <c r="A467" s="39">
        <v>119100</v>
      </c>
      <c r="B467" s="39">
        <v>6</v>
      </c>
      <c r="C467" s="41">
        <v>0.99363081514727547</v>
      </c>
    </row>
    <row r="468" spans="1:3" x14ac:dyDescent="0.3">
      <c r="A468" s="39">
        <v>119200</v>
      </c>
      <c r="B468" s="39">
        <v>6</v>
      </c>
      <c r="C468" s="41">
        <v>0.97652967626690412</v>
      </c>
    </row>
    <row r="469" spans="1:3" x14ac:dyDescent="0.3">
      <c r="A469" s="39">
        <v>119200</v>
      </c>
      <c r="B469" s="39">
        <v>7</v>
      </c>
      <c r="C469" s="41">
        <v>2.3470323731559665E-2</v>
      </c>
    </row>
    <row r="470" spans="1:3" x14ac:dyDescent="0.3">
      <c r="A470" s="39">
        <v>119310</v>
      </c>
      <c r="B470" s="39">
        <v>7</v>
      </c>
      <c r="C470" s="41">
        <v>0.99989254785407744</v>
      </c>
    </row>
    <row r="471" spans="1:3" x14ac:dyDescent="0.3">
      <c r="A471" s="39">
        <v>119320</v>
      </c>
      <c r="B471" s="39">
        <v>7</v>
      </c>
      <c r="C471" s="41">
        <v>1</v>
      </c>
    </row>
    <row r="472" spans="1:3" x14ac:dyDescent="0.3">
      <c r="A472" s="39">
        <v>119330</v>
      </c>
      <c r="B472" s="39">
        <v>7</v>
      </c>
      <c r="C472" s="41">
        <v>1</v>
      </c>
    </row>
    <row r="473" spans="1:3" x14ac:dyDescent="0.3">
      <c r="A473" s="39">
        <v>119340</v>
      </c>
      <c r="B473" s="39">
        <v>7</v>
      </c>
      <c r="C473" s="41">
        <v>1</v>
      </c>
    </row>
    <row r="474" spans="1:3" x14ac:dyDescent="0.3">
      <c r="A474" s="39">
        <v>119400</v>
      </c>
      <c r="B474" s="39">
        <v>6</v>
      </c>
      <c r="C474" s="41">
        <v>0.97325383842212576</v>
      </c>
    </row>
    <row r="475" spans="1:3" x14ac:dyDescent="0.3">
      <c r="A475" s="39">
        <v>119400</v>
      </c>
      <c r="B475" s="39">
        <v>7</v>
      </c>
      <c r="C475" s="41">
        <v>2.6746161579876596E-2</v>
      </c>
    </row>
    <row r="476" spans="1:3" x14ac:dyDescent="0.3">
      <c r="A476" s="39">
        <v>119700</v>
      </c>
      <c r="B476" s="39">
        <v>6</v>
      </c>
      <c r="C476" s="41">
        <v>0.99622972666517795</v>
      </c>
    </row>
    <row r="477" spans="1:3" x14ac:dyDescent="0.3">
      <c r="A477" s="39">
        <v>119800</v>
      </c>
      <c r="B477" s="39">
        <v>7</v>
      </c>
      <c r="C477" s="41">
        <v>2.0512373225389107E-2</v>
      </c>
    </row>
    <row r="478" spans="1:3" x14ac:dyDescent="0.3">
      <c r="A478" s="39">
        <v>119800</v>
      </c>
      <c r="B478" s="39">
        <v>6</v>
      </c>
      <c r="C478" s="41">
        <v>0.97948762677857271</v>
      </c>
    </row>
    <row r="479" spans="1:3" x14ac:dyDescent="0.3">
      <c r="A479" s="39">
        <v>119900</v>
      </c>
      <c r="B479" s="39">
        <v>6</v>
      </c>
      <c r="C479" s="41">
        <v>0.45148420396441868</v>
      </c>
    </row>
    <row r="480" spans="1:3" x14ac:dyDescent="0.3">
      <c r="A480" s="39">
        <v>119900</v>
      </c>
      <c r="B480" s="39">
        <v>7</v>
      </c>
      <c r="C480" s="41">
        <v>0.54851579603624623</v>
      </c>
    </row>
    <row r="481" spans="1:3" x14ac:dyDescent="0.3">
      <c r="A481" s="39">
        <v>120010</v>
      </c>
      <c r="B481" s="39">
        <v>7</v>
      </c>
      <c r="C481" s="41">
        <v>3.7619549973068149E-2</v>
      </c>
    </row>
    <row r="482" spans="1:3" x14ac:dyDescent="0.3">
      <c r="A482" s="39">
        <v>120010</v>
      </c>
      <c r="B482" s="39">
        <v>6</v>
      </c>
      <c r="C482" s="41">
        <v>0.96238045002627892</v>
      </c>
    </row>
    <row r="483" spans="1:3" x14ac:dyDescent="0.3">
      <c r="A483" s="39">
        <v>120020</v>
      </c>
      <c r="B483" s="39">
        <v>7</v>
      </c>
      <c r="C483" s="41">
        <v>3.9580628608225074E-2</v>
      </c>
    </row>
    <row r="484" spans="1:3" x14ac:dyDescent="0.3">
      <c r="A484" s="39">
        <v>120020</v>
      </c>
      <c r="B484" s="39">
        <v>6</v>
      </c>
      <c r="C484" s="41">
        <v>0.96041937139295508</v>
      </c>
    </row>
    <row r="485" spans="1:3" x14ac:dyDescent="0.3">
      <c r="A485" s="39">
        <v>120030</v>
      </c>
      <c r="B485" s="39">
        <v>6</v>
      </c>
      <c r="C485" s="41">
        <v>1</v>
      </c>
    </row>
    <row r="486" spans="1:3" x14ac:dyDescent="0.3">
      <c r="A486" s="39">
        <v>120101</v>
      </c>
      <c r="B486" s="39">
        <v>7</v>
      </c>
      <c r="C486" s="41">
        <v>0.81521241395755661</v>
      </c>
    </row>
    <row r="487" spans="1:3" x14ac:dyDescent="0.3">
      <c r="A487" s="39">
        <v>120101</v>
      </c>
      <c r="B487" s="39">
        <v>6</v>
      </c>
      <c r="C487" s="41">
        <v>0.18478758604244347</v>
      </c>
    </row>
    <row r="488" spans="1:3" x14ac:dyDescent="0.3">
      <c r="A488" s="39">
        <v>120102</v>
      </c>
      <c r="B488" s="39">
        <v>7</v>
      </c>
      <c r="C488" s="41">
        <v>1</v>
      </c>
    </row>
    <row r="489" spans="1:3" x14ac:dyDescent="0.3">
      <c r="A489" s="39">
        <v>120300</v>
      </c>
      <c r="B489" s="39">
        <v>6</v>
      </c>
      <c r="C489" s="41">
        <v>0.99997076178858979</v>
      </c>
    </row>
    <row r="490" spans="1:3" x14ac:dyDescent="0.3">
      <c r="A490" s="39">
        <v>120400</v>
      </c>
      <c r="B490" s="39">
        <v>6</v>
      </c>
      <c r="C490" s="41">
        <v>0.95305272282713338</v>
      </c>
    </row>
    <row r="491" spans="1:3" x14ac:dyDescent="0.3">
      <c r="A491" s="39">
        <v>120400</v>
      </c>
      <c r="B491" s="39">
        <v>2</v>
      </c>
      <c r="C491" s="41">
        <v>4.6947277170244002E-2</v>
      </c>
    </row>
    <row r="492" spans="1:3" x14ac:dyDescent="0.3">
      <c r="A492" s="39">
        <v>121010</v>
      </c>
      <c r="B492" s="39">
        <v>6</v>
      </c>
      <c r="C492" s="41">
        <v>0.99040173936388809</v>
      </c>
    </row>
    <row r="493" spans="1:3" x14ac:dyDescent="0.3">
      <c r="A493" s="39">
        <v>121020</v>
      </c>
      <c r="B493" s="39">
        <v>6</v>
      </c>
      <c r="C493" s="41">
        <v>0.99819153015290019</v>
      </c>
    </row>
    <row r="494" spans="1:3" x14ac:dyDescent="0.3">
      <c r="A494" s="39">
        <v>121100</v>
      </c>
      <c r="B494" s="39">
        <v>2</v>
      </c>
      <c r="C494" s="41">
        <v>0.2488025161125425</v>
      </c>
    </row>
    <row r="495" spans="1:3" x14ac:dyDescent="0.3">
      <c r="A495" s="39">
        <v>121100</v>
      </c>
      <c r="B495" s="39">
        <v>6</v>
      </c>
      <c r="C495" s="41">
        <v>0.57388967281449776</v>
      </c>
    </row>
    <row r="496" spans="1:3" x14ac:dyDescent="0.3">
      <c r="A496" s="39">
        <v>121100</v>
      </c>
      <c r="B496" s="39">
        <v>7</v>
      </c>
      <c r="C496" s="41">
        <v>0.17730781107325319</v>
      </c>
    </row>
    <row r="497" spans="1:3" x14ac:dyDescent="0.3">
      <c r="A497" s="39">
        <v>121210</v>
      </c>
      <c r="B497" s="39">
        <v>6</v>
      </c>
      <c r="C497" s="41">
        <v>1</v>
      </c>
    </row>
    <row r="498" spans="1:3" x14ac:dyDescent="0.3">
      <c r="A498" s="39">
        <v>121220</v>
      </c>
      <c r="B498" s="39">
        <v>6</v>
      </c>
      <c r="C498" s="41">
        <v>1</v>
      </c>
    </row>
    <row r="499" spans="1:3" x14ac:dyDescent="0.3">
      <c r="A499" s="39">
        <v>121600</v>
      </c>
      <c r="B499" s="39">
        <v>6</v>
      </c>
      <c r="C499" s="41">
        <v>2.1417724870492493E-2</v>
      </c>
    </row>
    <row r="500" spans="1:3" x14ac:dyDescent="0.3">
      <c r="A500" s="39">
        <v>121600</v>
      </c>
      <c r="B500" s="39">
        <v>2</v>
      </c>
      <c r="C500" s="41">
        <v>0.97858227512765217</v>
      </c>
    </row>
    <row r="501" spans="1:3" x14ac:dyDescent="0.3">
      <c r="A501" s="39">
        <v>121800</v>
      </c>
      <c r="B501" s="39">
        <v>6</v>
      </c>
      <c r="C501" s="41">
        <v>1</v>
      </c>
    </row>
    <row r="502" spans="1:3" x14ac:dyDescent="0.3">
      <c r="A502" s="39">
        <v>121900</v>
      </c>
      <c r="B502" s="39">
        <v>6</v>
      </c>
      <c r="C502" s="41">
        <v>1</v>
      </c>
    </row>
    <row r="503" spans="1:3" x14ac:dyDescent="0.3">
      <c r="A503" s="39">
        <v>122000</v>
      </c>
      <c r="B503" s="39">
        <v>2</v>
      </c>
      <c r="C503" s="41">
        <v>0.74299078537503949</v>
      </c>
    </row>
    <row r="504" spans="1:3" x14ac:dyDescent="0.3">
      <c r="A504" s="39">
        <v>122000</v>
      </c>
      <c r="B504" s="39">
        <v>6</v>
      </c>
      <c r="C504" s="41">
        <v>0.25700921462438203</v>
      </c>
    </row>
    <row r="505" spans="1:3" x14ac:dyDescent="0.3">
      <c r="A505" s="39">
        <v>122110</v>
      </c>
      <c r="B505" s="39">
        <v>6</v>
      </c>
      <c r="C505" s="41">
        <v>1</v>
      </c>
    </row>
    <row r="506" spans="1:3" x14ac:dyDescent="0.3">
      <c r="A506" s="39">
        <v>122120</v>
      </c>
      <c r="B506" s="39">
        <v>6</v>
      </c>
      <c r="C506" s="41">
        <v>1</v>
      </c>
    </row>
    <row r="507" spans="1:3" x14ac:dyDescent="0.3">
      <c r="A507" s="39">
        <v>122200</v>
      </c>
      <c r="B507" s="39">
        <v>6</v>
      </c>
      <c r="C507" s="41">
        <v>0.50962814993398964</v>
      </c>
    </row>
    <row r="508" spans="1:3" x14ac:dyDescent="0.3">
      <c r="A508" s="39">
        <v>122200</v>
      </c>
      <c r="B508" s="39">
        <v>2</v>
      </c>
      <c r="C508" s="41">
        <v>0.49037185006385053</v>
      </c>
    </row>
    <row r="509" spans="1:3" x14ac:dyDescent="0.3">
      <c r="A509" s="39">
        <v>122410</v>
      </c>
      <c r="B509" s="39">
        <v>6</v>
      </c>
      <c r="C509" s="41">
        <v>1</v>
      </c>
    </row>
    <row r="510" spans="1:3" x14ac:dyDescent="0.3">
      <c r="A510" s="39">
        <v>122420</v>
      </c>
      <c r="B510" s="39">
        <v>6</v>
      </c>
      <c r="C510" s="41">
        <v>0.99985082448423734</v>
      </c>
    </row>
    <row r="511" spans="1:3" x14ac:dyDescent="0.3">
      <c r="A511" s="39">
        <v>123010</v>
      </c>
      <c r="B511" s="39">
        <v>6</v>
      </c>
      <c r="C511" s="41">
        <v>0.58726783907764712</v>
      </c>
    </row>
    <row r="512" spans="1:3" x14ac:dyDescent="0.3">
      <c r="A512" s="39">
        <v>123010</v>
      </c>
      <c r="B512" s="39">
        <v>2</v>
      </c>
      <c r="C512" s="41">
        <v>0.41273216092133047</v>
      </c>
    </row>
    <row r="513" spans="1:3" x14ac:dyDescent="0.3">
      <c r="A513" s="39">
        <v>123020</v>
      </c>
      <c r="B513" s="39">
        <v>6</v>
      </c>
      <c r="C513" s="41">
        <v>0.31533518014031542</v>
      </c>
    </row>
    <row r="514" spans="1:3" x14ac:dyDescent="0.3">
      <c r="A514" s="39">
        <v>123020</v>
      </c>
      <c r="B514" s="39">
        <v>2</v>
      </c>
      <c r="C514" s="41">
        <v>0.68466481985968464</v>
      </c>
    </row>
    <row r="515" spans="1:3" x14ac:dyDescent="0.3">
      <c r="A515" s="39">
        <v>123103</v>
      </c>
      <c r="B515" s="39">
        <v>2</v>
      </c>
      <c r="C515" s="41">
        <v>0.98461070956364005</v>
      </c>
    </row>
    <row r="516" spans="1:3" x14ac:dyDescent="0.3">
      <c r="A516" s="39">
        <v>123104</v>
      </c>
      <c r="B516" s="39">
        <v>2</v>
      </c>
      <c r="C516" s="41">
        <v>0.99238388838635949</v>
      </c>
    </row>
    <row r="517" spans="1:3" x14ac:dyDescent="0.3">
      <c r="A517" s="39">
        <v>123203</v>
      </c>
      <c r="B517" s="39">
        <v>2</v>
      </c>
      <c r="C517" s="41">
        <v>0.26581555572776927</v>
      </c>
    </row>
    <row r="518" spans="1:3" x14ac:dyDescent="0.3">
      <c r="A518" s="39">
        <v>123203</v>
      </c>
      <c r="B518" s="39">
        <v>6</v>
      </c>
      <c r="C518" s="41">
        <v>0.73418444427223073</v>
      </c>
    </row>
    <row r="519" spans="1:3" x14ac:dyDescent="0.3">
      <c r="A519" s="39">
        <v>123204</v>
      </c>
      <c r="B519" s="39">
        <v>2</v>
      </c>
      <c r="C519" s="41">
        <v>0.47972264625581518</v>
      </c>
    </row>
    <row r="520" spans="1:3" x14ac:dyDescent="0.3">
      <c r="A520" s="39">
        <v>123204</v>
      </c>
      <c r="B520" s="39">
        <v>6</v>
      </c>
      <c r="C520" s="41">
        <v>0.52027735374418482</v>
      </c>
    </row>
    <row r="521" spans="1:3" x14ac:dyDescent="0.3">
      <c r="A521" s="39">
        <v>123205</v>
      </c>
      <c r="B521" s="39">
        <v>2</v>
      </c>
      <c r="C521" s="41">
        <v>0.41366720300464044</v>
      </c>
    </row>
    <row r="522" spans="1:3" x14ac:dyDescent="0.3">
      <c r="A522" s="39">
        <v>123205</v>
      </c>
      <c r="B522" s="39">
        <v>6</v>
      </c>
      <c r="C522" s="41">
        <v>0.58633279699535956</v>
      </c>
    </row>
    <row r="523" spans="1:3" x14ac:dyDescent="0.3">
      <c r="A523" s="39">
        <v>123206</v>
      </c>
      <c r="B523" s="39">
        <v>2</v>
      </c>
      <c r="C523" s="41">
        <v>1</v>
      </c>
    </row>
    <row r="524" spans="1:3" x14ac:dyDescent="0.3">
      <c r="A524" s="39">
        <v>123301</v>
      </c>
      <c r="B524" s="39">
        <v>6</v>
      </c>
      <c r="C524" s="41">
        <v>0.43095390366397218</v>
      </c>
    </row>
    <row r="525" spans="1:3" x14ac:dyDescent="0.3">
      <c r="A525" s="39">
        <v>123301</v>
      </c>
      <c r="B525" s="39">
        <v>2</v>
      </c>
      <c r="C525" s="41">
        <v>0.56904609633948966</v>
      </c>
    </row>
    <row r="526" spans="1:3" x14ac:dyDescent="0.3">
      <c r="A526" s="39">
        <v>123303</v>
      </c>
      <c r="B526" s="39">
        <v>2</v>
      </c>
      <c r="C526" s="41">
        <v>1</v>
      </c>
    </row>
    <row r="527" spans="1:3" x14ac:dyDescent="0.3">
      <c r="A527" s="39">
        <v>123304</v>
      </c>
      <c r="B527" s="39">
        <v>2</v>
      </c>
      <c r="C527" s="41">
        <v>0.99987174462479733</v>
      </c>
    </row>
    <row r="528" spans="1:3" x14ac:dyDescent="0.3">
      <c r="A528" s="39">
        <v>123410</v>
      </c>
      <c r="B528" s="39">
        <v>2</v>
      </c>
      <c r="C528" s="41">
        <v>1</v>
      </c>
    </row>
    <row r="529" spans="1:3" x14ac:dyDescent="0.3">
      <c r="A529" s="39">
        <v>123420</v>
      </c>
      <c r="B529" s="39">
        <v>2</v>
      </c>
      <c r="C529" s="41">
        <v>1</v>
      </c>
    </row>
    <row r="530" spans="1:3" x14ac:dyDescent="0.3">
      <c r="A530" s="39">
        <v>123510</v>
      </c>
      <c r="B530" s="39">
        <v>2</v>
      </c>
      <c r="C530" s="41">
        <v>1</v>
      </c>
    </row>
    <row r="531" spans="1:3" x14ac:dyDescent="0.3">
      <c r="A531" s="39">
        <v>123520</v>
      </c>
      <c r="B531" s="39">
        <v>2</v>
      </c>
      <c r="C531" s="41">
        <v>1</v>
      </c>
    </row>
    <row r="532" spans="1:3" x14ac:dyDescent="0.3">
      <c r="A532" s="39">
        <v>123601</v>
      </c>
      <c r="B532" s="39">
        <v>2</v>
      </c>
      <c r="C532" s="41">
        <v>0.86660095820836458</v>
      </c>
    </row>
    <row r="533" spans="1:3" x14ac:dyDescent="0.3">
      <c r="A533" s="39">
        <v>123601</v>
      </c>
      <c r="B533" s="39">
        <v>5</v>
      </c>
      <c r="C533" s="41">
        <v>0.13339904178918977</v>
      </c>
    </row>
    <row r="534" spans="1:3" x14ac:dyDescent="0.3">
      <c r="A534" s="39">
        <v>123602</v>
      </c>
      <c r="B534" s="39">
        <v>2</v>
      </c>
      <c r="C534" s="41">
        <v>1</v>
      </c>
    </row>
    <row r="535" spans="1:3" x14ac:dyDescent="0.3">
      <c r="A535" s="39">
        <v>123700</v>
      </c>
      <c r="B535" s="39">
        <v>2</v>
      </c>
      <c r="C535" s="41">
        <v>1</v>
      </c>
    </row>
    <row r="536" spans="1:3" x14ac:dyDescent="0.3">
      <c r="A536" s="39">
        <v>123800</v>
      </c>
      <c r="B536" s="39">
        <v>2</v>
      </c>
      <c r="C536" s="41">
        <v>1</v>
      </c>
    </row>
    <row r="537" spans="1:3" x14ac:dyDescent="0.3">
      <c r="A537" s="39">
        <v>123900</v>
      </c>
      <c r="B537" s="39">
        <v>2</v>
      </c>
      <c r="C537" s="41">
        <v>1</v>
      </c>
    </row>
    <row r="538" spans="1:3" x14ac:dyDescent="0.3">
      <c r="A538" s="39">
        <v>124000</v>
      </c>
      <c r="B538" s="39">
        <v>5</v>
      </c>
      <c r="C538" s="41">
        <v>0.99742524171087865</v>
      </c>
    </row>
    <row r="539" spans="1:3" x14ac:dyDescent="0.3">
      <c r="A539" s="39">
        <v>124101</v>
      </c>
      <c r="B539" s="39">
        <v>2</v>
      </c>
      <c r="C539" s="41">
        <v>1</v>
      </c>
    </row>
    <row r="540" spans="1:3" x14ac:dyDescent="0.3">
      <c r="A540" s="39">
        <v>124102</v>
      </c>
      <c r="B540" s="39">
        <v>2</v>
      </c>
      <c r="C540" s="41">
        <v>0.25843280038296479</v>
      </c>
    </row>
    <row r="541" spans="1:3" x14ac:dyDescent="0.3">
      <c r="A541" s="39">
        <v>124102</v>
      </c>
      <c r="B541" s="39">
        <v>4</v>
      </c>
      <c r="C541" s="41">
        <v>0.74156719961846607</v>
      </c>
    </row>
    <row r="542" spans="1:3" x14ac:dyDescent="0.3">
      <c r="A542" s="39">
        <v>124201</v>
      </c>
      <c r="B542" s="39">
        <v>2</v>
      </c>
      <c r="C542" s="41">
        <v>1</v>
      </c>
    </row>
    <row r="543" spans="1:3" x14ac:dyDescent="0.3">
      <c r="A543" s="39">
        <v>124202</v>
      </c>
      <c r="B543" s="39">
        <v>4</v>
      </c>
      <c r="C543" s="41">
        <v>0.98581293092829714</v>
      </c>
    </row>
    <row r="544" spans="1:3" x14ac:dyDescent="0.3">
      <c r="A544" s="39">
        <v>124300</v>
      </c>
      <c r="B544" s="39">
        <v>4</v>
      </c>
      <c r="C544" s="41">
        <v>0.97154261515355123</v>
      </c>
    </row>
    <row r="545" spans="1:3" x14ac:dyDescent="0.3">
      <c r="A545" s="39">
        <v>124400</v>
      </c>
      <c r="B545" s="39">
        <v>2</v>
      </c>
      <c r="C545" s="41">
        <v>0.68382342965043708</v>
      </c>
    </row>
    <row r="546" spans="1:3" x14ac:dyDescent="0.3">
      <c r="A546" s="39">
        <v>124400</v>
      </c>
      <c r="B546" s="39">
        <v>5</v>
      </c>
      <c r="C546" s="41">
        <v>0.31617657035355129</v>
      </c>
    </row>
    <row r="547" spans="1:3" x14ac:dyDescent="0.3">
      <c r="A547" s="39">
        <v>124500</v>
      </c>
      <c r="B547" s="39">
        <v>2</v>
      </c>
      <c r="C547" s="41">
        <v>0.87815804153575483</v>
      </c>
    </row>
    <row r="548" spans="1:3" x14ac:dyDescent="0.3">
      <c r="A548" s="39">
        <v>124500</v>
      </c>
      <c r="B548" s="39">
        <v>5</v>
      </c>
      <c r="C548" s="41">
        <v>0.12184195846424532</v>
      </c>
    </row>
    <row r="549" spans="1:3" x14ac:dyDescent="0.3">
      <c r="A549" s="39">
        <v>124600</v>
      </c>
      <c r="B549" s="39">
        <v>2</v>
      </c>
      <c r="C549" s="41">
        <v>0.98369052224971276</v>
      </c>
    </row>
    <row r="550" spans="1:3" x14ac:dyDescent="0.3">
      <c r="A550" s="39">
        <v>124700</v>
      </c>
      <c r="B550" s="39">
        <v>5</v>
      </c>
      <c r="C550" s="41">
        <v>0.94492033078489757</v>
      </c>
    </row>
    <row r="551" spans="1:3" x14ac:dyDescent="0.3">
      <c r="A551" s="39">
        <v>124700</v>
      </c>
      <c r="B551" s="39">
        <v>2</v>
      </c>
      <c r="C551" s="41">
        <v>5.5079669214968312E-2</v>
      </c>
    </row>
    <row r="552" spans="1:3" x14ac:dyDescent="0.3">
      <c r="A552" s="39">
        <v>124901</v>
      </c>
      <c r="B552" s="39">
        <v>5</v>
      </c>
      <c r="C552" s="41">
        <v>0.98816555466551681</v>
      </c>
    </row>
    <row r="553" spans="1:3" x14ac:dyDescent="0.3">
      <c r="A553" s="39">
        <v>125100</v>
      </c>
      <c r="B553" s="39">
        <v>2</v>
      </c>
      <c r="C553" s="41">
        <v>1</v>
      </c>
    </row>
    <row r="554" spans="1:3" x14ac:dyDescent="0.3">
      <c r="A554" s="39">
        <v>125200</v>
      </c>
      <c r="B554" s="39">
        <v>2</v>
      </c>
      <c r="C554" s="41">
        <v>0.56641247085425328</v>
      </c>
    </row>
    <row r="555" spans="1:3" x14ac:dyDescent="0.3">
      <c r="A555" s="39">
        <v>125200</v>
      </c>
      <c r="B555" s="39">
        <v>4</v>
      </c>
      <c r="C555" s="41">
        <v>0.43358752914859827</v>
      </c>
    </row>
    <row r="556" spans="1:3" x14ac:dyDescent="0.3">
      <c r="A556" s="39">
        <v>125310</v>
      </c>
      <c r="B556" s="39">
        <v>4</v>
      </c>
      <c r="C556" s="41">
        <v>0.99322178423372054</v>
      </c>
    </row>
    <row r="557" spans="1:3" x14ac:dyDescent="0.3">
      <c r="A557" s="39">
        <v>125320</v>
      </c>
      <c r="B557" s="39">
        <v>4</v>
      </c>
      <c r="C557" s="41">
        <v>1</v>
      </c>
    </row>
    <row r="558" spans="1:3" x14ac:dyDescent="0.3">
      <c r="A558" s="39">
        <v>125400</v>
      </c>
      <c r="B558" s="39">
        <v>4</v>
      </c>
      <c r="C558" s="41">
        <v>0.99198980647620738</v>
      </c>
    </row>
    <row r="559" spans="1:3" x14ac:dyDescent="0.3">
      <c r="A559" s="39">
        <v>125500</v>
      </c>
      <c r="B559" s="39">
        <v>4</v>
      </c>
      <c r="C559" s="41">
        <v>1</v>
      </c>
    </row>
    <row r="560" spans="1:3" x14ac:dyDescent="0.3">
      <c r="A560" s="39">
        <v>125600</v>
      </c>
      <c r="B560" s="39">
        <v>4</v>
      </c>
      <c r="C560" s="41">
        <v>0.98752734730711789</v>
      </c>
    </row>
    <row r="561" spans="1:3" x14ac:dyDescent="0.3">
      <c r="A561" s="39">
        <v>127101</v>
      </c>
      <c r="B561" s="39">
        <v>2</v>
      </c>
      <c r="C561" s="41">
        <v>0.98464647083242807</v>
      </c>
    </row>
    <row r="562" spans="1:3" x14ac:dyDescent="0.3">
      <c r="A562" s="39">
        <v>127102</v>
      </c>
      <c r="B562" s="39">
        <v>6</v>
      </c>
      <c r="C562" s="41">
        <v>0.98700458842567695</v>
      </c>
    </row>
    <row r="563" spans="1:3" x14ac:dyDescent="0.3">
      <c r="A563" s="39">
        <v>127210</v>
      </c>
      <c r="B563" s="39">
        <v>6</v>
      </c>
      <c r="C563" s="41">
        <v>1</v>
      </c>
    </row>
    <row r="564" spans="1:3" x14ac:dyDescent="0.3">
      <c r="A564" s="39">
        <v>127220</v>
      </c>
      <c r="B564" s="39">
        <v>6</v>
      </c>
      <c r="C564" s="41">
        <v>1</v>
      </c>
    </row>
    <row r="565" spans="1:3" x14ac:dyDescent="0.3">
      <c r="A565" s="39">
        <v>127300</v>
      </c>
      <c r="B565" s="39">
        <v>6</v>
      </c>
      <c r="C565" s="41">
        <v>1</v>
      </c>
    </row>
    <row r="566" spans="1:3" x14ac:dyDescent="0.3">
      <c r="A566" s="39">
        <v>127400</v>
      </c>
      <c r="B566" s="39">
        <v>6</v>
      </c>
      <c r="C566" s="41">
        <v>1</v>
      </c>
    </row>
    <row r="567" spans="1:3" x14ac:dyDescent="0.3">
      <c r="A567" s="39">
        <v>127510</v>
      </c>
      <c r="B567" s="39">
        <v>6</v>
      </c>
      <c r="C567" s="41">
        <v>0.98696779431836867</v>
      </c>
    </row>
    <row r="568" spans="1:3" x14ac:dyDescent="0.3">
      <c r="A568" s="39">
        <v>127520</v>
      </c>
      <c r="B568" s="39">
        <v>6</v>
      </c>
      <c r="C568" s="41">
        <v>0.95408523964993641</v>
      </c>
    </row>
    <row r="569" spans="1:3" x14ac:dyDescent="0.3">
      <c r="A569" s="39">
        <v>127520</v>
      </c>
      <c r="B569" s="39">
        <v>7</v>
      </c>
      <c r="C569" s="41">
        <v>4.5570303335737972E-2</v>
      </c>
    </row>
    <row r="570" spans="1:3" x14ac:dyDescent="0.3">
      <c r="A570" s="39">
        <v>127601</v>
      </c>
      <c r="B570" s="39">
        <v>6</v>
      </c>
      <c r="C570" s="41">
        <v>1</v>
      </c>
    </row>
    <row r="571" spans="1:3" x14ac:dyDescent="0.3">
      <c r="A571" s="39">
        <v>127602</v>
      </c>
      <c r="B571" s="39">
        <v>6</v>
      </c>
      <c r="C571" s="41">
        <v>1.0000000000010654</v>
      </c>
    </row>
    <row r="572" spans="1:3" x14ac:dyDescent="0.3">
      <c r="A572" s="39">
        <v>127710</v>
      </c>
      <c r="B572" s="39">
        <v>6</v>
      </c>
      <c r="C572" s="41">
        <v>1</v>
      </c>
    </row>
    <row r="573" spans="1:3" x14ac:dyDescent="0.3">
      <c r="A573" s="39">
        <v>127801</v>
      </c>
      <c r="B573" s="39">
        <v>6</v>
      </c>
      <c r="C573" s="41">
        <v>1</v>
      </c>
    </row>
    <row r="574" spans="1:3" x14ac:dyDescent="0.3">
      <c r="A574" s="39">
        <v>127802</v>
      </c>
      <c r="B574" s="39">
        <v>6</v>
      </c>
      <c r="C574" s="41">
        <v>1</v>
      </c>
    </row>
    <row r="575" spans="1:3" x14ac:dyDescent="0.3">
      <c r="A575" s="39">
        <v>127910</v>
      </c>
      <c r="B575" s="39">
        <v>6</v>
      </c>
      <c r="C575" s="41">
        <v>0.9856807436977354</v>
      </c>
    </row>
    <row r="576" spans="1:3" x14ac:dyDescent="0.3">
      <c r="A576" s="39">
        <v>127920</v>
      </c>
      <c r="B576" s="39">
        <v>2</v>
      </c>
      <c r="C576" s="41">
        <v>0.99999999999857159</v>
      </c>
    </row>
    <row r="577" spans="1:3" x14ac:dyDescent="0.3">
      <c r="A577" s="39">
        <v>128100</v>
      </c>
      <c r="B577" s="39">
        <v>6</v>
      </c>
      <c r="C577" s="41">
        <v>0.48845874664230515</v>
      </c>
    </row>
    <row r="578" spans="1:3" x14ac:dyDescent="0.3">
      <c r="A578" s="39">
        <v>128100</v>
      </c>
      <c r="B578" s="39">
        <v>2</v>
      </c>
      <c r="C578" s="41">
        <v>0.51154125335482648</v>
      </c>
    </row>
    <row r="579" spans="1:3" x14ac:dyDescent="0.3">
      <c r="A579" s="39">
        <v>128210</v>
      </c>
      <c r="B579" s="39">
        <v>2</v>
      </c>
      <c r="C579" s="41">
        <v>2.5411884846069547E-2</v>
      </c>
    </row>
    <row r="580" spans="1:3" x14ac:dyDescent="0.3">
      <c r="A580" s="39">
        <v>128210</v>
      </c>
      <c r="B580" s="39">
        <v>6</v>
      </c>
      <c r="C580" s="41">
        <v>0.97458811515358434</v>
      </c>
    </row>
    <row r="581" spans="1:3" x14ac:dyDescent="0.3">
      <c r="A581" s="39">
        <v>128220</v>
      </c>
      <c r="B581" s="39">
        <v>2</v>
      </c>
      <c r="C581" s="41">
        <v>1</v>
      </c>
    </row>
    <row r="582" spans="1:3" x14ac:dyDescent="0.3">
      <c r="A582" s="39">
        <v>128302</v>
      </c>
      <c r="B582" s="39">
        <v>6</v>
      </c>
      <c r="C582" s="41">
        <v>0.99999999999862854</v>
      </c>
    </row>
    <row r="583" spans="1:3" x14ac:dyDescent="0.3">
      <c r="A583" s="39">
        <v>128303</v>
      </c>
      <c r="B583" s="39">
        <v>6</v>
      </c>
      <c r="C583" s="41">
        <v>1</v>
      </c>
    </row>
    <row r="584" spans="1:3" x14ac:dyDescent="0.3">
      <c r="A584" s="39">
        <v>128400</v>
      </c>
      <c r="B584" s="39">
        <v>6</v>
      </c>
      <c r="C584" s="41">
        <v>0.20101119822063887</v>
      </c>
    </row>
    <row r="585" spans="1:3" x14ac:dyDescent="0.3">
      <c r="A585" s="39">
        <v>128400</v>
      </c>
      <c r="B585" s="39">
        <v>2</v>
      </c>
      <c r="C585" s="41">
        <v>0.79898880178206588</v>
      </c>
    </row>
    <row r="586" spans="1:3" x14ac:dyDescent="0.3">
      <c r="A586" s="39">
        <v>128500</v>
      </c>
      <c r="B586" s="39">
        <v>6</v>
      </c>
      <c r="C586" s="41">
        <v>8.2346908792257742E-2</v>
      </c>
    </row>
    <row r="587" spans="1:3" x14ac:dyDescent="0.3">
      <c r="A587" s="39">
        <v>128500</v>
      </c>
      <c r="B587" s="39">
        <v>2</v>
      </c>
      <c r="C587" s="41">
        <v>0.91765309120975236</v>
      </c>
    </row>
    <row r="588" spans="1:3" x14ac:dyDescent="0.3">
      <c r="A588" s="39">
        <v>128600</v>
      </c>
      <c r="B588" s="39">
        <v>2</v>
      </c>
      <c r="C588" s="41">
        <v>1</v>
      </c>
    </row>
    <row r="589" spans="1:3" x14ac:dyDescent="0.3">
      <c r="A589" s="39">
        <v>128702</v>
      </c>
      <c r="B589" s="39">
        <v>2</v>
      </c>
      <c r="C589" s="41">
        <v>1</v>
      </c>
    </row>
    <row r="590" spans="1:3" x14ac:dyDescent="0.3">
      <c r="A590" s="39">
        <v>128800</v>
      </c>
      <c r="B590" s="39">
        <v>2</v>
      </c>
      <c r="C590" s="41">
        <v>0.99644347439572578</v>
      </c>
    </row>
    <row r="591" spans="1:3" x14ac:dyDescent="0.3">
      <c r="A591" s="39">
        <v>128910</v>
      </c>
      <c r="B591" s="39">
        <v>2</v>
      </c>
      <c r="C591" s="41">
        <v>1</v>
      </c>
    </row>
    <row r="592" spans="1:3" x14ac:dyDescent="0.3">
      <c r="A592" s="39">
        <v>131010</v>
      </c>
      <c r="B592" s="39">
        <v>3</v>
      </c>
      <c r="C592" s="41">
        <v>0.98358264784664184</v>
      </c>
    </row>
    <row r="593" spans="1:3" x14ac:dyDescent="0.3">
      <c r="A593" s="39">
        <v>131020</v>
      </c>
      <c r="B593" s="39">
        <v>3</v>
      </c>
      <c r="C593" s="41">
        <v>1</v>
      </c>
    </row>
    <row r="594" spans="1:3" x14ac:dyDescent="0.3">
      <c r="A594" s="39">
        <v>131100</v>
      </c>
      <c r="B594" s="39">
        <v>12</v>
      </c>
      <c r="C594" s="41">
        <v>2.5829406169865884E-2</v>
      </c>
    </row>
    <row r="595" spans="1:3" x14ac:dyDescent="0.3">
      <c r="A595" s="39">
        <v>131100</v>
      </c>
      <c r="B595" s="39">
        <v>6</v>
      </c>
      <c r="C595" s="41">
        <v>0.97417059382912252</v>
      </c>
    </row>
    <row r="596" spans="1:3" x14ac:dyDescent="0.3">
      <c r="A596" s="39">
        <v>131200</v>
      </c>
      <c r="B596" s="39">
        <v>12</v>
      </c>
      <c r="C596" s="41">
        <v>0.99602860933969151</v>
      </c>
    </row>
    <row r="597" spans="1:3" x14ac:dyDescent="0.3">
      <c r="A597" s="39">
        <v>131300</v>
      </c>
      <c r="B597" s="39">
        <v>3</v>
      </c>
      <c r="C597" s="41">
        <v>0.55596821442484645</v>
      </c>
    </row>
    <row r="598" spans="1:3" x14ac:dyDescent="0.3">
      <c r="A598" s="39">
        <v>131300</v>
      </c>
      <c r="B598" s="39">
        <v>12</v>
      </c>
      <c r="C598" s="41">
        <v>0.4440317855710299</v>
      </c>
    </row>
    <row r="599" spans="1:3" x14ac:dyDescent="0.3">
      <c r="A599" s="39">
        <v>131400</v>
      </c>
      <c r="B599" s="39">
        <v>3</v>
      </c>
      <c r="C599" s="41">
        <v>0.56718928909871413</v>
      </c>
    </row>
    <row r="600" spans="1:3" x14ac:dyDescent="0.3">
      <c r="A600" s="39">
        <v>131400</v>
      </c>
      <c r="B600" s="39">
        <v>12</v>
      </c>
      <c r="C600" s="41">
        <v>0.43281071090044648</v>
      </c>
    </row>
    <row r="601" spans="1:3" x14ac:dyDescent="0.3">
      <c r="A601" s="39">
        <v>131600</v>
      </c>
      <c r="B601" s="39">
        <v>3</v>
      </c>
      <c r="C601" s="41">
        <v>0.98270127315016975</v>
      </c>
    </row>
    <row r="602" spans="1:3" x14ac:dyDescent="0.3">
      <c r="A602" s="39">
        <v>131700</v>
      </c>
      <c r="B602" s="39">
        <v>3</v>
      </c>
      <c r="C602" s="41">
        <v>1</v>
      </c>
    </row>
    <row r="603" spans="1:3" x14ac:dyDescent="0.3">
      <c r="A603" s="39">
        <v>131800</v>
      </c>
      <c r="B603" s="39">
        <v>3</v>
      </c>
      <c r="C603" s="41">
        <v>0.99944219526349987</v>
      </c>
    </row>
    <row r="604" spans="1:3" x14ac:dyDescent="0.3">
      <c r="A604" s="39">
        <v>131900</v>
      </c>
      <c r="B604" s="39">
        <v>6</v>
      </c>
      <c r="C604" s="41">
        <v>0.49984795958463341</v>
      </c>
    </row>
    <row r="605" spans="1:3" x14ac:dyDescent="0.3">
      <c r="A605" s="39">
        <v>131900</v>
      </c>
      <c r="B605" s="39">
        <v>12</v>
      </c>
      <c r="C605" s="41">
        <v>0.49889999933328655</v>
      </c>
    </row>
    <row r="606" spans="1:3" x14ac:dyDescent="0.3">
      <c r="A606" s="39">
        <v>132000</v>
      </c>
      <c r="B606" s="39">
        <v>12</v>
      </c>
      <c r="C606" s="41">
        <v>0.99426372102324212</v>
      </c>
    </row>
    <row r="607" spans="1:3" x14ac:dyDescent="0.3">
      <c r="A607" s="39">
        <v>132100</v>
      </c>
      <c r="B607" s="39">
        <v>6</v>
      </c>
      <c r="C607" s="41">
        <v>0.99969820072666904</v>
      </c>
    </row>
    <row r="608" spans="1:3" x14ac:dyDescent="0.3">
      <c r="A608" s="39">
        <v>132300</v>
      </c>
      <c r="B608" s="39">
        <v>3</v>
      </c>
      <c r="C608" s="41">
        <v>0.99801894413018588</v>
      </c>
    </row>
    <row r="609" spans="1:3" x14ac:dyDescent="0.3">
      <c r="A609" s="39">
        <v>132500</v>
      </c>
      <c r="B609" s="39">
        <v>3</v>
      </c>
      <c r="C609" s="41">
        <v>1</v>
      </c>
    </row>
    <row r="610" spans="1:3" x14ac:dyDescent="0.3">
      <c r="A610" s="39">
        <v>132700</v>
      </c>
      <c r="B610" s="39">
        <v>3</v>
      </c>
      <c r="C610" s="41">
        <v>0.89435584895259534</v>
      </c>
    </row>
    <row r="611" spans="1:3" x14ac:dyDescent="0.3">
      <c r="A611" s="39">
        <v>132700</v>
      </c>
      <c r="B611" s="39">
        <v>12</v>
      </c>
      <c r="C611" s="41">
        <v>0.10564415104603152</v>
      </c>
    </row>
    <row r="612" spans="1:3" x14ac:dyDescent="0.3">
      <c r="A612" s="39">
        <v>132900</v>
      </c>
      <c r="B612" s="39">
        <v>12</v>
      </c>
      <c r="C612" s="41">
        <v>0.5122943059453734</v>
      </c>
    </row>
    <row r="613" spans="1:3" x14ac:dyDescent="0.3">
      <c r="A613" s="39">
        <v>132900</v>
      </c>
      <c r="B613" s="39">
        <v>3</v>
      </c>
      <c r="C613" s="41">
        <v>0.48770569405322578</v>
      </c>
    </row>
    <row r="614" spans="1:3" x14ac:dyDescent="0.3">
      <c r="A614" s="39">
        <v>133000</v>
      </c>
      <c r="B614" s="39">
        <v>3</v>
      </c>
      <c r="C614" s="41">
        <v>1</v>
      </c>
    </row>
    <row r="615" spans="1:3" x14ac:dyDescent="0.3">
      <c r="A615" s="39">
        <v>133100</v>
      </c>
      <c r="B615" s="39">
        <v>3</v>
      </c>
      <c r="C615" s="41">
        <v>1</v>
      </c>
    </row>
    <row r="616" spans="1:3" x14ac:dyDescent="0.3">
      <c r="A616" s="39">
        <v>134000</v>
      </c>
      <c r="B616" s="39">
        <v>3</v>
      </c>
      <c r="C616" s="41">
        <v>1</v>
      </c>
    </row>
    <row r="617" spans="1:3" x14ac:dyDescent="0.3">
      <c r="A617" s="39">
        <v>134101</v>
      </c>
      <c r="B617" s="39">
        <v>3</v>
      </c>
      <c r="C617" s="41">
        <v>0.98053567985934098</v>
      </c>
    </row>
    <row r="618" spans="1:3" x14ac:dyDescent="0.3">
      <c r="A618" s="39">
        <v>134103</v>
      </c>
      <c r="B618" s="39">
        <v>3</v>
      </c>
      <c r="C618" s="41">
        <v>0.9715444289236197</v>
      </c>
    </row>
    <row r="619" spans="1:3" x14ac:dyDescent="0.3">
      <c r="A619" s="39">
        <v>134103</v>
      </c>
      <c r="B619" s="39">
        <v>12</v>
      </c>
      <c r="C619" s="41">
        <v>2.8455571071612215E-2</v>
      </c>
    </row>
    <row r="620" spans="1:3" x14ac:dyDescent="0.3">
      <c r="A620" s="39">
        <v>134104</v>
      </c>
      <c r="B620" s="39">
        <v>3</v>
      </c>
      <c r="C620" s="41">
        <v>1</v>
      </c>
    </row>
    <row r="621" spans="1:3" x14ac:dyDescent="0.3">
      <c r="A621" s="39">
        <v>134201</v>
      </c>
      <c r="B621" s="39">
        <v>3</v>
      </c>
      <c r="C621" s="41">
        <v>0.98734903306844524</v>
      </c>
    </row>
    <row r="622" spans="1:3" x14ac:dyDescent="0.3">
      <c r="A622" s="39">
        <v>134302</v>
      </c>
      <c r="B622" s="39">
        <v>3</v>
      </c>
      <c r="C622" s="41">
        <v>0.98726657169949661</v>
      </c>
    </row>
    <row r="623" spans="1:3" x14ac:dyDescent="0.3">
      <c r="A623" s="39">
        <v>134303</v>
      </c>
      <c r="B623" s="39">
        <v>3</v>
      </c>
      <c r="C623" s="41">
        <v>1</v>
      </c>
    </row>
    <row r="624" spans="1:3" x14ac:dyDescent="0.3">
      <c r="A624" s="39">
        <v>134304</v>
      </c>
      <c r="B624" s="39">
        <v>3</v>
      </c>
      <c r="C624" s="41">
        <v>0.98683748432510421</v>
      </c>
    </row>
    <row r="625" spans="1:3" x14ac:dyDescent="0.3">
      <c r="A625" s="39">
        <v>134305</v>
      </c>
      <c r="B625" s="39">
        <v>12</v>
      </c>
      <c r="C625" s="41">
        <v>2.7865284768555432E-2</v>
      </c>
    </row>
    <row r="626" spans="1:3" x14ac:dyDescent="0.3">
      <c r="A626" s="39">
        <v>134305</v>
      </c>
      <c r="B626" s="39">
        <v>3</v>
      </c>
      <c r="C626" s="41">
        <v>0.97213471523349648</v>
      </c>
    </row>
    <row r="627" spans="1:3" x14ac:dyDescent="0.3">
      <c r="A627" s="39">
        <v>134306</v>
      </c>
      <c r="B627" s="39">
        <v>3</v>
      </c>
      <c r="C627" s="41">
        <v>1</v>
      </c>
    </row>
    <row r="628" spans="1:3" x14ac:dyDescent="0.3">
      <c r="A628" s="39">
        <v>134401</v>
      </c>
      <c r="B628" s="39">
        <v>3</v>
      </c>
      <c r="C628" s="41">
        <v>0.73033201479193954</v>
      </c>
    </row>
    <row r="629" spans="1:3" x14ac:dyDescent="0.3">
      <c r="A629" s="39">
        <v>134421</v>
      </c>
      <c r="B629" s="39">
        <v>3</v>
      </c>
      <c r="C629" s="41">
        <v>1</v>
      </c>
    </row>
    <row r="630" spans="1:3" x14ac:dyDescent="0.3">
      <c r="A630" s="39">
        <v>134422</v>
      </c>
      <c r="B630" s="39">
        <v>3</v>
      </c>
      <c r="C630" s="41">
        <v>1</v>
      </c>
    </row>
    <row r="631" spans="1:3" x14ac:dyDescent="0.3">
      <c r="A631" s="39">
        <v>134510</v>
      </c>
      <c r="B631" s="39">
        <v>3</v>
      </c>
      <c r="C631" s="41">
        <v>1</v>
      </c>
    </row>
    <row r="632" spans="1:3" x14ac:dyDescent="0.3">
      <c r="A632" s="39">
        <v>134520</v>
      </c>
      <c r="B632" s="39">
        <v>3</v>
      </c>
      <c r="C632" s="41">
        <v>1</v>
      </c>
    </row>
    <row r="633" spans="1:3" x14ac:dyDescent="0.3">
      <c r="A633" s="39">
        <v>134710</v>
      </c>
      <c r="B633" s="39">
        <v>3</v>
      </c>
      <c r="C633" s="41">
        <v>1</v>
      </c>
    </row>
    <row r="634" spans="1:3" x14ac:dyDescent="0.3">
      <c r="A634" s="39">
        <v>134720</v>
      </c>
      <c r="B634" s="39">
        <v>3</v>
      </c>
      <c r="C634" s="41">
        <v>1</v>
      </c>
    </row>
    <row r="635" spans="1:3" x14ac:dyDescent="0.3">
      <c r="A635" s="39">
        <v>134800</v>
      </c>
      <c r="B635" s="39">
        <v>3</v>
      </c>
      <c r="C635" s="41">
        <v>1</v>
      </c>
    </row>
    <row r="636" spans="1:3" x14ac:dyDescent="0.3">
      <c r="A636" s="39">
        <v>134901</v>
      </c>
      <c r="B636" s="39">
        <v>3</v>
      </c>
      <c r="C636" s="41">
        <v>1</v>
      </c>
    </row>
    <row r="637" spans="1:3" x14ac:dyDescent="0.3">
      <c r="A637" s="39">
        <v>134902</v>
      </c>
      <c r="B637" s="39">
        <v>3</v>
      </c>
      <c r="C637" s="41">
        <v>1</v>
      </c>
    </row>
    <row r="638" spans="1:3" x14ac:dyDescent="0.3">
      <c r="A638" s="39">
        <v>135102</v>
      </c>
      <c r="B638" s="39">
        <v>3</v>
      </c>
      <c r="C638" s="41">
        <v>1</v>
      </c>
    </row>
    <row r="639" spans="1:3" x14ac:dyDescent="0.3">
      <c r="A639" s="39">
        <v>135111</v>
      </c>
      <c r="B639" s="39">
        <v>3</v>
      </c>
      <c r="C639" s="41">
        <v>1</v>
      </c>
    </row>
    <row r="640" spans="1:3" x14ac:dyDescent="0.3">
      <c r="A640" s="39">
        <v>135112</v>
      </c>
      <c r="B640" s="39">
        <v>3</v>
      </c>
      <c r="C640" s="41">
        <v>1</v>
      </c>
    </row>
    <row r="641" spans="1:3" x14ac:dyDescent="0.3">
      <c r="A641" s="39">
        <v>135201</v>
      </c>
      <c r="B641" s="39">
        <v>3</v>
      </c>
      <c r="C641" s="41">
        <v>1</v>
      </c>
    </row>
    <row r="642" spans="1:3" x14ac:dyDescent="0.3">
      <c r="A642" s="39">
        <v>135202</v>
      </c>
      <c r="B642" s="39">
        <v>3</v>
      </c>
      <c r="C642" s="41">
        <v>1</v>
      </c>
    </row>
    <row r="643" spans="1:3" x14ac:dyDescent="0.3">
      <c r="A643" s="39">
        <v>135203</v>
      </c>
      <c r="B643" s="39">
        <v>3</v>
      </c>
      <c r="C643" s="41">
        <v>0.86667413707129382</v>
      </c>
    </row>
    <row r="644" spans="1:3" x14ac:dyDescent="0.3">
      <c r="A644" s="39">
        <v>137000</v>
      </c>
      <c r="B644" s="39">
        <v>3</v>
      </c>
      <c r="C644" s="41">
        <v>0.98971444906436745</v>
      </c>
    </row>
    <row r="645" spans="1:3" x14ac:dyDescent="0.3">
      <c r="A645" s="39">
        <v>137102</v>
      </c>
      <c r="B645" s="39">
        <v>3</v>
      </c>
      <c r="C645" s="41">
        <v>1</v>
      </c>
    </row>
    <row r="646" spans="1:3" x14ac:dyDescent="0.3">
      <c r="A646" s="39">
        <v>137201</v>
      </c>
      <c r="B646" s="39">
        <v>3</v>
      </c>
      <c r="C646" s="41">
        <v>1</v>
      </c>
    </row>
    <row r="647" spans="1:3" x14ac:dyDescent="0.3">
      <c r="A647" s="39">
        <v>137301</v>
      </c>
      <c r="B647" s="39">
        <v>3</v>
      </c>
      <c r="C647" s="41">
        <v>1</v>
      </c>
    </row>
    <row r="648" spans="1:3" x14ac:dyDescent="0.3">
      <c r="A648" s="39">
        <v>137302</v>
      </c>
      <c r="B648" s="39">
        <v>3</v>
      </c>
      <c r="C648" s="41">
        <v>0.99877061073632289</v>
      </c>
    </row>
    <row r="649" spans="1:3" x14ac:dyDescent="0.3">
      <c r="A649" s="39">
        <v>137401</v>
      </c>
      <c r="B649" s="39">
        <v>3</v>
      </c>
      <c r="C649" s="41">
        <v>1</v>
      </c>
    </row>
    <row r="650" spans="1:3" x14ac:dyDescent="0.3">
      <c r="A650" s="39">
        <v>137402</v>
      </c>
      <c r="B650" s="39">
        <v>3</v>
      </c>
      <c r="C650" s="41">
        <v>0.9985293108459532</v>
      </c>
    </row>
    <row r="651" spans="1:3" x14ac:dyDescent="0.3">
      <c r="A651" s="39">
        <v>137501</v>
      </c>
      <c r="B651" s="39">
        <v>3</v>
      </c>
      <c r="C651" s="41">
        <v>1</v>
      </c>
    </row>
    <row r="652" spans="1:3" x14ac:dyDescent="0.3">
      <c r="A652" s="39">
        <v>137502</v>
      </c>
      <c r="B652" s="39">
        <v>3</v>
      </c>
      <c r="C652" s="41">
        <v>1</v>
      </c>
    </row>
    <row r="653" spans="1:3" x14ac:dyDescent="0.3">
      <c r="A653" s="39">
        <v>137504</v>
      </c>
      <c r="B653" s="39">
        <v>3</v>
      </c>
      <c r="C653" s="41">
        <v>0.99695473489153674</v>
      </c>
    </row>
    <row r="654" spans="1:3" x14ac:dyDescent="0.3">
      <c r="A654" s="39">
        <v>138000</v>
      </c>
      <c r="B654" s="39">
        <v>3</v>
      </c>
      <c r="C654" s="41">
        <v>0.98948627852220605</v>
      </c>
    </row>
    <row r="655" spans="1:3" x14ac:dyDescent="0.3">
      <c r="A655" s="39">
        <v>139000</v>
      </c>
      <c r="B655" s="39">
        <v>6</v>
      </c>
      <c r="C655" s="41">
        <v>0.75177682970877291</v>
      </c>
    </row>
    <row r="656" spans="1:3" x14ac:dyDescent="0.3">
      <c r="A656" s="39">
        <v>139000</v>
      </c>
      <c r="B656" s="39">
        <v>12</v>
      </c>
      <c r="C656" s="41">
        <v>0.24477195090553275</v>
      </c>
    </row>
    <row r="657" spans="1:3" x14ac:dyDescent="0.3">
      <c r="A657" s="39">
        <v>139200</v>
      </c>
      <c r="B657" s="39">
        <v>12</v>
      </c>
      <c r="C657" s="41">
        <v>0.71161308339042773</v>
      </c>
    </row>
    <row r="658" spans="1:3" x14ac:dyDescent="0.3">
      <c r="A658" s="39">
        <v>139200</v>
      </c>
      <c r="B658" s="39">
        <v>3</v>
      </c>
      <c r="C658" s="41">
        <v>0.28832938017020843</v>
      </c>
    </row>
    <row r="659" spans="1:3" x14ac:dyDescent="0.3">
      <c r="A659" s="39">
        <v>139301</v>
      </c>
      <c r="B659" s="39">
        <v>3</v>
      </c>
      <c r="C659" s="41">
        <v>1</v>
      </c>
    </row>
    <row r="660" spans="1:3" x14ac:dyDescent="0.3">
      <c r="A660" s="39">
        <v>139302</v>
      </c>
      <c r="B660" s="39">
        <v>3</v>
      </c>
      <c r="C660" s="41">
        <v>1</v>
      </c>
    </row>
    <row r="661" spans="1:3" x14ac:dyDescent="0.3">
      <c r="A661" s="39">
        <v>139303</v>
      </c>
      <c r="B661" s="39">
        <v>3</v>
      </c>
      <c r="C661" s="41">
        <v>1</v>
      </c>
    </row>
    <row r="662" spans="1:3" x14ac:dyDescent="0.3">
      <c r="A662" s="39">
        <v>139400</v>
      </c>
      <c r="B662" s="39">
        <v>3</v>
      </c>
      <c r="C662" s="41">
        <v>1</v>
      </c>
    </row>
    <row r="663" spans="1:3" x14ac:dyDescent="0.3">
      <c r="A663" s="39">
        <v>139501</v>
      </c>
      <c r="B663" s="39">
        <v>5</v>
      </c>
      <c r="C663" s="41">
        <v>0.99906669356434108</v>
      </c>
    </row>
    <row r="664" spans="1:3" x14ac:dyDescent="0.3">
      <c r="A664" s="39">
        <v>139502</v>
      </c>
      <c r="B664" s="39">
        <v>5</v>
      </c>
      <c r="C664" s="41">
        <v>0.50130856330395113</v>
      </c>
    </row>
    <row r="665" spans="1:3" x14ac:dyDescent="0.3">
      <c r="A665" s="39">
        <v>139502</v>
      </c>
      <c r="B665" s="39">
        <v>3</v>
      </c>
      <c r="C665" s="41">
        <v>0.49869143669957533</v>
      </c>
    </row>
    <row r="666" spans="1:3" x14ac:dyDescent="0.3">
      <c r="A666" s="39">
        <v>139600</v>
      </c>
      <c r="B666" s="39">
        <v>5</v>
      </c>
      <c r="C666" s="41">
        <v>0.99741434902919557</v>
      </c>
    </row>
    <row r="667" spans="1:3" x14ac:dyDescent="0.3">
      <c r="A667" s="39">
        <v>139701</v>
      </c>
      <c r="B667" s="39">
        <v>5</v>
      </c>
      <c r="C667" s="41">
        <v>0.9919221781304004</v>
      </c>
    </row>
    <row r="668" spans="1:3" x14ac:dyDescent="0.3">
      <c r="A668" s="39">
        <v>139702</v>
      </c>
      <c r="B668" s="39">
        <v>5</v>
      </c>
      <c r="C668" s="41">
        <v>0.97953619258399705</v>
      </c>
    </row>
    <row r="669" spans="1:3" x14ac:dyDescent="0.3">
      <c r="A669" s="39">
        <v>139702</v>
      </c>
      <c r="B669" s="39">
        <v>11</v>
      </c>
      <c r="C669" s="41">
        <v>2.0463807415603656E-2</v>
      </c>
    </row>
    <row r="670" spans="1:3" x14ac:dyDescent="0.3">
      <c r="A670" s="39">
        <v>139703</v>
      </c>
      <c r="B670" s="39">
        <v>5</v>
      </c>
      <c r="C670" s="41">
        <v>0.52087374170227707</v>
      </c>
    </row>
    <row r="671" spans="1:3" x14ac:dyDescent="0.3">
      <c r="A671" s="39">
        <v>139703</v>
      </c>
      <c r="B671" s="39">
        <v>3</v>
      </c>
      <c r="C671" s="41">
        <v>0.47601676732466175</v>
      </c>
    </row>
    <row r="672" spans="1:3" x14ac:dyDescent="0.3">
      <c r="A672" s="39">
        <v>139801</v>
      </c>
      <c r="B672" s="39">
        <v>3</v>
      </c>
      <c r="C672" s="41">
        <v>1</v>
      </c>
    </row>
    <row r="673" spans="1:3" x14ac:dyDescent="0.3">
      <c r="A673" s="39">
        <v>139802</v>
      </c>
      <c r="B673" s="39">
        <v>3</v>
      </c>
      <c r="C673" s="41">
        <v>0.98385047894997901</v>
      </c>
    </row>
    <row r="674" spans="1:3" x14ac:dyDescent="0.3">
      <c r="A674" s="39">
        <v>141100</v>
      </c>
      <c r="B674" s="39">
        <v>2</v>
      </c>
      <c r="C674" s="41">
        <v>0.60178810548160233</v>
      </c>
    </row>
    <row r="675" spans="1:3" x14ac:dyDescent="0.3">
      <c r="A675" s="39">
        <v>141100</v>
      </c>
      <c r="B675" s="39">
        <v>5</v>
      </c>
      <c r="C675" s="41">
        <v>0.39821189451839767</v>
      </c>
    </row>
    <row r="676" spans="1:3" x14ac:dyDescent="0.3">
      <c r="A676" s="39">
        <v>141200</v>
      </c>
      <c r="B676" s="39">
        <v>5</v>
      </c>
      <c r="C676" s="41">
        <v>0.57004835564047662</v>
      </c>
    </row>
    <row r="677" spans="1:3" x14ac:dyDescent="0.3">
      <c r="A677" s="39">
        <v>141200</v>
      </c>
      <c r="B677" s="39">
        <v>2</v>
      </c>
      <c r="C677" s="41">
        <v>0.42995164436084815</v>
      </c>
    </row>
    <row r="678" spans="1:3" x14ac:dyDescent="0.3">
      <c r="A678" s="39">
        <v>141301</v>
      </c>
      <c r="B678" s="39">
        <v>2</v>
      </c>
      <c r="C678" s="41">
        <v>0.47587385178462743</v>
      </c>
    </row>
    <row r="679" spans="1:3" x14ac:dyDescent="0.3">
      <c r="A679" s="39">
        <v>141301</v>
      </c>
      <c r="B679" s="39">
        <v>5</v>
      </c>
      <c r="C679" s="41">
        <v>0.52412614821250814</v>
      </c>
    </row>
    <row r="680" spans="1:3" x14ac:dyDescent="0.3">
      <c r="A680" s="39">
        <v>141302</v>
      </c>
      <c r="B680" s="39">
        <v>5</v>
      </c>
      <c r="C680" s="41">
        <v>0.55721279891517017</v>
      </c>
    </row>
    <row r="681" spans="1:3" x14ac:dyDescent="0.3">
      <c r="A681" s="39">
        <v>141302</v>
      </c>
      <c r="B681" s="39">
        <v>2</v>
      </c>
      <c r="C681" s="41">
        <v>0.44278720108397707</v>
      </c>
    </row>
    <row r="682" spans="1:3" x14ac:dyDescent="0.3">
      <c r="A682" s="39">
        <v>141400</v>
      </c>
      <c r="B682" s="39">
        <v>5</v>
      </c>
      <c r="C682" s="41">
        <v>0.98148462207079834</v>
      </c>
    </row>
    <row r="683" spans="1:3" x14ac:dyDescent="0.3">
      <c r="A683" s="39">
        <v>141500</v>
      </c>
      <c r="B683" s="39">
        <v>5</v>
      </c>
      <c r="C683" s="41">
        <v>0.99478927686684471</v>
      </c>
    </row>
    <row r="684" spans="1:3" x14ac:dyDescent="0.3">
      <c r="A684" s="39">
        <v>141600</v>
      </c>
      <c r="B684" s="39">
        <v>5</v>
      </c>
      <c r="C684" s="41">
        <v>1</v>
      </c>
    </row>
    <row r="685" spans="1:3" x14ac:dyDescent="0.3">
      <c r="A685" s="39">
        <v>141700</v>
      </c>
      <c r="B685" s="39">
        <v>5</v>
      </c>
      <c r="C685" s="41">
        <v>1</v>
      </c>
    </row>
    <row r="686" spans="1:3" x14ac:dyDescent="0.3">
      <c r="A686" s="39">
        <v>143100</v>
      </c>
      <c r="B686" s="39">
        <v>4</v>
      </c>
      <c r="C686" s="41">
        <v>0.96519618698041887</v>
      </c>
    </row>
    <row r="687" spans="1:3" x14ac:dyDescent="0.3">
      <c r="A687" s="39">
        <v>143100</v>
      </c>
      <c r="B687" s="39">
        <v>0</v>
      </c>
      <c r="C687" s="41">
        <v>2.8296814107936979E-2</v>
      </c>
    </row>
    <row r="688" spans="1:3" x14ac:dyDescent="0.3">
      <c r="A688" s="39">
        <v>143200</v>
      </c>
      <c r="B688" s="39">
        <v>4</v>
      </c>
      <c r="C688" s="41">
        <v>0.61048493164098172</v>
      </c>
    </row>
    <row r="689" spans="1:3" x14ac:dyDescent="0.3">
      <c r="A689" s="39">
        <v>143200</v>
      </c>
      <c r="B689" s="39">
        <v>2</v>
      </c>
      <c r="C689" s="41">
        <v>0.3895150683628853</v>
      </c>
    </row>
    <row r="690" spans="1:3" x14ac:dyDescent="0.3">
      <c r="A690" s="39">
        <v>143300</v>
      </c>
      <c r="B690" s="39">
        <v>2</v>
      </c>
      <c r="C690" s="41">
        <v>0.99992108463412921</v>
      </c>
    </row>
    <row r="691" spans="1:3" x14ac:dyDescent="0.3">
      <c r="A691" s="39">
        <v>143400</v>
      </c>
      <c r="B691" s="39">
        <v>2</v>
      </c>
      <c r="C691" s="41">
        <v>0.67633362079684012</v>
      </c>
    </row>
    <row r="692" spans="1:3" x14ac:dyDescent="0.3">
      <c r="A692" s="39">
        <v>143400</v>
      </c>
      <c r="B692" s="39">
        <v>5</v>
      </c>
      <c r="C692" s="41">
        <v>0.32366637920078117</v>
      </c>
    </row>
    <row r="693" spans="1:3" x14ac:dyDescent="0.3">
      <c r="A693" s="39">
        <v>143500</v>
      </c>
      <c r="B693" s="39">
        <v>2</v>
      </c>
      <c r="C693" s="41">
        <v>0.80124486583006971</v>
      </c>
    </row>
    <row r="694" spans="1:3" x14ac:dyDescent="0.3">
      <c r="A694" s="39">
        <v>143500</v>
      </c>
      <c r="B694" s="39">
        <v>5</v>
      </c>
      <c r="C694" s="41">
        <v>0.19875513417144738</v>
      </c>
    </row>
    <row r="695" spans="1:3" x14ac:dyDescent="0.3">
      <c r="A695" s="39">
        <v>143601</v>
      </c>
      <c r="B695" s="39">
        <v>2</v>
      </c>
      <c r="C695" s="41">
        <v>0.44490060035854817</v>
      </c>
    </row>
    <row r="696" spans="1:3" x14ac:dyDescent="0.3">
      <c r="A696" s="39">
        <v>143601</v>
      </c>
      <c r="B696" s="39">
        <v>4</v>
      </c>
      <c r="C696" s="41">
        <v>0.54778030006996969</v>
      </c>
    </row>
    <row r="697" spans="1:3" x14ac:dyDescent="0.3">
      <c r="A697" s="39">
        <v>143602</v>
      </c>
      <c r="B697" s="39">
        <v>2</v>
      </c>
      <c r="C697" s="41">
        <v>1</v>
      </c>
    </row>
    <row r="698" spans="1:3" x14ac:dyDescent="0.3">
      <c r="A698" s="39">
        <v>143700</v>
      </c>
      <c r="B698" s="39">
        <v>4</v>
      </c>
      <c r="C698" s="41">
        <v>0.98631163650935794</v>
      </c>
    </row>
    <row r="699" spans="1:3" x14ac:dyDescent="0.3">
      <c r="A699" s="39">
        <v>143800</v>
      </c>
      <c r="B699" s="39">
        <v>2</v>
      </c>
      <c r="C699" s="41">
        <v>0.93139069948940445</v>
      </c>
    </row>
    <row r="700" spans="1:3" x14ac:dyDescent="0.3">
      <c r="A700" s="39">
        <v>143800</v>
      </c>
      <c r="B700" s="39">
        <v>4</v>
      </c>
      <c r="C700" s="41">
        <v>6.860930050994897E-2</v>
      </c>
    </row>
    <row r="701" spans="1:3" x14ac:dyDescent="0.3">
      <c r="A701" s="39">
        <v>143901</v>
      </c>
      <c r="B701" s="39">
        <v>2</v>
      </c>
      <c r="C701" s="41">
        <v>0.99672526750350576</v>
      </c>
    </row>
    <row r="702" spans="1:3" x14ac:dyDescent="0.3">
      <c r="A702" s="39">
        <v>143902</v>
      </c>
      <c r="B702" s="39">
        <v>5</v>
      </c>
      <c r="C702" s="41">
        <v>0.98440344426318849</v>
      </c>
    </row>
    <row r="703" spans="1:3" x14ac:dyDescent="0.3">
      <c r="A703" s="39">
        <v>181000</v>
      </c>
      <c r="B703" s="39">
        <v>14</v>
      </c>
      <c r="C703" s="41">
        <v>0.97740408050402006</v>
      </c>
    </row>
    <row r="704" spans="1:3" x14ac:dyDescent="0.3">
      <c r="A704" s="39">
        <v>181300</v>
      </c>
      <c r="B704" s="39">
        <v>14</v>
      </c>
      <c r="C704" s="41">
        <v>1</v>
      </c>
    </row>
    <row r="705" spans="1:3" x14ac:dyDescent="0.3">
      <c r="A705" s="39">
        <v>181400</v>
      </c>
      <c r="B705" s="39">
        <v>14</v>
      </c>
      <c r="C705" s="41">
        <v>1</v>
      </c>
    </row>
    <row r="706" spans="1:3" x14ac:dyDescent="0.3">
      <c r="A706" s="39">
        <v>181500</v>
      </c>
      <c r="B706" s="39">
        <v>14</v>
      </c>
      <c r="C706" s="41">
        <v>0.98351494628473612</v>
      </c>
    </row>
    <row r="707" spans="1:3" x14ac:dyDescent="0.3">
      <c r="A707" s="39">
        <v>181600</v>
      </c>
      <c r="B707" s="39">
        <v>14</v>
      </c>
      <c r="C707" s="41">
        <v>1</v>
      </c>
    </row>
    <row r="708" spans="1:3" x14ac:dyDescent="0.3">
      <c r="A708" s="39">
        <v>183101</v>
      </c>
      <c r="B708" s="39">
        <v>1</v>
      </c>
      <c r="C708" s="41">
        <v>5.6064241717599141E-2</v>
      </c>
    </row>
    <row r="709" spans="1:3" x14ac:dyDescent="0.3">
      <c r="A709" s="39">
        <v>183101</v>
      </c>
      <c r="B709" s="39">
        <v>14</v>
      </c>
      <c r="C709" s="41">
        <v>0.93122598200999629</v>
      </c>
    </row>
    <row r="710" spans="1:3" x14ac:dyDescent="0.3">
      <c r="A710" s="39">
        <v>183102</v>
      </c>
      <c r="B710" s="39">
        <v>14</v>
      </c>
      <c r="C710" s="41">
        <v>0.98441071616919107</v>
      </c>
    </row>
    <row r="711" spans="1:3" x14ac:dyDescent="0.3">
      <c r="A711" s="39">
        <v>183210</v>
      </c>
      <c r="B711" s="39">
        <v>14</v>
      </c>
      <c r="C711" s="41">
        <v>1</v>
      </c>
    </row>
    <row r="712" spans="1:3" x14ac:dyDescent="0.3">
      <c r="A712" s="39">
        <v>183220</v>
      </c>
      <c r="B712" s="39">
        <v>14</v>
      </c>
      <c r="C712" s="41">
        <v>0.99923704806178293</v>
      </c>
    </row>
    <row r="713" spans="1:3" x14ac:dyDescent="0.3">
      <c r="A713" s="39">
        <v>183300</v>
      </c>
      <c r="B713" s="39">
        <v>14</v>
      </c>
      <c r="C713" s="41">
        <v>0.80406815487004113</v>
      </c>
    </row>
    <row r="714" spans="1:3" x14ac:dyDescent="0.3">
      <c r="A714" s="39">
        <v>183300</v>
      </c>
      <c r="B714" s="39">
        <v>1</v>
      </c>
      <c r="C714" s="41">
        <v>0.19593184512995898</v>
      </c>
    </row>
    <row r="715" spans="1:3" x14ac:dyDescent="0.3">
      <c r="A715" s="39">
        <v>183400</v>
      </c>
      <c r="B715" s="39">
        <v>1</v>
      </c>
      <c r="C715" s="41">
        <v>6.5121289224383205E-2</v>
      </c>
    </row>
    <row r="716" spans="1:3" x14ac:dyDescent="0.3">
      <c r="A716" s="39">
        <v>183400</v>
      </c>
      <c r="B716" s="39">
        <v>14</v>
      </c>
      <c r="C716" s="41">
        <v>0.93487871077485396</v>
      </c>
    </row>
    <row r="717" spans="1:3" x14ac:dyDescent="0.3">
      <c r="A717" s="39">
        <v>183510</v>
      </c>
      <c r="B717" s="39">
        <v>1</v>
      </c>
      <c r="C717" s="41">
        <v>1</v>
      </c>
    </row>
    <row r="718" spans="1:3" x14ac:dyDescent="0.3">
      <c r="A718" s="39">
        <v>183520</v>
      </c>
      <c r="B718" s="39">
        <v>1</v>
      </c>
      <c r="C718" s="41">
        <v>1.0000000000021654</v>
      </c>
    </row>
    <row r="719" spans="1:3" x14ac:dyDescent="0.3">
      <c r="A719" s="39">
        <v>183610</v>
      </c>
      <c r="B719" s="39">
        <v>14</v>
      </c>
      <c r="C719" s="41">
        <v>4.4223778593947875E-2</v>
      </c>
    </row>
    <row r="720" spans="1:3" x14ac:dyDescent="0.3">
      <c r="A720" s="39">
        <v>183610</v>
      </c>
      <c r="B720" s="39">
        <v>1</v>
      </c>
      <c r="C720" s="41">
        <v>0.95577622140482532</v>
      </c>
    </row>
    <row r="721" spans="1:3" x14ac:dyDescent="0.3">
      <c r="A721" s="39">
        <v>183620</v>
      </c>
      <c r="B721" s="39">
        <v>14</v>
      </c>
      <c r="C721" s="41">
        <v>9.6387167599153056E-2</v>
      </c>
    </row>
    <row r="722" spans="1:3" x14ac:dyDescent="0.3">
      <c r="A722" s="39">
        <v>183620</v>
      </c>
      <c r="B722" s="39">
        <v>1</v>
      </c>
      <c r="C722" s="41">
        <v>0.90361283239922974</v>
      </c>
    </row>
    <row r="723" spans="1:3" x14ac:dyDescent="0.3">
      <c r="A723" s="39">
        <v>183700</v>
      </c>
      <c r="B723" s="39">
        <v>14</v>
      </c>
      <c r="C723" s="41">
        <v>0.61237366112642955</v>
      </c>
    </row>
    <row r="724" spans="1:3" x14ac:dyDescent="0.3">
      <c r="A724" s="39">
        <v>183700</v>
      </c>
      <c r="B724" s="39">
        <v>1</v>
      </c>
      <c r="C724" s="41">
        <v>0.38030424469276403</v>
      </c>
    </row>
    <row r="725" spans="1:3" x14ac:dyDescent="0.3">
      <c r="A725" s="39">
        <v>183810</v>
      </c>
      <c r="B725" s="39">
        <v>1</v>
      </c>
      <c r="C725" s="41">
        <v>1</v>
      </c>
    </row>
    <row r="726" spans="1:3" x14ac:dyDescent="0.3">
      <c r="A726" s="39">
        <v>183820</v>
      </c>
      <c r="B726" s="39">
        <v>1</v>
      </c>
      <c r="C726" s="41">
        <v>1</v>
      </c>
    </row>
    <row r="727" spans="1:3" x14ac:dyDescent="0.3">
      <c r="A727" s="39">
        <v>185100</v>
      </c>
      <c r="B727" s="39">
        <v>1</v>
      </c>
      <c r="C727" s="41">
        <v>0.18696420718387868</v>
      </c>
    </row>
    <row r="728" spans="1:3" x14ac:dyDescent="0.3">
      <c r="A728" s="39">
        <v>185100</v>
      </c>
      <c r="B728" s="39">
        <v>14</v>
      </c>
      <c r="C728" s="41">
        <v>0.81303579281933469</v>
      </c>
    </row>
    <row r="729" spans="1:3" x14ac:dyDescent="0.3">
      <c r="A729" s="39">
        <v>185201</v>
      </c>
      <c r="B729" s="39">
        <v>1</v>
      </c>
      <c r="C729" s="41">
        <v>0.47416937203097742</v>
      </c>
    </row>
    <row r="730" spans="1:3" x14ac:dyDescent="0.3">
      <c r="A730" s="39">
        <v>185201</v>
      </c>
      <c r="B730" s="39">
        <v>14</v>
      </c>
      <c r="C730" s="41">
        <v>0.52077748889478948</v>
      </c>
    </row>
    <row r="731" spans="1:3" x14ac:dyDescent="0.3">
      <c r="A731" s="39">
        <v>185202</v>
      </c>
      <c r="B731" s="39">
        <v>1</v>
      </c>
      <c r="C731" s="41">
        <v>0.97887414294494024</v>
      </c>
    </row>
    <row r="732" spans="1:3" x14ac:dyDescent="0.3">
      <c r="A732" s="39">
        <v>185202</v>
      </c>
      <c r="B732" s="39">
        <v>14</v>
      </c>
      <c r="C732" s="41">
        <v>2.1125857049065947E-2</v>
      </c>
    </row>
    <row r="733" spans="1:3" x14ac:dyDescent="0.3">
      <c r="A733" s="39">
        <v>185310</v>
      </c>
      <c r="B733" s="39">
        <v>1</v>
      </c>
      <c r="C733" s="41">
        <v>1</v>
      </c>
    </row>
    <row r="734" spans="1:3" x14ac:dyDescent="0.3">
      <c r="A734" s="39">
        <v>185320</v>
      </c>
      <c r="B734" s="39">
        <v>1</v>
      </c>
      <c r="C734" s="41">
        <v>0.89072075457799349</v>
      </c>
    </row>
    <row r="735" spans="1:3" x14ac:dyDescent="0.3">
      <c r="A735" s="39">
        <v>185320</v>
      </c>
      <c r="B735" s="39">
        <v>13</v>
      </c>
      <c r="C735" s="41">
        <v>0.10927924542200655</v>
      </c>
    </row>
    <row r="736" spans="1:3" x14ac:dyDescent="0.3">
      <c r="A736" s="39">
        <v>186100</v>
      </c>
      <c r="B736" s="39">
        <v>14</v>
      </c>
      <c r="C736" s="41">
        <v>0.99297882194694131</v>
      </c>
    </row>
    <row r="737" spans="1:3" x14ac:dyDescent="0.3">
      <c r="A737" s="39">
        <v>186200</v>
      </c>
      <c r="B737" s="39">
        <v>14</v>
      </c>
      <c r="C737" s="41">
        <v>0.99550359708062242</v>
      </c>
    </row>
    <row r="738" spans="1:3" x14ac:dyDescent="0.3">
      <c r="A738" s="39">
        <v>186300</v>
      </c>
      <c r="B738" s="39">
        <v>13</v>
      </c>
      <c r="C738" s="41">
        <v>0.47116243517875084</v>
      </c>
    </row>
    <row r="739" spans="1:3" x14ac:dyDescent="0.3">
      <c r="A739" s="39">
        <v>186300</v>
      </c>
      <c r="B739" s="39">
        <v>14</v>
      </c>
      <c r="C739" s="41">
        <v>0.52768359841145307</v>
      </c>
    </row>
    <row r="740" spans="1:3" x14ac:dyDescent="0.3">
      <c r="A740" s="39">
        <v>186401</v>
      </c>
      <c r="B740" s="39">
        <v>1</v>
      </c>
      <c r="C740" s="41">
        <v>4.4548603967698802E-2</v>
      </c>
    </row>
    <row r="741" spans="1:3" x14ac:dyDescent="0.3">
      <c r="A741" s="39">
        <v>186401</v>
      </c>
      <c r="B741" s="39">
        <v>13</v>
      </c>
      <c r="C741" s="41">
        <v>0.95214952324197299</v>
      </c>
    </row>
    <row r="742" spans="1:3" x14ac:dyDescent="0.3">
      <c r="A742" s="39">
        <v>186402</v>
      </c>
      <c r="B742" s="39">
        <v>1</v>
      </c>
      <c r="C742" s="41">
        <v>0.16593663127810446</v>
      </c>
    </row>
    <row r="743" spans="1:3" x14ac:dyDescent="0.3">
      <c r="A743" s="39">
        <v>186402</v>
      </c>
      <c r="B743" s="39">
        <v>13</v>
      </c>
      <c r="C743" s="41">
        <v>0.83296736340896238</v>
      </c>
    </row>
    <row r="744" spans="1:3" x14ac:dyDescent="0.3">
      <c r="A744" s="39">
        <v>187100</v>
      </c>
      <c r="B744" s="39">
        <v>13</v>
      </c>
      <c r="C744" s="41">
        <v>0.64301256435580023</v>
      </c>
    </row>
    <row r="745" spans="1:3" x14ac:dyDescent="0.3">
      <c r="A745" s="39">
        <v>187100</v>
      </c>
      <c r="B745" s="39">
        <v>1</v>
      </c>
      <c r="C745" s="41">
        <v>0.35691124328619028</v>
      </c>
    </row>
    <row r="746" spans="1:3" x14ac:dyDescent="0.3">
      <c r="A746" s="39">
        <v>187200</v>
      </c>
      <c r="B746" s="39">
        <v>13</v>
      </c>
      <c r="C746" s="41">
        <v>1</v>
      </c>
    </row>
    <row r="747" spans="1:3" x14ac:dyDescent="0.3">
      <c r="A747" s="39">
        <v>187300</v>
      </c>
      <c r="B747" s="39">
        <v>4</v>
      </c>
      <c r="C747" s="41">
        <v>0.14792208581889979</v>
      </c>
    </row>
    <row r="748" spans="1:3" x14ac:dyDescent="0.3">
      <c r="A748" s="39">
        <v>187300</v>
      </c>
      <c r="B748" s="39">
        <v>13</v>
      </c>
      <c r="C748" s="41">
        <v>0.85207791418015388</v>
      </c>
    </row>
    <row r="749" spans="1:3" x14ac:dyDescent="0.3">
      <c r="A749" s="39">
        <v>188100</v>
      </c>
      <c r="B749" s="39">
        <v>13</v>
      </c>
      <c r="C749" s="41">
        <v>0.41411024386665374</v>
      </c>
    </row>
    <row r="750" spans="1:3" x14ac:dyDescent="0.3">
      <c r="A750" s="39">
        <v>188100</v>
      </c>
      <c r="B750" s="39">
        <v>4</v>
      </c>
      <c r="C750" s="41">
        <v>0.54887067280926638</v>
      </c>
    </row>
    <row r="751" spans="1:3" x14ac:dyDescent="0.3">
      <c r="A751" s="39">
        <v>188200</v>
      </c>
      <c r="B751" s="39">
        <v>4</v>
      </c>
      <c r="C751" s="41">
        <v>0.99502839163592882</v>
      </c>
    </row>
    <row r="752" spans="1:3" x14ac:dyDescent="0.3">
      <c r="A752" s="39">
        <v>188300</v>
      </c>
      <c r="B752" s="39">
        <v>13</v>
      </c>
      <c r="C752" s="41">
        <v>0.97614584893634182</v>
      </c>
    </row>
    <row r="753" spans="1:3" x14ac:dyDescent="0.3">
      <c r="A753" s="39">
        <v>189100</v>
      </c>
      <c r="B753" s="39">
        <v>4</v>
      </c>
      <c r="C753" s="41">
        <v>1</v>
      </c>
    </row>
    <row r="754" spans="1:3" x14ac:dyDescent="0.3">
      <c r="A754" s="39">
        <v>189200</v>
      </c>
      <c r="B754" s="39">
        <v>4</v>
      </c>
      <c r="C754" s="41">
        <v>0.99960295203840277</v>
      </c>
    </row>
    <row r="755" spans="1:3" x14ac:dyDescent="0.3">
      <c r="A755" s="39">
        <v>189300</v>
      </c>
      <c r="B755" s="39">
        <v>4</v>
      </c>
      <c r="C755" s="41">
        <v>1</v>
      </c>
    </row>
    <row r="756" spans="1:3" x14ac:dyDescent="0.3">
      <c r="A756" s="39">
        <v>189400</v>
      </c>
      <c r="B756" s="39">
        <v>4</v>
      </c>
      <c r="C756" s="41">
        <v>1.0000000000048108</v>
      </c>
    </row>
    <row r="757" spans="1:3" x14ac:dyDescent="0.3">
      <c r="A757" s="39">
        <v>189500</v>
      </c>
      <c r="B757" s="39">
        <v>4</v>
      </c>
      <c r="C757" s="41">
        <v>1</v>
      </c>
    </row>
    <row r="758" spans="1:3" x14ac:dyDescent="0.3">
      <c r="A758" s="39">
        <v>189600</v>
      </c>
      <c r="B758" s="39">
        <v>4</v>
      </c>
      <c r="C758" s="41">
        <v>1</v>
      </c>
    </row>
    <row r="759" spans="1:3" x14ac:dyDescent="0.3">
      <c r="A759" s="39">
        <v>189701</v>
      </c>
      <c r="B759" s="39">
        <v>4</v>
      </c>
      <c r="C759" s="41">
        <v>0.99956274266197376</v>
      </c>
    </row>
    <row r="760" spans="1:3" x14ac:dyDescent="0.3">
      <c r="A760" s="39">
        <v>189702</v>
      </c>
      <c r="B760" s="39">
        <v>4</v>
      </c>
      <c r="C760" s="41">
        <v>1</v>
      </c>
    </row>
    <row r="761" spans="1:3" x14ac:dyDescent="0.3">
      <c r="A761" s="39">
        <v>189800</v>
      </c>
      <c r="B761" s="39">
        <v>4</v>
      </c>
      <c r="C761" s="41">
        <v>0.99985461652846197</v>
      </c>
    </row>
    <row r="762" spans="1:3" x14ac:dyDescent="0.3">
      <c r="A762" s="39">
        <v>189901</v>
      </c>
      <c r="B762" s="39">
        <v>4</v>
      </c>
      <c r="C762" s="41">
        <v>0.99422061936407213</v>
      </c>
    </row>
    <row r="763" spans="1:3" x14ac:dyDescent="0.3">
      <c r="A763" s="39">
        <v>189902</v>
      </c>
      <c r="B763" s="39">
        <v>4</v>
      </c>
      <c r="C763" s="41">
        <v>1</v>
      </c>
    </row>
    <row r="764" spans="1:3" x14ac:dyDescent="0.3">
      <c r="A764" s="39">
        <v>190100</v>
      </c>
      <c r="B764" s="39">
        <v>13</v>
      </c>
      <c r="C764" s="41">
        <v>0.44318196161754092</v>
      </c>
    </row>
    <row r="765" spans="1:3" x14ac:dyDescent="0.3">
      <c r="A765" s="39">
        <v>190100</v>
      </c>
      <c r="B765" s="39">
        <v>4</v>
      </c>
      <c r="C765" s="41">
        <v>0.55681803838253197</v>
      </c>
    </row>
    <row r="766" spans="1:3" x14ac:dyDescent="0.3">
      <c r="A766" s="39">
        <v>190200</v>
      </c>
      <c r="B766" s="39">
        <v>13</v>
      </c>
      <c r="C766" s="41">
        <v>0.5398432872350355</v>
      </c>
    </row>
    <row r="767" spans="1:3" x14ac:dyDescent="0.3">
      <c r="A767" s="39">
        <v>190200</v>
      </c>
      <c r="B767" s="39">
        <v>4</v>
      </c>
      <c r="C767" s="41">
        <v>0.46015671276573233</v>
      </c>
    </row>
    <row r="768" spans="1:3" x14ac:dyDescent="0.3">
      <c r="A768" s="39">
        <v>190301</v>
      </c>
      <c r="B768" s="39">
        <v>4</v>
      </c>
      <c r="C768" s="41">
        <v>0.99221711763219278</v>
      </c>
    </row>
    <row r="769" spans="1:3" x14ac:dyDescent="0.3">
      <c r="A769" s="39">
        <v>190400</v>
      </c>
      <c r="B769" s="39">
        <v>4</v>
      </c>
      <c r="C769" s="41">
        <v>0.82730620281360256</v>
      </c>
    </row>
    <row r="770" spans="1:3" x14ac:dyDescent="0.3">
      <c r="A770" s="39">
        <v>190400</v>
      </c>
      <c r="B770" s="39">
        <v>13</v>
      </c>
      <c r="C770" s="41">
        <v>0.17269379718668418</v>
      </c>
    </row>
    <row r="771" spans="1:3" x14ac:dyDescent="0.3">
      <c r="A771" s="39">
        <v>190510</v>
      </c>
      <c r="B771" s="39">
        <v>13</v>
      </c>
      <c r="C771" s="41">
        <v>0.97777082126019288</v>
      </c>
    </row>
    <row r="772" spans="1:3" x14ac:dyDescent="0.3">
      <c r="A772" s="39">
        <v>190510</v>
      </c>
      <c r="B772" s="39">
        <v>4</v>
      </c>
      <c r="C772" s="41">
        <v>2.2229178739719642E-2</v>
      </c>
    </row>
    <row r="773" spans="1:3" x14ac:dyDescent="0.3">
      <c r="A773" s="39">
        <v>190520</v>
      </c>
      <c r="B773" s="39">
        <v>13</v>
      </c>
      <c r="C773" s="41">
        <v>0.99959126104782525</v>
      </c>
    </row>
    <row r="774" spans="1:3" x14ac:dyDescent="0.3">
      <c r="A774" s="39">
        <v>190700</v>
      </c>
      <c r="B774" s="39">
        <v>13</v>
      </c>
      <c r="C774" s="41">
        <v>0.84397411629478836</v>
      </c>
    </row>
    <row r="775" spans="1:3" x14ac:dyDescent="0.3">
      <c r="A775" s="39">
        <v>190700</v>
      </c>
      <c r="B775" s="39">
        <v>4</v>
      </c>
      <c r="C775" s="41">
        <v>0.15602588370521175</v>
      </c>
    </row>
    <row r="776" spans="1:3" x14ac:dyDescent="0.3">
      <c r="A776" s="39">
        <v>190800</v>
      </c>
      <c r="B776" s="39">
        <v>4</v>
      </c>
      <c r="C776" s="41">
        <v>0.21576032619016286</v>
      </c>
    </row>
    <row r="777" spans="1:3" x14ac:dyDescent="0.3">
      <c r="A777" s="39">
        <v>190800</v>
      </c>
      <c r="B777" s="39">
        <v>13</v>
      </c>
      <c r="C777" s="41">
        <v>0.78423967381098147</v>
      </c>
    </row>
    <row r="778" spans="1:3" x14ac:dyDescent="0.3">
      <c r="A778" s="39">
        <v>190901</v>
      </c>
      <c r="B778" s="39">
        <v>13</v>
      </c>
      <c r="C778" s="41">
        <v>1</v>
      </c>
    </row>
    <row r="779" spans="1:3" x14ac:dyDescent="0.3">
      <c r="A779" s="39">
        <v>190902</v>
      </c>
      <c r="B779" s="39">
        <v>13</v>
      </c>
      <c r="C779" s="41">
        <v>1</v>
      </c>
    </row>
    <row r="780" spans="1:3" x14ac:dyDescent="0.3">
      <c r="A780" s="39">
        <v>191000</v>
      </c>
      <c r="B780" s="39">
        <v>13</v>
      </c>
      <c r="C780" s="41">
        <v>0.98375773134559397</v>
      </c>
    </row>
    <row r="781" spans="1:3" x14ac:dyDescent="0.3">
      <c r="A781" s="39">
        <v>191110</v>
      </c>
      <c r="B781" s="39">
        <v>13</v>
      </c>
      <c r="C781" s="41">
        <v>1</v>
      </c>
    </row>
    <row r="782" spans="1:3" x14ac:dyDescent="0.3">
      <c r="A782" s="39">
        <v>191120</v>
      </c>
      <c r="B782" s="39">
        <v>13</v>
      </c>
      <c r="C782" s="41">
        <v>1</v>
      </c>
    </row>
    <row r="783" spans="1:3" x14ac:dyDescent="0.3">
      <c r="A783" s="39">
        <v>191201</v>
      </c>
      <c r="B783" s="39">
        <v>13</v>
      </c>
      <c r="C783" s="41">
        <v>0.98541848048862468</v>
      </c>
    </row>
    <row r="784" spans="1:3" x14ac:dyDescent="0.3">
      <c r="A784" s="39">
        <v>191203</v>
      </c>
      <c r="B784" s="39">
        <v>13</v>
      </c>
      <c r="C784" s="41">
        <v>1</v>
      </c>
    </row>
    <row r="785" spans="1:3" x14ac:dyDescent="0.3">
      <c r="A785" s="39">
        <v>191204</v>
      </c>
      <c r="B785" s="39">
        <v>13</v>
      </c>
      <c r="C785" s="41">
        <v>1</v>
      </c>
    </row>
    <row r="786" spans="1:3" x14ac:dyDescent="0.3">
      <c r="A786" s="39">
        <v>191300</v>
      </c>
      <c r="B786" s="39">
        <v>13</v>
      </c>
      <c r="C786" s="41">
        <v>0.98124158201405265</v>
      </c>
    </row>
    <row r="787" spans="1:3" x14ac:dyDescent="0.3">
      <c r="A787" s="39">
        <v>191410</v>
      </c>
      <c r="B787" s="39">
        <v>13</v>
      </c>
      <c r="C787" s="41">
        <v>1</v>
      </c>
    </row>
    <row r="788" spans="1:3" x14ac:dyDescent="0.3">
      <c r="A788" s="39">
        <v>191420</v>
      </c>
      <c r="B788" s="39">
        <v>13</v>
      </c>
      <c r="C788" s="41">
        <v>1</v>
      </c>
    </row>
    <row r="789" spans="1:3" x14ac:dyDescent="0.3">
      <c r="A789" s="39">
        <v>191500</v>
      </c>
      <c r="B789" s="39">
        <v>13</v>
      </c>
      <c r="C789" s="41">
        <v>1</v>
      </c>
    </row>
    <row r="790" spans="1:3" x14ac:dyDescent="0.3">
      <c r="A790" s="39">
        <v>191610</v>
      </c>
      <c r="B790" s="39">
        <v>13</v>
      </c>
      <c r="C790" s="41">
        <v>0.99198972702743216</v>
      </c>
    </row>
    <row r="791" spans="1:3" x14ac:dyDescent="0.3">
      <c r="A791" s="39">
        <v>191620</v>
      </c>
      <c r="B791" s="39">
        <v>13</v>
      </c>
      <c r="C791" s="41">
        <v>1</v>
      </c>
    </row>
    <row r="792" spans="1:3" x14ac:dyDescent="0.3">
      <c r="A792" s="39">
        <v>191710</v>
      </c>
      <c r="B792" s="39">
        <v>13</v>
      </c>
      <c r="C792" s="41">
        <v>0.98534075617247252</v>
      </c>
    </row>
    <row r="793" spans="1:3" x14ac:dyDescent="0.3">
      <c r="A793" s="39">
        <v>191720</v>
      </c>
      <c r="B793" s="39">
        <v>13</v>
      </c>
      <c r="C793" s="41">
        <v>1</v>
      </c>
    </row>
    <row r="794" spans="1:3" x14ac:dyDescent="0.3">
      <c r="A794" s="39">
        <v>191810</v>
      </c>
      <c r="B794" s="39">
        <v>4</v>
      </c>
      <c r="C794" s="41">
        <v>0.58000834212609154</v>
      </c>
    </row>
    <row r="795" spans="1:3" x14ac:dyDescent="0.3">
      <c r="A795" s="39">
        <v>191810</v>
      </c>
      <c r="B795" s="39">
        <v>13</v>
      </c>
      <c r="C795" s="41">
        <v>0.41999165787390835</v>
      </c>
    </row>
    <row r="796" spans="1:3" x14ac:dyDescent="0.3">
      <c r="A796" s="39">
        <v>191820</v>
      </c>
      <c r="B796" s="39">
        <v>13</v>
      </c>
      <c r="C796" s="41">
        <v>0.41211757306662256</v>
      </c>
    </row>
    <row r="797" spans="1:3" x14ac:dyDescent="0.3">
      <c r="A797" s="39">
        <v>191820</v>
      </c>
      <c r="B797" s="39">
        <v>4</v>
      </c>
      <c r="C797" s="41">
        <v>0.58788242693337744</v>
      </c>
    </row>
    <row r="798" spans="1:3" x14ac:dyDescent="0.3">
      <c r="A798" s="39">
        <v>191900</v>
      </c>
      <c r="B798" s="39">
        <v>4</v>
      </c>
      <c r="C798" s="41">
        <v>0.67861436439336076</v>
      </c>
    </row>
    <row r="799" spans="1:3" x14ac:dyDescent="0.3">
      <c r="A799" s="39">
        <v>191900</v>
      </c>
      <c r="B799" s="39">
        <v>5</v>
      </c>
      <c r="C799" s="41">
        <v>0.32138182853320202</v>
      </c>
    </row>
    <row r="800" spans="1:3" x14ac:dyDescent="0.3">
      <c r="A800" s="39">
        <v>192000</v>
      </c>
      <c r="B800" s="39">
        <v>5</v>
      </c>
      <c r="C800" s="41">
        <v>0.99464179318579249</v>
      </c>
    </row>
    <row r="801" spans="1:3" x14ac:dyDescent="0.3">
      <c r="A801" s="39">
        <v>192300</v>
      </c>
      <c r="B801" s="39">
        <v>4</v>
      </c>
      <c r="C801" s="41">
        <v>1</v>
      </c>
    </row>
    <row r="802" spans="1:3" x14ac:dyDescent="0.3">
      <c r="A802" s="39">
        <v>192410</v>
      </c>
      <c r="B802" s="39">
        <v>4</v>
      </c>
      <c r="C802" s="41">
        <v>1</v>
      </c>
    </row>
    <row r="803" spans="1:3" x14ac:dyDescent="0.3">
      <c r="A803" s="39">
        <v>192420</v>
      </c>
      <c r="B803" s="39">
        <v>4</v>
      </c>
      <c r="C803" s="41">
        <v>1</v>
      </c>
    </row>
    <row r="804" spans="1:3" x14ac:dyDescent="0.3">
      <c r="A804" s="39">
        <v>192510</v>
      </c>
      <c r="B804" s="39">
        <v>4</v>
      </c>
      <c r="C804" s="41">
        <v>0.95664300727153273</v>
      </c>
    </row>
    <row r="805" spans="1:3" x14ac:dyDescent="0.3">
      <c r="A805" s="39">
        <v>192510</v>
      </c>
      <c r="B805" s="39">
        <v>13</v>
      </c>
      <c r="C805" s="41">
        <v>4.3356992728739392E-2</v>
      </c>
    </row>
    <row r="806" spans="1:3" x14ac:dyDescent="0.3">
      <c r="A806" s="39">
        <v>192520</v>
      </c>
      <c r="B806" s="39">
        <v>13</v>
      </c>
      <c r="C806" s="41">
        <v>0.98353184048229936</v>
      </c>
    </row>
    <row r="807" spans="1:3" x14ac:dyDescent="0.3">
      <c r="A807" s="39">
        <v>192610</v>
      </c>
      <c r="B807" s="39">
        <v>13</v>
      </c>
      <c r="C807" s="41">
        <v>1</v>
      </c>
    </row>
    <row r="808" spans="1:3" x14ac:dyDescent="0.3">
      <c r="A808" s="39">
        <v>192620</v>
      </c>
      <c r="B808" s="39">
        <v>13</v>
      </c>
      <c r="C808" s="41">
        <v>1</v>
      </c>
    </row>
    <row r="809" spans="1:3" x14ac:dyDescent="0.3">
      <c r="A809" s="39">
        <v>192700</v>
      </c>
      <c r="B809" s="39">
        <v>13</v>
      </c>
      <c r="C809" s="41">
        <v>1</v>
      </c>
    </row>
    <row r="810" spans="1:3" x14ac:dyDescent="0.3">
      <c r="A810" s="39">
        <v>194100</v>
      </c>
      <c r="B810" s="39">
        <v>4</v>
      </c>
      <c r="C810" s="41">
        <v>0.99711338939030247</v>
      </c>
    </row>
    <row r="811" spans="1:3" x14ac:dyDescent="0.3">
      <c r="A811" s="39">
        <v>194200</v>
      </c>
      <c r="B811" s="39">
        <v>5</v>
      </c>
      <c r="C811" s="41">
        <v>0.98452325293721699</v>
      </c>
    </row>
    <row r="812" spans="1:3" x14ac:dyDescent="0.3">
      <c r="A812" s="39">
        <v>194300</v>
      </c>
      <c r="B812" s="39">
        <v>5</v>
      </c>
      <c r="C812" s="41">
        <v>0.9931676847544727</v>
      </c>
    </row>
    <row r="813" spans="1:3" x14ac:dyDescent="0.3">
      <c r="A813" s="39">
        <v>194400</v>
      </c>
      <c r="B813" s="39">
        <v>5</v>
      </c>
      <c r="C813" s="41">
        <v>0.9813980315066535</v>
      </c>
    </row>
    <row r="814" spans="1:3" x14ac:dyDescent="0.3">
      <c r="A814" s="39">
        <v>194500</v>
      </c>
      <c r="B814" s="39">
        <v>5</v>
      </c>
      <c r="C814" s="41">
        <v>0.98539686394447479</v>
      </c>
    </row>
    <row r="815" spans="1:3" x14ac:dyDescent="0.3">
      <c r="A815" s="39">
        <v>195100</v>
      </c>
      <c r="B815" s="39">
        <v>4</v>
      </c>
      <c r="C815" s="41">
        <v>0.81605700971002371</v>
      </c>
    </row>
    <row r="816" spans="1:3" x14ac:dyDescent="0.3">
      <c r="A816" s="39">
        <v>195100</v>
      </c>
      <c r="B816" s="39">
        <v>13</v>
      </c>
      <c r="C816" s="41">
        <v>0.18394299028788186</v>
      </c>
    </row>
    <row r="817" spans="1:3" x14ac:dyDescent="0.3">
      <c r="A817" s="39">
        <v>195200</v>
      </c>
      <c r="B817" s="39">
        <v>4</v>
      </c>
      <c r="C817" s="41">
        <v>0.99859259006712553</v>
      </c>
    </row>
    <row r="818" spans="1:3" x14ac:dyDescent="0.3">
      <c r="A818" s="39">
        <v>195300</v>
      </c>
      <c r="B818" s="39">
        <v>4</v>
      </c>
      <c r="C818" s="41">
        <v>0.9914293915123904</v>
      </c>
    </row>
    <row r="819" spans="1:3" x14ac:dyDescent="0.3">
      <c r="A819" s="39">
        <v>195400</v>
      </c>
      <c r="B819" s="39">
        <v>13</v>
      </c>
      <c r="C819" s="41">
        <v>0.33354088228282525</v>
      </c>
    </row>
    <row r="820" spans="1:3" x14ac:dyDescent="0.3">
      <c r="A820" s="39">
        <v>195400</v>
      </c>
      <c r="B820" s="39">
        <v>4</v>
      </c>
      <c r="C820" s="41">
        <v>0.66645911771466126</v>
      </c>
    </row>
    <row r="821" spans="1:3" x14ac:dyDescent="0.3">
      <c r="A821" s="39">
        <v>195500</v>
      </c>
      <c r="B821" s="39">
        <v>13</v>
      </c>
      <c r="C821" s="41">
        <v>0.91823531564433547</v>
      </c>
    </row>
    <row r="822" spans="1:3" x14ac:dyDescent="0.3">
      <c r="A822" s="39">
        <v>195500</v>
      </c>
      <c r="B822" s="39">
        <v>4</v>
      </c>
      <c r="C822" s="41">
        <v>8.1764684354348846E-2</v>
      </c>
    </row>
    <row r="823" spans="1:3" x14ac:dyDescent="0.3">
      <c r="A823" s="39">
        <v>195600</v>
      </c>
      <c r="B823" s="39">
        <v>13</v>
      </c>
      <c r="C823" s="41">
        <v>0.99433834242487729</v>
      </c>
    </row>
    <row r="824" spans="1:3" x14ac:dyDescent="0.3">
      <c r="A824" s="39">
        <v>195710</v>
      </c>
      <c r="B824" s="39">
        <v>13</v>
      </c>
      <c r="C824" s="41">
        <v>1</v>
      </c>
    </row>
    <row r="825" spans="1:3" x14ac:dyDescent="0.3">
      <c r="A825" s="39">
        <v>195720</v>
      </c>
      <c r="B825" s="39">
        <v>13</v>
      </c>
      <c r="C825" s="41">
        <v>0.9999585256930793</v>
      </c>
    </row>
    <row r="826" spans="1:3" x14ac:dyDescent="0.3">
      <c r="A826" s="39">
        <v>195801</v>
      </c>
      <c r="B826" s="39">
        <v>13</v>
      </c>
      <c r="C826" s="41">
        <v>0.99509120844775401</v>
      </c>
    </row>
    <row r="827" spans="1:3" x14ac:dyDescent="0.3">
      <c r="A827" s="39">
        <v>195802</v>
      </c>
      <c r="B827" s="39">
        <v>13</v>
      </c>
      <c r="C827" s="41">
        <v>1</v>
      </c>
    </row>
    <row r="828" spans="1:3" x14ac:dyDescent="0.3">
      <c r="A828" s="39">
        <v>195900</v>
      </c>
      <c r="B828" s="39">
        <v>13</v>
      </c>
      <c r="C828" s="41">
        <v>0.99963846851397653</v>
      </c>
    </row>
    <row r="829" spans="1:3" x14ac:dyDescent="0.3">
      <c r="A829" s="39">
        <v>197110</v>
      </c>
      <c r="B829" s="39">
        <v>1</v>
      </c>
      <c r="C829" s="41">
        <v>0.99070284541030118</v>
      </c>
    </row>
    <row r="830" spans="1:3" x14ac:dyDescent="0.3">
      <c r="A830" s="39">
        <v>197200</v>
      </c>
      <c r="B830" s="39">
        <v>13</v>
      </c>
      <c r="C830" s="41">
        <v>0.91670910934361616</v>
      </c>
    </row>
    <row r="831" spans="1:3" x14ac:dyDescent="0.3">
      <c r="A831" s="39">
        <v>197200</v>
      </c>
      <c r="B831" s="39">
        <v>1</v>
      </c>
      <c r="C831" s="41">
        <v>8.3290890655917937E-2</v>
      </c>
    </row>
    <row r="832" spans="1:3" x14ac:dyDescent="0.3">
      <c r="A832" s="39">
        <v>197300</v>
      </c>
      <c r="B832" s="39">
        <v>1</v>
      </c>
      <c r="C832" s="41">
        <v>0.34681200968827353</v>
      </c>
    </row>
    <row r="833" spans="1:3" x14ac:dyDescent="0.3">
      <c r="A833" s="39">
        <v>197300</v>
      </c>
      <c r="B833" s="39">
        <v>13</v>
      </c>
      <c r="C833" s="41">
        <v>0.65318799031372343</v>
      </c>
    </row>
    <row r="834" spans="1:3" x14ac:dyDescent="0.3">
      <c r="A834" s="39">
        <v>197410</v>
      </c>
      <c r="B834" s="39">
        <v>13</v>
      </c>
      <c r="C834" s="41">
        <v>1</v>
      </c>
    </row>
    <row r="835" spans="1:3" x14ac:dyDescent="0.3">
      <c r="A835" s="39">
        <v>197420</v>
      </c>
      <c r="B835" s="39">
        <v>13</v>
      </c>
      <c r="C835" s="41">
        <v>0.99997653461289859</v>
      </c>
    </row>
    <row r="836" spans="1:3" x14ac:dyDescent="0.3">
      <c r="A836" s="39">
        <v>197500</v>
      </c>
      <c r="B836" s="39">
        <v>13</v>
      </c>
      <c r="C836" s="41">
        <v>0.32908299049436723</v>
      </c>
    </row>
    <row r="837" spans="1:3" x14ac:dyDescent="0.3">
      <c r="A837" s="39">
        <v>197500</v>
      </c>
      <c r="B837" s="39">
        <v>1</v>
      </c>
      <c r="C837" s="41">
        <v>0.67091700950641919</v>
      </c>
    </row>
    <row r="838" spans="1:3" x14ac:dyDescent="0.3">
      <c r="A838" s="39">
        <v>197600</v>
      </c>
      <c r="B838" s="39">
        <v>1</v>
      </c>
      <c r="C838" s="41">
        <v>0.99353671252383768</v>
      </c>
    </row>
    <row r="839" spans="1:3" x14ac:dyDescent="0.3">
      <c r="A839" s="39">
        <v>197700</v>
      </c>
      <c r="B839" s="39">
        <v>1</v>
      </c>
      <c r="C839" s="41">
        <v>1</v>
      </c>
    </row>
    <row r="840" spans="1:3" x14ac:dyDescent="0.3">
      <c r="A840" s="39">
        <v>199000</v>
      </c>
      <c r="B840" s="39">
        <v>1</v>
      </c>
      <c r="C840" s="41">
        <v>1</v>
      </c>
    </row>
    <row r="841" spans="1:3" x14ac:dyDescent="0.3">
      <c r="A841" s="39">
        <v>199110</v>
      </c>
      <c r="B841" s="39">
        <v>1</v>
      </c>
      <c r="C841" s="41">
        <v>0.98309635252829453</v>
      </c>
    </row>
    <row r="842" spans="1:3" x14ac:dyDescent="0.3">
      <c r="A842" s="39">
        <v>199120</v>
      </c>
      <c r="B842" s="39">
        <v>1</v>
      </c>
      <c r="C842" s="41">
        <v>0.9442625170073301</v>
      </c>
    </row>
    <row r="843" spans="1:3" x14ac:dyDescent="0.3">
      <c r="A843" s="39">
        <v>199120</v>
      </c>
      <c r="B843" s="39">
        <v>14</v>
      </c>
      <c r="C843" s="41">
        <v>5.5737482990747308E-2</v>
      </c>
    </row>
    <row r="844" spans="1:3" x14ac:dyDescent="0.3">
      <c r="A844" s="39">
        <v>199201</v>
      </c>
      <c r="B844" s="39">
        <v>1</v>
      </c>
      <c r="C844" s="41">
        <v>1</v>
      </c>
    </row>
    <row r="845" spans="1:3" x14ac:dyDescent="0.3">
      <c r="A845" s="39">
        <v>199202</v>
      </c>
      <c r="B845" s="39">
        <v>1</v>
      </c>
      <c r="C845" s="41">
        <v>1</v>
      </c>
    </row>
    <row r="846" spans="1:3" x14ac:dyDescent="0.3">
      <c r="A846" s="39">
        <v>199300</v>
      </c>
      <c r="B846" s="39">
        <v>14</v>
      </c>
      <c r="C846" s="41">
        <v>4.7805393317358398E-2</v>
      </c>
    </row>
    <row r="847" spans="1:3" x14ac:dyDescent="0.3">
      <c r="A847" s="39">
        <v>199300</v>
      </c>
      <c r="B847" s="39">
        <v>1</v>
      </c>
      <c r="C847" s="41">
        <v>0.95219460668158418</v>
      </c>
    </row>
    <row r="848" spans="1:3" x14ac:dyDescent="0.3">
      <c r="A848" s="39">
        <v>199400</v>
      </c>
      <c r="B848" s="39">
        <v>1</v>
      </c>
      <c r="C848" s="41">
        <v>1</v>
      </c>
    </row>
    <row r="849" spans="1:3" x14ac:dyDescent="0.3">
      <c r="A849" s="39">
        <v>199700</v>
      </c>
      <c r="B849" s="39">
        <v>14</v>
      </c>
      <c r="C849" s="41">
        <v>0.2757720027810231</v>
      </c>
    </row>
    <row r="850" spans="1:3" x14ac:dyDescent="0.3">
      <c r="A850" s="39">
        <v>199700</v>
      </c>
      <c r="B850" s="39">
        <v>1</v>
      </c>
      <c r="C850" s="41">
        <v>0.72422799721897679</v>
      </c>
    </row>
    <row r="851" spans="1:3" x14ac:dyDescent="0.3">
      <c r="A851" s="39">
        <v>199800</v>
      </c>
      <c r="B851" s="39">
        <v>1</v>
      </c>
      <c r="C851" s="41">
        <v>1</v>
      </c>
    </row>
    <row r="852" spans="1:3" x14ac:dyDescent="0.3">
      <c r="A852" s="39">
        <v>199900</v>
      </c>
      <c r="B852" s="39">
        <v>1</v>
      </c>
      <c r="C852" s="41">
        <v>0.71382937174403371</v>
      </c>
    </row>
    <row r="853" spans="1:3" x14ac:dyDescent="0.3">
      <c r="A853" s="39">
        <v>199900</v>
      </c>
      <c r="B853" s="39">
        <v>14</v>
      </c>
      <c r="C853" s="41">
        <v>0.28617062825596623</v>
      </c>
    </row>
    <row r="854" spans="1:3" x14ac:dyDescent="0.3">
      <c r="A854" s="39">
        <v>201110</v>
      </c>
      <c r="B854" s="39">
        <v>14</v>
      </c>
      <c r="C854" s="41">
        <v>0.98601487225315654</v>
      </c>
    </row>
    <row r="855" spans="1:3" x14ac:dyDescent="0.3">
      <c r="A855" s="39">
        <v>201120</v>
      </c>
      <c r="B855" s="39">
        <v>14</v>
      </c>
      <c r="C855" s="41">
        <v>0.97893159715421474</v>
      </c>
    </row>
    <row r="856" spans="1:3" x14ac:dyDescent="0.3">
      <c r="A856" s="39">
        <v>201200</v>
      </c>
      <c r="B856" s="39">
        <v>14</v>
      </c>
      <c r="C856" s="41">
        <v>1</v>
      </c>
    </row>
    <row r="857" spans="1:3" x14ac:dyDescent="0.3">
      <c r="A857" s="39">
        <v>201301</v>
      </c>
      <c r="B857" s="39">
        <v>14</v>
      </c>
      <c r="C857" s="41">
        <v>0.99837240937863247</v>
      </c>
    </row>
    <row r="858" spans="1:3" x14ac:dyDescent="0.3">
      <c r="A858" s="39">
        <v>201302</v>
      </c>
      <c r="B858" s="39">
        <v>14</v>
      </c>
      <c r="C858" s="41">
        <v>0.99419949204096136</v>
      </c>
    </row>
    <row r="859" spans="1:3" x14ac:dyDescent="0.3">
      <c r="A859" s="39">
        <v>201401</v>
      </c>
      <c r="B859" s="39">
        <v>14</v>
      </c>
      <c r="C859" s="41">
        <v>1</v>
      </c>
    </row>
    <row r="860" spans="1:3" x14ac:dyDescent="0.3">
      <c r="A860" s="39">
        <v>201402</v>
      </c>
      <c r="B860" s="39">
        <v>14</v>
      </c>
      <c r="C860" s="41">
        <v>0.99877251540556289</v>
      </c>
    </row>
    <row r="861" spans="1:3" x14ac:dyDescent="0.3">
      <c r="A861" s="39">
        <v>201501</v>
      </c>
      <c r="B861" s="39">
        <v>14</v>
      </c>
      <c r="C861" s="41">
        <v>0.97342611130959089</v>
      </c>
    </row>
    <row r="862" spans="1:3" x14ac:dyDescent="0.3">
      <c r="A862" s="39">
        <v>201503</v>
      </c>
      <c r="B862" s="39">
        <v>14</v>
      </c>
      <c r="C862" s="41">
        <v>1.0000000000021887</v>
      </c>
    </row>
    <row r="863" spans="1:3" x14ac:dyDescent="0.3">
      <c r="A863" s="39">
        <v>201504</v>
      </c>
      <c r="B863" s="39">
        <v>14</v>
      </c>
      <c r="C863" s="41">
        <v>1</v>
      </c>
    </row>
    <row r="864" spans="1:3" x14ac:dyDescent="0.3">
      <c r="A864" s="39">
        <v>201600</v>
      </c>
      <c r="B864" s="39">
        <v>14</v>
      </c>
      <c r="C864" s="41">
        <v>0.99921360828207439</v>
      </c>
    </row>
    <row r="865" spans="1:3" x14ac:dyDescent="0.3">
      <c r="A865" s="39">
        <v>201700</v>
      </c>
      <c r="B865" s="39">
        <v>14</v>
      </c>
      <c r="C865" s="41">
        <v>0.96315453554625952</v>
      </c>
    </row>
    <row r="866" spans="1:3" x14ac:dyDescent="0.3">
      <c r="A866" s="39">
        <v>203100</v>
      </c>
      <c r="B866" s="39">
        <v>14</v>
      </c>
      <c r="C866" s="41">
        <v>0.98369635430949665</v>
      </c>
    </row>
    <row r="867" spans="1:3" x14ac:dyDescent="0.3">
      <c r="A867" s="39">
        <v>203200</v>
      </c>
      <c r="B867" s="39">
        <v>14</v>
      </c>
      <c r="C867" s="41">
        <v>0.9913754339976224</v>
      </c>
    </row>
    <row r="868" spans="1:3" x14ac:dyDescent="0.3">
      <c r="A868" s="39">
        <v>203300</v>
      </c>
      <c r="B868" s="39">
        <v>14</v>
      </c>
      <c r="C868" s="41">
        <v>0.99912649689684863</v>
      </c>
    </row>
    <row r="869" spans="1:3" x14ac:dyDescent="0.3">
      <c r="A869" s="39">
        <v>203500</v>
      </c>
      <c r="B869" s="39">
        <v>14</v>
      </c>
      <c r="C869" s="41">
        <v>1</v>
      </c>
    </row>
    <row r="870" spans="1:3" x14ac:dyDescent="0.3">
      <c r="A870" s="39">
        <v>203600</v>
      </c>
      <c r="B870" s="39">
        <v>14</v>
      </c>
      <c r="C870" s="41">
        <v>1</v>
      </c>
    </row>
    <row r="871" spans="1:3" x14ac:dyDescent="0.3">
      <c r="A871" s="39">
        <v>203710</v>
      </c>
      <c r="B871" s="39">
        <v>14</v>
      </c>
      <c r="C871" s="41">
        <v>1</v>
      </c>
    </row>
    <row r="872" spans="1:3" x14ac:dyDescent="0.3">
      <c r="A872" s="39">
        <v>203720</v>
      </c>
      <c r="B872" s="39">
        <v>14</v>
      </c>
      <c r="C872" s="41">
        <v>1</v>
      </c>
    </row>
    <row r="873" spans="1:3" x14ac:dyDescent="0.3">
      <c r="A873" s="39">
        <v>203800</v>
      </c>
      <c r="B873" s="39">
        <v>14</v>
      </c>
      <c r="C873" s="41">
        <v>0.99906625477211553</v>
      </c>
    </row>
    <row r="874" spans="1:3" x14ac:dyDescent="0.3">
      <c r="A874" s="39">
        <v>203900</v>
      </c>
      <c r="B874" s="39">
        <v>14</v>
      </c>
      <c r="C874" s="41">
        <v>0.98016941918851186</v>
      </c>
    </row>
    <row r="875" spans="1:3" x14ac:dyDescent="0.3">
      <c r="A875" s="39">
        <v>204110</v>
      </c>
      <c r="B875" s="39">
        <v>14</v>
      </c>
      <c r="C875" s="41">
        <v>1</v>
      </c>
    </row>
    <row r="876" spans="1:3" x14ac:dyDescent="0.3">
      <c r="A876" s="39">
        <v>204120</v>
      </c>
      <c r="B876" s="39">
        <v>14</v>
      </c>
      <c r="C876" s="41">
        <v>1</v>
      </c>
    </row>
    <row r="877" spans="1:3" x14ac:dyDescent="0.3">
      <c r="A877" s="39">
        <v>204200</v>
      </c>
      <c r="B877" s="39">
        <v>14</v>
      </c>
      <c r="C877" s="41">
        <v>1</v>
      </c>
    </row>
    <row r="878" spans="1:3" x14ac:dyDescent="0.3">
      <c r="A878" s="39">
        <v>204300</v>
      </c>
      <c r="B878" s="39">
        <v>14</v>
      </c>
      <c r="C878" s="41">
        <v>1</v>
      </c>
    </row>
    <row r="879" spans="1:3" x14ac:dyDescent="0.3">
      <c r="A879" s="39">
        <v>204410</v>
      </c>
      <c r="B879" s="39">
        <v>14</v>
      </c>
      <c r="C879" s="41">
        <v>1</v>
      </c>
    </row>
    <row r="880" spans="1:3" x14ac:dyDescent="0.3">
      <c r="A880" s="39">
        <v>204420</v>
      </c>
      <c r="B880" s="39">
        <v>14</v>
      </c>
      <c r="C880" s="41">
        <v>1</v>
      </c>
    </row>
    <row r="881" spans="1:3" x14ac:dyDescent="0.3">
      <c r="A881" s="39">
        <v>204600</v>
      </c>
      <c r="B881" s="39">
        <v>14</v>
      </c>
      <c r="C881" s="41">
        <v>1</v>
      </c>
    </row>
    <row r="882" spans="1:3" x14ac:dyDescent="0.3">
      <c r="A882" s="39">
        <v>204700</v>
      </c>
      <c r="B882" s="39">
        <v>14</v>
      </c>
      <c r="C882" s="41">
        <v>1</v>
      </c>
    </row>
    <row r="883" spans="1:3" x14ac:dyDescent="0.3">
      <c r="A883" s="39">
        <v>204810</v>
      </c>
      <c r="B883" s="39">
        <v>14</v>
      </c>
      <c r="C883" s="41">
        <v>1</v>
      </c>
    </row>
    <row r="884" spans="1:3" x14ac:dyDescent="0.3">
      <c r="A884" s="39">
        <v>204820</v>
      </c>
      <c r="B884" s="39">
        <v>14</v>
      </c>
      <c r="C884" s="41">
        <v>1</v>
      </c>
    </row>
    <row r="885" spans="1:3" x14ac:dyDescent="0.3">
      <c r="A885" s="39">
        <v>204910</v>
      </c>
      <c r="B885" s="39">
        <v>14</v>
      </c>
      <c r="C885" s="41">
        <v>0.99718320806152905</v>
      </c>
    </row>
    <row r="886" spans="1:3" x14ac:dyDescent="0.3">
      <c r="A886" s="39">
        <v>204920</v>
      </c>
      <c r="B886" s="39">
        <v>14</v>
      </c>
      <c r="C886" s="41">
        <v>0.98241046701156576</v>
      </c>
    </row>
    <row r="887" spans="1:3" x14ac:dyDescent="0.3">
      <c r="A887" s="39">
        <v>205110</v>
      </c>
      <c r="B887" s="39">
        <v>14</v>
      </c>
      <c r="C887" s="41">
        <v>1</v>
      </c>
    </row>
    <row r="888" spans="1:3" x14ac:dyDescent="0.3">
      <c r="A888" s="39">
        <v>205120</v>
      </c>
      <c r="B888" s="39">
        <v>14</v>
      </c>
      <c r="C888" s="41">
        <v>0.98978574208385783</v>
      </c>
    </row>
    <row r="889" spans="1:3" x14ac:dyDescent="0.3">
      <c r="A889" s="39">
        <v>206010</v>
      </c>
      <c r="B889" s="39">
        <v>1</v>
      </c>
      <c r="C889" s="41">
        <v>0.99025701026728163</v>
      </c>
    </row>
    <row r="890" spans="1:3" x14ac:dyDescent="0.3">
      <c r="A890" s="39">
        <v>206020</v>
      </c>
      <c r="B890" s="39">
        <v>14</v>
      </c>
      <c r="C890" s="41">
        <v>0.9912361731953756</v>
      </c>
    </row>
    <row r="891" spans="1:3" x14ac:dyDescent="0.3">
      <c r="A891" s="39">
        <v>206030</v>
      </c>
      <c r="B891" s="39">
        <v>9</v>
      </c>
      <c r="C891" s="41">
        <v>0.24548286638068634</v>
      </c>
    </row>
    <row r="892" spans="1:3" x14ac:dyDescent="0.3">
      <c r="A892" s="39">
        <v>206030</v>
      </c>
      <c r="B892" s="39">
        <v>14</v>
      </c>
      <c r="C892" s="41">
        <v>0.75451713361937578</v>
      </c>
    </row>
    <row r="893" spans="1:3" x14ac:dyDescent="0.3">
      <c r="A893" s="39">
        <v>206040</v>
      </c>
      <c r="B893" s="39">
        <v>14</v>
      </c>
      <c r="C893" s="41">
        <v>0.56743902815097513</v>
      </c>
    </row>
    <row r="894" spans="1:3" x14ac:dyDescent="0.3">
      <c r="A894" s="39">
        <v>206040</v>
      </c>
      <c r="B894" s="39">
        <v>9</v>
      </c>
      <c r="C894" s="41">
        <v>0.43256097184465386</v>
      </c>
    </row>
    <row r="895" spans="1:3" x14ac:dyDescent="0.3">
      <c r="A895" s="39">
        <v>206050</v>
      </c>
      <c r="B895" s="39">
        <v>14</v>
      </c>
      <c r="C895" s="41">
        <v>0.98112866366531237</v>
      </c>
    </row>
    <row r="896" spans="1:3" x14ac:dyDescent="0.3">
      <c r="A896" s="39">
        <v>206200</v>
      </c>
      <c r="B896" s="39">
        <v>9</v>
      </c>
      <c r="C896" s="41">
        <v>0.99633902246367467</v>
      </c>
    </row>
    <row r="897" spans="1:3" x14ac:dyDescent="0.3">
      <c r="A897" s="39">
        <v>206300</v>
      </c>
      <c r="B897" s="39">
        <v>14</v>
      </c>
      <c r="C897" s="41">
        <v>0.66129534248191479</v>
      </c>
    </row>
    <row r="898" spans="1:3" x14ac:dyDescent="0.3">
      <c r="A898" s="39">
        <v>206300</v>
      </c>
      <c r="B898" s="39">
        <v>9</v>
      </c>
      <c r="C898" s="41">
        <v>0.33870465751672979</v>
      </c>
    </row>
    <row r="899" spans="1:3" x14ac:dyDescent="0.3">
      <c r="A899" s="39">
        <v>207100</v>
      </c>
      <c r="B899" s="39">
        <v>1</v>
      </c>
      <c r="C899" s="41">
        <v>0.85145233439957413</v>
      </c>
    </row>
    <row r="900" spans="1:3" x14ac:dyDescent="0.3">
      <c r="A900" s="39">
        <v>207100</v>
      </c>
      <c r="B900" s="39">
        <v>14</v>
      </c>
      <c r="C900" s="41">
        <v>0.14092570145509722</v>
      </c>
    </row>
    <row r="901" spans="1:3" x14ac:dyDescent="0.3">
      <c r="A901" s="39">
        <v>207300</v>
      </c>
      <c r="B901" s="39">
        <v>14</v>
      </c>
      <c r="C901" s="41">
        <v>0.62988331939863618</v>
      </c>
    </row>
    <row r="902" spans="1:3" x14ac:dyDescent="0.3">
      <c r="A902" s="39">
        <v>207300</v>
      </c>
      <c r="B902" s="39">
        <v>9</v>
      </c>
      <c r="C902" s="41">
        <v>0.37011668060136371</v>
      </c>
    </row>
    <row r="903" spans="1:3" x14ac:dyDescent="0.3">
      <c r="A903" s="39">
        <v>207400</v>
      </c>
      <c r="B903" s="39">
        <v>9</v>
      </c>
      <c r="C903" s="41">
        <v>0.99001677518010656</v>
      </c>
    </row>
    <row r="904" spans="1:3" x14ac:dyDescent="0.3">
      <c r="A904" s="39">
        <v>207500</v>
      </c>
      <c r="B904" s="39">
        <v>9</v>
      </c>
      <c r="C904" s="41">
        <v>0.99612028752940118</v>
      </c>
    </row>
    <row r="905" spans="1:3" x14ac:dyDescent="0.3">
      <c r="A905" s="39">
        <v>207710</v>
      </c>
      <c r="B905" s="39">
        <v>9</v>
      </c>
      <c r="C905" s="41">
        <v>0.9974721554227628</v>
      </c>
    </row>
    <row r="906" spans="1:3" x14ac:dyDescent="0.3">
      <c r="A906" s="39">
        <v>207900</v>
      </c>
      <c r="B906" s="39">
        <v>14</v>
      </c>
      <c r="C906" s="41">
        <v>0.11881896520275602</v>
      </c>
    </row>
    <row r="907" spans="1:3" x14ac:dyDescent="0.3">
      <c r="A907" s="39">
        <v>207900</v>
      </c>
      <c r="B907" s="39">
        <v>9</v>
      </c>
      <c r="C907" s="41">
        <v>0.88118103479724408</v>
      </c>
    </row>
    <row r="908" spans="1:3" x14ac:dyDescent="0.3">
      <c r="A908" s="39">
        <v>208000</v>
      </c>
      <c r="B908" s="39">
        <v>1</v>
      </c>
      <c r="C908" s="41">
        <v>0.982996050664111</v>
      </c>
    </row>
    <row r="909" spans="1:3" x14ac:dyDescent="0.3">
      <c r="A909" s="39">
        <v>208300</v>
      </c>
      <c r="B909" s="39">
        <v>13</v>
      </c>
      <c r="C909" s="41">
        <v>0.72593675811961522</v>
      </c>
    </row>
    <row r="910" spans="1:3" x14ac:dyDescent="0.3">
      <c r="A910" s="39">
        <v>208300</v>
      </c>
      <c r="B910" s="39">
        <v>1</v>
      </c>
      <c r="C910" s="41">
        <v>0.26948733099306327</v>
      </c>
    </row>
    <row r="911" spans="1:3" x14ac:dyDescent="0.3">
      <c r="A911" s="39">
        <v>208400</v>
      </c>
      <c r="B911" s="39">
        <v>13</v>
      </c>
      <c r="C911" s="41">
        <v>0.98356124363123576</v>
      </c>
    </row>
    <row r="912" spans="1:3" x14ac:dyDescent="0.3">
      <c r="A912" s="39">
        <v>208500</v>
      </c>
      <c r="B912" s="39">
        <v>13</v>
      </c>
      <c r="C912" s="41">
        <v>0.98019839374329099</v>
      </c>
    </row>
    <row r="913" spans="1:3" x14ac:dyDescent="0.3">
      <c r="A913" s="39">
        <v>208610</v>
      </c>
      <c r="B913" s="39">
        <v>13</v>
      </c>
      <c r="C913" s="41">
        <v>0.99484291199918773</v>
      </c>
    </row>
    <row r="914" spans="1:3" x14ac:dyDescent="0.3">
      <c r="A914" s="39">
        <v>208620</v>
      </c>
      <c r="B914" s="39">
        <v>13</v>
      </c>
      <c r="C914" s="41">
        <v>0.98020604057818228</v>
      </c>
    </row>
    <row r="915" spans="1:3" x14ac:dyDescent="0.3">
      <c r="A915" s="39">
        <v>208710</v>
      </c>
      <c r="B915" s="39">
        <v>1</v>
      </c>
      <c r="C915" s="41">
        <v>0.98480510113355668</v>
      </c>
    </row>
    <row r="916" spans="1:3" x14ac:dyDescent="0.3">
      <c r="A916" s="39">
        <v>208720</v>
      </c>
      <c r="B916" s="39">
        <v>1</v>
      </c>
      <c r="C916" s="41">
        <v>0.99991703630256268</v>
      </c>
    </row>
    <row r="917" spans="1:3" x14ac:dyDescent="0.3">
      <c r="A917" s="39">
        <v>208800</v>
      </c>
      <c r="B917" s="39">
        <v>1</v>
      </c>
      <c r="C917" s="41">
        <v>0.99999970238048441</v>
      </c>
    </row>
    <row r="918" spans="1:3" x14ac:dyDescent="0.3">
      <c r="A918" s="39">
        <v>208902</v>
      </c>
      <c r="B918" s="39">
        <v>1</v>
      </c>
      <c r="C918" s="41">
        <v>1</v>
      </c>
    </row>
    <row r="919" spans="1:3" x14ac:dyDescent="0.3">
      <c r="A919" s="39">
        <v>208903</v>
      </c>
      <c r="B919" s="39">
        <v>1</v>
      </c>
      <c r="C919" s="41">
        <v>1</v>
      </c>
    </row>
    <row r="920" spans="1:3" x14ac:dyDescent="0.3">
      <c r="A920" s="39">
        <v>208904</v>
      </c>
      <c r="B920" s="39">
        <v>1</v>
      </c>
      <c r="C920" s="41">
        <v>1</v>
      </c>
    </row>
    <row r="921" spans="1:3" x14ac:dyDescent="0.3">
      <c r="A921" s="39">
        <v>209101</v>
      </c>
      <c r="B921" s="39">
        <v>1</v>
      </c>
      <c r="C921" s="41">
        <v>1</v>
      </c>
    </row>
    <row r="922" spans="1:3" x14ac:dyDescent="0.3">
      <c r="A922" s="39">
        <v>209102</v>
      </c>
      <c r="B922" s="39">
        <v>1</v>
      </c>
      <c r="C922" s="41">
        <v>1</v>
      </c>
    </row>
    <row r="923" spans="1:3" x14ac:dyDescent="0.3">
      <c r="A923" s="39">
        <v>209200</v>
      </c>
      <c r="B923" s="39">
        <v>1</v>
      </c>
      <c r="C923" s="41">
        <v>0.9802135560939651</v>
      </c>
    </row>
    <row r="924" spans="1:3" x14ac:dyDescent="0.3">
      <c r="A924" s="39">
        <v>209300</v>
      </c>
      <c r="B924" s="39">
        <v>1</v>
      </c>
      <c r="C924" s="41">
        <v>0.98959000995415702</v>
      </c>
    </row>
    <row r="925" spans="1:3" x14ac:dyDescent="0.3">
      <c r="A925" s="39">
        <v>209401</v>
      </c>
      <c r="B925" s="39">
        <v>1</v>
      </c>
      <c r="C925" s="41">
        <v>0.99999530096503464</v>
      </c>
    </row>
    <row r="926" spans="1:3" x14ac:dyDescent="0.3">
      <c r="A926" s="39">
        <v>209402</v>
      </c>
      <c r="B926" s="39">
        <v>1</v>
      </c>
      <c r="C926" s="41">
        <v>1</v>
      </c>
    </row>
    <row r="927" spans="1:3" x14ac:dyDescent="0.3">
      <c r="A927" s="39">
        <v>209403</v>
      </c>
      <c r="B927" s="39">
        <v>1</v>
      </c>
      <c r="C927" s="41">
        <v>1</v>
      </c>
    </row>
    <row r="928" spans="1:3" x14ac:dyDescent="0.3">
      <c r="A928" s="39">
        <v>209510</v>
      </c>
      <c r="B928" s="39">
        <v>1</v>
      </c>
      <c r="C928" s="41">
        <v>1</v>
      </c>
    </row>
    <row r="929" spans="1:3" x14ac:dyDescent="0.3">
      <c r="A929" s="39">
        <v>209520</v>
      </c>
      <c r="B929" s="39">
        <v>1</v>
      </c>
      <c r="C929" s="41">
        <v>1</v>
      </c>
    </row>
    <row r="930" spans="1:3" x14ac:dyDescent="0.3">
      <c r="A930" s="39">
        <v>209810</v>
      </c>
      <c r="B930" s="39">
        <v>1</v>
      </c>
      <c r="C930" s="41">
        <v>1</v>
      </c>
    </row>
    <row r="931" spans="1:3" x14ac:dyDescent="0.3">
      <c r="A931" s="39">
        <v>209820</v>
      </c>
      <c r="B931" s="39">
        <v>1</v>
      </c>
      <c r="C931" s="41">
        <v>1</v>
      </c>
    </row>
    <row r="932" spans="1:3" x14ac:dyDescent="0.3">
      <c r="A932" s="39">
        <v>210010</v>
      </c>
      <c r="B932" s="39">
        <v>9</v>
      </c>
      <c r="C932" s="41">
        <v>3.5634146011146013E-2</v>
      </c>
    </row>
    <row r="933" spans="1:3" x14ac:dyDescent="0.3">
      <c r="A933" s="39">
        <v>210010</v>
      </c>
      <c r="B933" s="39">
        <v>1</v>
      </c>
      <c r="C933" s="41">
        <v>0.96436585398794639</v>
      </c>
    </row>
    <row r="934" spans="1:3" x14ac:dyDescent="0.3">
      <c r="A934" s="39">
        <v>211000</v>
      </c>
      <c r="B934" s="39">
        <v>4</v>
      </c>
      <c r="C934" s="41">
        <v>0.99693061740789335</v>
      </c>
    </row>
    <row r="935" spans="1:3" x14ac:dyDescent="0.3">
      <c r="A935" s="39">
        <v>211110</v>
      </c>
      <c r="B935" s="39">
        <v>13</v>
      </c>
      <c r="C935" s="41">
        <v>0.99665675776276219</v>
      </c>
    </row>
    <row r="936" spans="1:3" x14ac:dyDescent="0.3">
      <c r="A936" s="39">
        <v>211120</v>
      </c>
      <c r="B936" s="39">
        <v>10</v>
      </c>
      <c r="C936" s="41">
        <v>0.32314543876657142</v>
      </c>
    </row>
    <row r="937" spans="1:3" x14ac:dyDescent="0.3">
      <c r="A937" s="39">
        <v>211120</v>
      </c>
      <c r="B937" s="39">
        <v>4</v>
      </c>
      <c r="C937" s="41">
        <v>0.66733123663116356</v>
      </c>
    </row>
    <row r="938" spans="1:3" x14ac:dyDescent="0.3">
      <c r="A938" s="39">
        <v>211200</v>
      </c>
      <c r="B938" s="39">
        <v>13</v>
      </c>
      <c r="C938" s="41">
        <v>1</v>
      </c>
    </row>
    <row r="939" spans="1:3" x14ac:dyDescent="0.3">
      <c r="A939" s="39">
        <v>211310</v>
      </c>
      <c r="B939" s="39">
        <v>4</v>
      </c>
      <c r="C939" s="41">
        <v>3.2444844765222504E-2</v>
      </c>
    </row>
    <row r="940" spans="1:3" x14ac:dyDescent="0.3">
      <c r="A940" s="39">
        <v>211310</v>
      </c>
      <c r="B940" s="39">
        <v>13</v>
      </c>
      <c r="C940" s="41">
        <v>0.96755515523445446</v>
      </c>
    </row>
    <row r="941" spans="1:3" x14ac:dyDescent="0.3">
      <c r="A941" s="39">
        <v>211320</v>
      </c>
      <c r="B941" s="39">
        <v>13</v>
      </c>
      <c r="C941" s="41">
        <v>0.95801911672189066</v>
      </c>
    </row>
    <row r="942" spans="1:3" x14ac:dyDescent="0.3">
      <c r="A942" s="39">
        <v>211320</v>
      </c>
      <c r="B942" s="39">
        <v>4</v>
      </c>
      <c r="C942" s="41">
        <v>4.1980883275669303E-2</v>
      </c>
    </row>
    <row r="943" spans="1:3" x14ac:dyDescent="0.3">
      <c r="A943" s="39">
        <v>211410</v>
      </c>
      <c r="B943" s="39">
        <v>4</v>
      </c>
      <c r="C943" s="41">
        <v>1</v>
      </c>
    </row>
    <row r="944" spans="1:3" x14ac:dyDescent="0.3">
      <c r="A944" s="39">
        <v>211420</v>
      </c>
      <c r="B944" s="39">
        <v>13</v>
      </c>
      <c r="C944" s="41">
        <v>4.4442519342542654E-2</v>
      </c>
    </row>
    <row r="945" spans="1:3" x14ac:dyDescent="0.3">
      <c r="A945" s="39">
        <v>211420</v>
      </c>
      <c r="B945" s="39">
        <v>4</v>
      </c>
      <c r="C945" s="41">
        <v>0.95555748065696944</v>
      </c>
    </row>
    <row r="946" spans="1:3" x14ac:dyDescent="0.3">
      <c r="A946" s="39">
        <v>211500</v>
      </c>
      <c r="B946" s="39">
        <v>4</v>
      </c>
      <c r="C946" s="41">
        <v>1</v>
      </c>
    </row>
    <row r="947" spans="1:3" x14ac:dyDescent="0.3">
      <c r="A947" s="39">
        <v>211701</v>
      </c>
      <c r="B947" s="39">
        <v>10</v>
      </c>
      <c r="C947" s="41">
        <v>6.0554895021775093E-2</v>
      </c>
    </row>
    <row r="948" spans="1:3" x14ac:dyDescent="0.3">
      <c r="A948" s="39">
        <v>211701</v>
      </c>
      <c r="B948" s="39">
        <v>4</v>
      </c>
      <c r="C948" s="41">
        <v>0.93944510497836242</v>
      </c>
    </row>
    <row r="949" spans="1:3" x14ac:dyDescent="0.3">
      <c r="A949" s="39">
        <v>211702</v>
      </c>
      <c r="B949" s="39">
        <v>10</v>
      </c>
      <c r="C949" s="41">
        <v>0.22808441063513263</v>
      </c>
    </row>
    <row r="950" spans="1:3" x14ac:dyDescent="0.3">
      <c r="A950" s="39">
        <v>211702</v>
      </c>
      <c r="B950" s="39">
        <v>4</v>
      </c>
      <c r="C950" s="41">
        <v>0.77191558936513571</v>
      </c>
    </row>
    <row r="951" spans="1:3" x14ac:dyDescent="0.3">
      <c r="A951" s="39">
        <v>211801</v>
      </c>
      <c r="B951" s="39">
        <v>4</v>
      </c>
      <c r="C951" s="41">
        <v>1</v>
      </c>
    </row>
    <row r="952" spans="1:3" x14ac:dyDescent="0.3">
      <c r="A952" s="39">
        <v>211802</v>
      </c>
      <c r="B952" s="39">
        <v>4</v>
      </c>
      <c r="C952" s="41">
        <v>0.43386715815498461</v>
      </c>
    </row>
    <row r="953" spans="1:3" x14ac:dyDescent="0.3">
      <c r="A953" s="39">
        <v>211802</v>
      </c>
      <c r="B953" s="39">
        <v>10</v>
      </c>
      <c r="C953" s="41">
        <v>0.56613284184501544</v>
      </c>
    </row>
    <row r="954" spans="1:3" x14ac:dyDescent="0.3">
      <c r="A954" s="39">
        <v>211910</v>
      </c>
      <c r="B954" s="39">
        <v>4</v>
      </c>
      <c r="C954" s="41">
        <v>1</v>
      </c>
    </row>
    <row r="955" spans="1:3" x14ac:dyDescent="0.3">
      <c r="A955" s="39">
        <v>211920</v>
      </c>
      <c r="B955" s="39">
        <v>4</v>
      </c>
      <c r="C955" s="41">
        <v>1</v>
      </c>
    </row>
    <row r="956" spans="1:3" x14ac:dyDescent="0.3">
      <c r="A956" s="39">
        <v>212100</v>
      </c>
      <c r="B956" s="39">
        <v>10</v>
      </c>
      <c r="C956" s="41">
        <v>0.58659449933401731</v>
      </c>
    </row>
    <row r="957" spans="1:3" x14ac:dyDescent="0.3">
      <c r="A957" s="39">
        <v>212100</v>
      </c>
      <c r="B957" s="39">
        <v>4</v>
      </c>
      <c r="C957" s="41">
        <v>0.41340550066598281</v>
      </c>
    </row>
    <row r="958" spans="1:3" x14ac:dyDescent="0.3">
      <c r="A958" s="39">
        <v>212202</v>
      </c>
      <c r="B958" s="39">
        <v>1</v>
      </c>
      <c r="C958" s="41">
        <v>1</v>
      </c>
    </row>
    <row r="959" spans="1:3" x14ac:dyDescent="0.3">
      <c r="A959" s="39">
        <v>212203</v>
      </c>
      <c r="B959" s="39">
        <v>1</v>
      </c>
      <c r="C959" s="41">
        <v>4.2508654366028381E-2</v>
      </c>
    </row>
    <row r="960" spans="1:3" x14ac:dyDescent="0.3">
      <c r="A960" s="39">
        <v>212203</v>
      </c>
      <c r="B960" s="39">
        <v>10</v>
      </c>
      <c r="C960" s="41">
        <v>0.95749134563528548</v>
      </c>
    </row>
    <row r="961" spans="1:3" x14ac:dyDescent="0.3">
      <c r="A961" s="39">
        <v>212204</v>
      </c>
      <c r="B961" s="39">
        <v>10</v>
      </c>
      <c r="C961" s="41">
        <v>0.95233698264218847</v>
      </c>
    </row>
    <row r="962" spans="1:3" x14ac:dyDescent="0.3">
      <c r="A962" s="39">
        <v>212204</v>
      </c>
      <c r="B962" s="39">
        <v>1</v>
      </c>
      <c r="C962" s="41">
        <v>4.7663017358159872E-2</v>
      </c>
    </row>
    <row r="963" spans="1:3" x14ac:dyDescent="0.3">
      <c r="A963" s="39">
        <v>212303</v>
      </c>
      <c r="B963" s="39">
        <v>10</v>
      </c>
      <c r="C963" s="41">
        <v>0.99911932638043399</v>
      </c>
    </row>
    <row r="964" spans="1:3" x14ac:dyDescent="0.3">
      <c r="A964" s="39">
        <v>212304</v>
      </c>
      <c r="B964" s="39">
        <v>10</v>
      </c>
      <c r="C964" s="41">
        <v>1</v>
      </c>
    </row>
    <row r="965" spans="1:3" x14ac:dyDescent="0.3">
      <c r="A965" s="39">
        <v>212305</v>
      </c>
      <c r="B965" s="39">
        <v>10</v>
      </c>
      <c r="C965" s="41">
        <v>1</v>
      </c>
    </row>
    <row r="966" spans="1:3" x14ac:dyDescent="0.3">
      <c r="A966" s="39">
        <v>212306</v>
      </c>
      <c r="B966" s="39">
        <v>10</v>
      </c>
      <c r="C966" s="41">
        <v>0.98193749730568258</v>
      </c>
    </row>
    <row r="967" spans="1:3" x14ac:dyDescent="0.3">
      <c r="A967" s="39">
        <v>212410</v>
      </c>
      <c r="B967" s="39">
        <v>10</v>
      </c>
      <c r="C967" s="41">
        <v>1</v>
      </c>
    </row>
    <row r="968" spans="1:3" x14ac:dyDescent="0.3">
      <c r="A968" s="39">
        <v>212420</v>
      </c>
      <c r="B968" s="39">
        <v>10</v>
      </c>
      <c r="C968" s="41">
        <v>1</v>
      </c>
    </row>
    <row r="969" spans="1:3" x14ac:dyDescent="0.3">
      <c r="A969" s="39">
        <v>212500</v>
      </c>
      <c r="B969" s="39">
        <v>10</v>
      </c>
      <c r="C969" s="41">
        <v>1</v>
      </c>
    </row>
    <row r="970" spans="1:3" x14ac:dyDescent="0.3">
      <c r="A970" s="39">
        <v>212610</v>
      </c>
      <c r="B970" s="39">
        <v>10</v>
      </c>
      <c r="C970" s="41">
        <v>1</v>
      </c>
    </row>
    <row r="971" spans="1:3" x14ac:dyDescent="0.3">
      <c r="A971" s="39">
        <v>212620</v>
      </c>
      <c r="B971" s="39">
        <v>10</v>
      </c>
      <c r="C971" s="41">
        <v>1</v>
      </c>
    </row>
    <row r="972" spans="1:3" x14ac:dyDescent="0.3">
      <c r="A972" s="39">
        <v>212700</v>
      </c>
      <c r="B972" s="39">
        <v>4</v>
      </c>
      <c r="C972" s="41">
        <v>0.10654260000869467</v>
      </c>
    </row>
    <row r="973" spans="1:3" x14ac:dyDescent="0.3">
      <c r="A973" s="39">
        <v>212700</v>
      </c>
      <c r="B973" s="39">
        <v>10</v>
      </c>
      <c r="C973" s="41">
        <v>0.89345739999199392</v>
      </c>
    </row>
    <row r="974" spans="1:3" x14ac:dyDescent="0.3">
      <c r="A974" s="39">
        <v>212800</v>
      </c>
      <c r="B974" s="39">
        <v>10</v>
      </c>
      <c r="C974" s="41">
        <v>0.99986682639367563</v>
      </c>
    </row>
    <row r="975" spans="1:3" x14ac:dyDescent="0.3">
      <c r="A975" s="39">
        <v>212900</v>
      </c>
      <c r="B975" s="39">
        <v>10</v>
      </c>
      <c r="C975" s="41">
        <v>1</v>
      </c>
    </row>
    <row r="976" spans="1:3" x14ac:dyDescent="0.3">
      <c r="A976" s="39">
        <v>213100</v>
      </c>
      <c r="B976" s="39">
        <v>10</v>
      </c>
      <c r="C976" s="41">
        <v>0.99966756599170725</v>
      </c>
    </row>
    <row r="977" spans="1:3" x14ac:dyDescent="0.3">
      <c r="A977" s="39">
        <v>213201</v>
      </c>
      <c r="B977" s="39">
        <v>1</v>
      </c>
      <c r="C977" s="41">
        <v>4.3188020085881795E-2</v>
      </c>
    </row>
    <row r="978" spans="1:3" x14ac:dyDescent="0.3">
      <c r="A978" s="39">
        <v>213201</v>
      </c>
      <c r="B978" s="39">
        <v>10</v>
      </c>
      <c r="C978" s="41">
        <v>0.95681197991384115</v>
      </c>
    </row>
    <row r="979" spans="1:3" x14ac:dyDescent="0.3">
      <c r="A979" s="39">
        <v>213202</v>
      </c>
      <c r="B979" s="39">
        <v>10</v>
      </c>
      <c r="C979" s="41">
        <v>6.3227713603368471E-2</v>
      </c>
    </row>
    <row r="980" spans="1:3" x14ac:dyDescent="0.3">
      <c r="A980" s="39">
        <v>213202</v>
      </c>
      <c r="B980" s="39">
        <v>1</v>
      </c>
      <c r="C980" s="41">
        <v>0.93677228639663157</v>
      </c>
    </row>
    <row r="981" spans="1:3" x14ac:dyDescent="0.3">
      <c r="A981" s="39">
        <v>213310</v>
      </c>
      <c r="B981" s="39">
        <v>1</v>
      </c>
      <c r="C981" s="41">
        <v>0.53028811403623255</v>
      </c>
    </row>
    <row r="982" spans="1:3" x14ac:dyDescent="0.3">
      <c r="A982" s="39">
        <v>213310</v>
      </c>
      <c r="B982" s="39">
        <v>10</v>
      </c>
      <c r="C982" s="41">
        <v>0.46971188596376745</v>
      </c>
    </row>
    <row r="983" spans="1:3" x14ac:dyDescent="0.3">
      <c r="A983" s="39">
        <v>213320</v>
      </c>
      <c r="B983" s="39">
        <v>1</v>
      </c>
      <c r="C983" s="41">
        <v>0.52080879765229282</v>
      </c>
    </row>
    <row r="984" spans="1:3" x14ac:dyDescent="0.3">
      <c r="A984" s="39">
        <v>213320</v>
      </c>
      <c r="B984" s="39">
        <v>10</v>
      </c>
      <c r="C984" s="41">
        <v>0.47919120234770707</v>
      </c>
    </row>
    <row r="985" spans="1:3" x14ac:dyDescent="0.3">
      <c r="A985" s="39">
        <v>213401</v>
      </c>
      <c r="B985" s="39">
        <v>1</v>
      </c>
      <c r="C985" s="41">
        <v>1</v>
      </c>
    </row>
    <row r="986" spans="1:3" x14ac:dyDescent="0.3">
      <c r="A986" s="39">
        <v>213402</v>
      </c>
      <c r="B986" s="39">
        <v>1</v>
      </c>
      <c r="C986" s="41">
        <v>1</v>
      </c>
    </row>
    <row r="987" spans="1:3" x14ac:dyDescent="0.3">
      <c r="A987" s="39">
        <v>214000</v>
      </c>
      <c r="B987" s="39">
        <v>5</v>
      </c>
      <c r="C987" s="41">
        <v>0.99861795513567264</v>
      </c>
    </row>
    <row r="988" spans="1:3" x14ac:dyDescent="0.3">
      <c r="A988" s="39">
        <v>214100</v>
      </c>
      <c r="B988" s="39">
        <v>4</v>
      </c>
      <c r="C988" s="41">
        <v>0.42301547047726196</v>
      </c>
    </row>
    <row r="989" spans="1:3" x14ac:dyDescent="0.3">
      <c r="A989" s="39">
        <v>214100</v>
      </c>
      <c r="B989" s="39">
        <v>5</v>
      </c>
      <c r="C989" s="41">
        <v>0.57698452951989421</v>
      </c>
    </row>
    <row r="990" spans="1:3" x14ac:dyDescent="0.3">
      <c r="A990" s="39">
        <v>214400</v>
      </c>
      <c r="B990" s="39">
        <v>5</v>
      </c>
      <c r="C990" s="41">
        <v>0.99997857811680912</v>
      </c>
    </row>
    <row r="991" spans="1:3" x14ac:dyDescent="0.3">
      <c r="A991" s="39">
        <v>214500</v>
      </c>
      <c r="B991" s="39">
        <v>4</v>
      </c>
      <c r="C991" s="41">
        <v>0.98544968118865894</v>
      </c>
    </row>
    <row r="992" spans="1:3" x14ac:dyDescent="0.3">
      <c r="A992" s="39">
        <v>214600</v>
      </c>
      <c r="B992" s="39">
        <v>5</v>
      </c>
      <c r="C992" s="41">
        <v>0.98639729997131897</v>
      </c>
    </row>
    <row r="993" spans="1:3" x14ac:dyDescent="0.3">
      <c r="A993" s="39">
        <v>214700</v>
      </c>
      <c r="B993" s="39">
        <v>5</v>
      </c>
      <c r="C993" s="41">
        <v>0.98429367489446029</v>
      </c>
    </row>
    <row r="994" spans="1:3" x14ac:dyDescent="0.3">
      <c r="A994" s="39">
        <v>214800</v>
      </c>
      <c r="B994" s="39">
        <v>5</v>
      </c>
      <c r="C994" s="41">
        <v>1</v>
      </c>
    </row>
    <row r="995" spans="1:3" x14ac:dyDescent="0.3">
      <c r="A995" s="39">
        <v>214900</v>
      </c>
      <c r="B995" s="39">
        <v>5</v>
      </c>
      <c r="C995" s="41">
        <v>0.98459051838582601</v>
      </c>
    </row>
    <row r="996" spans="1:3" x14ac:dyDescent="0.3">
      <c r="A996" s="39">
        <v>215100</v>
      </c>
      <c r="B996" s="39">
        <v>4</v>
      </c>
      <c r="C996" s="41">
        <v>0.99909706568747003</v>
      </c>
    </row>
    <row r="997" spans="1:3" x14ac:dyDescent="0.3">
      <c r="A997" s="39">
        <v>216100</v>
      </c>
      <c r="B997" s="39">
        <v>4</v>
      </c>
      <c r="C997" s="41">
        <v>0.50811039972004157</v>
      </c>
    </row>
    <row r="998" spans="1:3" x14ac:dyDescent="0.3">
      <c r="A998" s="39">
        <v>216100</v>
      </c>
      <c r="B998" s="39">
        <v>10</v>
      </c>
      <c r="C998" s="41">
        <v>0.49188960027995837</v>
      </c>
    </row>
    <row r="999" spans="1:3" x14ac:dyDescent="0.3">
      <c r="A999" s="39">
        <v>216200</v>
      </c>
      <c r="B999" s="39">
        <v>4</v>
      </c>
      <c r="C999" s="41">
        <v>0.50204714341188605</v>
      </c>
    </row>
    <row r="1000" spans="1:3" x14ac:dyDescent="0.3">
      <c r="A1000" s="39">
        <v>216200</v>
      </c>
      <c r="B1000" s="39">
        <v>10</v>
      </c>
      <c r="C1000" s="41">
        <v>0.49795285659003125</v>
      </c>
    </row>
    <row r="1001" spans="1:3" x14ac:dyDescent="0.3">
      <c r="A1001" s="39">
        <v>216300</v>
      </c>
      <c r="B1001" s="39">
        <v>10</v>
      </c>
      <c r="C1001" s="41">
        <v>0.13360342153631752</v>
      </c>
    </row>
    <row r="1002" spans="1:3" x14ac:dyDescent="0.3">
      <c r="A1002" s="39">
        <v>216300</v>
      </c>
      <c r="B1002" s="39">
        <v>4</v>
      </c>
      <c r="C1002" s="41">
        <v>0.42911127382808423</v>
      </c>
    </row>
    <row r="1003" spans="1:3" x14ac:dyDescent="0.3">
      <c r="A1003" s="39">
        <v>216300</v>
      </c>
      <c r="B1003" s="39">
        <v>5</v>
      </c>
      <c r="C1003" s="41">
        <v>0.43372800412852747</v>
      </c>
    </row>
    <row r="1004" spans="1:3" x14ac:dyDescent="0.3">
      <c r="A1004" s="39">
        <v>216400</v>
      </c>
      <c r="B1004" s="39">
        <v>5</v>
      </c>
      <c r="C1004" s="41">
        <v>0.98793666830824922</v>
      </c>
    </row>
    <row r="1005" spans="1:3" x14ac:dyDescent="0.3">
      <c r="A1005" s="39">
        <v>216700</v>
      </c>
      <c r="B1005" s="39">
        <v>10</v>
      </c>
      <c r="C1005" s="41">
        <v>0.98980773016215684</v>
      </c>
    </row>
    <row r="1006" spans="1:3" x14ac:dyDescent="0.3">
      <c r="A1006" s="39">
        <v>216800</v>
      </c>
      <c r="B1006" s="39">
        <v>5</v>
      </c>
      <c r="C1006" s="41">
        <v>0.99884219069352997</v>
      </c>
    </row>
    <row r="1007" spans="1:3" x14ac:dyDescent="0.3">
      <c r="A1007" s="39">
        <v>216900</v>
      </c>
      <c r="B1007" s="39">
        <v>10</v>
      </c>
      <c r="C1007" s="41">
        <v>0.99897771080315878</v>
      </c>
    </row>
    <row r="1008" spans="1:3" x14ac:dyDescent="0.3">
      <c r="A1008" s="39">
        <v>217000</v>
      </c>
      <c r="B1008" s="39">
        <v>5</v>
      </c>
      <c r="C1008" s="41">
        <v>0.99431568431360984</v>
      </c>
    </row>
    <row r="1009" spans="1:3" x14ac:dyDescent="0.3">
      <c r="A1009" s="39">
        <v>217100</v>
      </c>
      <c r="B1009" s="39">
        <v>10</v>
      </c>
      <c r="C1009" s="41">
        <v>1</v>
      </c>
    </row>
    <row r="1010" spans="1:3" x14ac:dyDescent="0.3">
      <c r="A1010" s="39">
        <v>217200</v>
      </c>
      <c r="B1010" s="39">
        <v>10</v>
      </c>
      <c r="C1010" s="41">
        <v>1</v>
      </c>
    </row>
    <row r="1011" spans="1:3" x14ac:dyDescent="0.3">
      <c r="A1011" s="39">
        <v>218110</v>
      </c>
      <c r="B1011" s="39">
        <v>10</v>
      </c>
      <c r="C1011" s="41">
        <v>1.0000000000015459</v>
      </c>
    </row>
    <row r="1012" spans="1:3" x14ac:dyDescent="0.3">
      <c r="A1012" s="39">
        <v>218120</v>
      </c>
      <c r="B1012" s="39">
        <v>10</v>
      </c>
      <c r="C1012" s="41">
        <v>1</v>
      </c>
    </row>
    <row r="1013" spans="1:3" x14ac:dyDescent="0.3">
      <c r="A1013" s="39">
        <v>218210</v>
      </c>
      <c r="B1013" s="39">
        <v>10</v>
      </c>
      <c r="C1013" s="41">
        <v>1</v>
      </c>
    </row>
    <row r="1014" spans="1:3" x14ac:dyDescent="0.3">
      <c r="A1014" s="39">
        <v>218220</v>
      </c>
      <c r="B1014" s="39">
        <v>10</v>
      </c>
      <c r="C1014" s="41">
        <v>1</v>
      </c>
    </row>
    <row r="1015" spans="1:3" x14ac:dyDescent="0.3">
      <c r="A1015" s="39">
        <v>218300</v>
      </c>
      <c r="B1015" s="39">
        <v>10</v>
      </c>
      <c r="C1015" s="41">
        <v>1</v>
      </c>
    </row>
    <row r="1016" spans="1:3" x14ac:dyDescent="0.3">
      <c r="A1016" s="39">
        <v>218400</v>
      </c>
      <c r="B1016" s="39">
        <v>10</v>
      </c>
      <c r="C1016" s="41">
        <v>0.99753565736367089</v>
      </c>
    </row>
    <row r="1017" spans="1:3" x14ac:dyDescent="0.3">
      <c r="A1017" s="39">
        <v>218500</v>
      </c>
      <c r="B1017" s="39">
        <v>10</v>
      </c>
      <c r="C1017" s="41">
        <v>1</v>
      </c>
    </row>
    <row r="1018" spans="1:3" x14ac:dyDescent="0.3">
      <c r="A1018" s="39">
        <v>218600</v>
      </c>
      <c r="B1018" s="39">
        <v>10</v>
      </c>
      <c r="C1018" s="41">
        <v>1</v>
      </c>
    </row>
    <row r="1019" spans="1:3" x14ac:dyDescent="0.3">
      <c r="A1019" s="39">
        <v>218700</v>
      </c>
      <c r="B1019" s="39">
        <v>10</v>
      </c>
      <c r="C1019" s="41">
        <v>1</v>
      </c>
    </row>
    <row r="1020" spans="1:3" x14ac:dyDescent="0.3">
      <c r="A1020" s="39">
        <v>218800</v>
      </c>
      <c r="B1020" s="39">
        <v>10</v>
      </c>
      <c r="C1020" s="41">
        <v>1</v>
      </c>
    </row>
    <row r="1021" spans="1:3" x14ac:dyDescent="0.3">
      <c r="A1021" s="39">
        <v>218900</v>
      </c>
      <c r="B1021" s="39">
        <v>10</v>
      </c>
      <c r="C1021" s="41">
        <v>0.99999999999868205</v>
      </c>
    </row>
    <row r="1022" spans="1:3" x14ac:dyDescent="0.3">
      <c r="A1022" s="39">
        <v>219010</v>
      </c>
      <c r="B1022" s="39">
        <v>10</v>
      </c>
      <c r="C1022" s="41">
        <v>0.99994706777836162</v>
      </c>
    </row>
    <row r="1023" spans="1:3" x14ac:dyDescent="0.3">
      <c r="A1023" s="39">
        <v>219020</v>
      </c>
      <c r="B1023" s="39">
        <v>10</v>
      </c>
      <c r="C1023" s="41">
        <v>0.99210623686178157</v>
      </c>
    </row>
    <row r="1024" spans="1:3" x14ac:dyDescent="0.3">
      <c r="A1024" s="39">
        <v>219300</v>
      </c>
      <c r="B1024" s="39">
        <v>10</v>
      </c>
      <c r="C1024" s="41">
        <v>1</v>
      </c>
    </row>
    <row r="1025" spans="1:3" x14ac:dyDescent="0.3">
      <c r="A1025" s="39">
        <v>219500</v>
      </c>
      <c r="B1025" s="39">
        <v>10</v>
      </c>
      <c r="C1025" s="41">
        <v>0.9996172822024959</v>
      </c>
    </row>
    <row r="1026" spans="1:3" x14ac:dyDescent="0.3">
      <c r="A1026" s="39">
        <v>219700</v>
      </c>
      <c r="B1026" s="39">
        <v>10</v>
      </c>
      <c r="C1026" s="41">
        <v>1</v>
      </c>
    </row>
    <row r="1027" spans="1:3" x14ac:dyDescent="0.3">
      <c r="A1027" s="39">
        <v>219800</v>
      </c>
      <c r="B1027" s="39">
        <v>10</v>
      </c>
      <c r="C1027" s="41">
        <v>1</v>
      </c>
    </row>
    <row r="1028" spans="1:3" x14ac:dyDescent="0.3">
      <c r="A1028" s="39">
        <v>219900</v>
      </c>
      <c r="B1028" s="39">
        <v>10</v>
      </c>
      <c r="C1028" s="41">
        <v>0.98092796969189544</v>
      </c>
    </row>
    <row r="1029" spans="1:3" x14ac:dyDescent="0.3">
      <c r="A1029" s="39">
        <v>220000</v>
      </c>
      <c r="B1029" s="39">
        <v>10</v>
      </c>
      <c r="C1029" s="41">
        <v>1</v>
      </c>
    </row>
    <row r="1030" spans="1:3" x14ac:dyDescent="0.3">
      <c r="A1030" s="39">
        <v>220100</v>
      </c>
      <c r="B1030" s="39">
        <v>10</v>
      </c>
      <c r="C1030" s="41">
        <v>0.99294981723014186</v>
      </c>
    </row>
    <row r="1031" spans="1:3" x14ac:dyDescent="0.3">
      <c r="A1031" s="39">
        <v>221110</v>
      </c>
      <c r="B1031" s="39">
        <v>1</v>
      </c>
      <c r="C1031" s="41">
        <v>1</v>
      </c>
    </row>
    <row r="1032" spans="1:3" x14ac:dyDescent="0.3">
      <c r="A1032" s="39">
        <v>221120</v>
      </c>
      <c r="B1032" s="39">
        <v>1</v>
      </c>
      <c r="C1032" s="41">
        <v>1</v>
      </c>
    </row>
    <row r="1033" spans="1:3" x14ac:dyDescent="0.3">
      <c r="A1033" s="39">
        <v>221210</v>
      </c>
      <c r="B1033" s="39">
        <v>1</v>
      </c>
      <c r="C1033" s="41">
        <v>0.52242487639462643</v>
      </c>
    </row>
    <row r="1034" spans="1:3" x14ac:dyDescent="0.3">
      <c r="A1034" s="39">
        <v>221210</v>
      </c>
      <c r="B1034" s="39">
        <v>10</v>
      </c>
      <c r="C1034" s="41">
        <v>0.47757512360349808</v>
      </c>
    </row>
    <row r="1035" spans="1:3" x14ac:dyDescent="0.3">
      <c r="A1035" s="39">
        <v>221220</v>
      </c>
      <c r="B1035" s="39">
        <v>1</v>
      </c>
      <c r="C1035" s="41">
        <v>0.99995589349899916</v>
      </c>
    </row>
    <row r="1036" spans="1:3" x14ac:dyDescent="0.3">
      <c r="A1036" s="39">
        <v>221301</v>
      </c>
      <c r="B1036" s="39">
        <v>10</v>
      </c>
      <c r="C1036" s="41">
        <v>0.70363066121681928</v>
      </c>
    </row>
    <row r="1037" spans="1:3" x14ac:dyDescent="0.3">
      <c r="A1037" s="39">
        <v>221301</v>
      </c>
      <c r="B1037" s="39">
        <v>1</v>
      </c>
      <c r="C1037" s="41">
        <v>0.29636933878318072</v>
      </c>
    </row>
    <row r="1038" spans="1:3" x14ac:dyDescent="0.3">
      <c r="A1038" s="39">
        <v>221302</v>
      </c>
      <c r="B1038" s="39">
        <v>10</v>
      </c>
      <c r="C1038" s="41">
        <v>1</v>
      </c>
    </row>
    <row r="1039" spans="1:3" x14ac:dyDescent="0.3">
      <c r="A1039" s="39">
        <v>221400</v>
      </c>
      <c r="B1039" s="39">
        <v>10</v>
      </c>
      <c r="C1039" s="41">
        <v>0.99393549795863412</v>
      </c>
    </row>
    <row r="1040" spans="1:3" x14ac:dyDescent="0.3">
      <c r="A1040" s="39">
        <v>221500</v>
      </c>
      <c r="B1040" s="39">
        <v>10</v>
      </c>
      <c r="C1040" s="41">
        <v>0.35842307533326684</v>
      </c>
    </row>
    <row r="1041" spans="1:3" x14ac:dyDescent="0.3">
      <c r="A1041" s="39">
        <v>221500</v>
      </c>
      <c r="B1041" s="39">
        <v>8</v>
      </c>
      <c r="C1041" s="41">
        <v>0.63117855306128567</v>
      </c>
    </row>
    <row r="1042" spans="1:3" x14ac:dyDescent="0.3">
      <c r="A1042" s="39">
        <v>221600</v>
      </c>
      <c r="B1042" s="39">
        <v>1</v>
      </c>
      <c r="C1042" s="41">
        <v>0.99343875837303175</v>
      </c>
    </row>
    <row r="1043" spans="1:3" x14ac:dyDescent="0.3">
      <c r="A1043" s="39">
        <v>221710</v>
      </c>
      <c r="B1043" s="39">
        <v>1</v>
      </c>
      <c r="C1043" s="41">
        <v>0.91354631862955959</v>
      </c>
    </row>
    <row r="1044" spans="1:3" x14ac:dyDescent="0.3">
      <c r="A1044" s="39">
        <v>221710</v>
      </c>
      <c r="B1044" s="39">
        <v>8</v>
      </c>
      <c r="C1044" s="41">
        <v>8.6453681370140964E-2</v>
      </c>
    </row>
    <row r="1045" spans="1:3" x14ac:dyDescent="0.3">
      <c r="A1045" s="39">
        <v>221810</v>
      </c>
      <c r="B1045" s="39">
        <v>8</v>
      </c>
      <c r="C1045" s="41">
        <v>0.9929443742060009</v>
      </c>
    </row>
    <row r="1046" spans="1:3" x14ac:dyDescent="0.3">
      <c r="A1046" s="39">
        <v>221820</v>
      </c>
      <c r="B1046" s="39">
        <v>8</v>
      </c>
      <c r="C1046" s="41">
        <v>0.99891368868010733</v>
      </c>
    </row>
    <row r="1047" spans="1:3" x14ac:dyDescent="0.3">
      <c r="A1047" s="39">
        <v>221900</v>
      </c>
      <c r="B1047" s="39">
        <v>8</v>
      </c>
      <c r="C1047" s="41">
        <v>1</v>
      </c>
    </row>
    <row r="1048" spans="1:3" x14ac:dyDescent="0.3">
      <c r="A1048" s="39">
        <v>222000</v>
      </c>
      <c r="B1048" s="39">
        <v>8</v>
      </c>
      <c r="C1048" s="41">
        <v>0.58814334089436171</v>
      </c>
    </row>
    <row r="1049" spans="1:3" x14ac:dyDescent="0.3">
      <c r="A1049" s="39">
        <v>222000</v>
      </c>
      <c r="B1049" s="39">
        <v>10</v>
      </c>
      <c r="C1049" s="41">
        <v>0.41185665910690683</v>
      </c>
    </row>
    <row r="1050" spans="1:3" x14ac:dyDescent="0.3">
      <c r="A1050" s="39">
        <v>222100</v>
      </c>
      <c r="B1050" s="39">
        <v>8</v>
      </c>
      <c r="C1050" s="41">
        <v>1</v>
      </c>
    </row>
    <row r="1051" spans="1:3" x14ac:dyDescent="0.3">
      <c r="A1051" s="39">
        <v>222200</v>
      </c>
      <c r="B1051" s="39">
        <v>8</v>
      </c>
      <c r="C1051" s="41">
        <v>1</v>
      </c>
    </row>
    <row r="1052" spans="1:3" x14ac:dyDescent="0.3">
      <c r="A1052" s="39">
        <v>222500</v>
      </c>
      <c r="B1052" s="39">
        <v>8</v>
      </c>
      <c r="C1052" s="41">
        <v>1</v>
      </c>
    </row>
    <row r="1053" spans="1:3" x14ac:dyDescent="0.3">
      <c r="A1053" s="39">
        <v>222600</v>
      </c>
      <c r="B1053" s="39">
        <v>8</v>
      </c>
      <c r="C1053" s="41">
        <v>1</v>
      </c>
    </row>
    <row r="1054" spans="1:3" x14ac:dyDescent="0.3">
      <c r="A1054" s="39">
        <v>222700</v>
      </c>
      <c r="B1054" s="39">
        <v>8</v>
      </c>
      <c r="C1054" s="41">
        <v>0.9961771045843224</v>
      </c>
    </row>
    <row r="1055" spans="1:3" x14ac:dyDescent="0.3">
      <c r="A1055" s="39">
        <v>224010</v>
      </c>
      <c r="B1055" s="39">
        <v>9</v>
      </c>
      <c r="C1055" s="41">
        <v>1</v>
      </c>
    </row>
    <row r="1056" spans="1:3" x14ac:dyDescent="0.3">
      <c r="A1056" s="39">
        <v>224020</v>
      </c>
      <c r="B1056" s="39">
        <v>9</v>
      </c>
      <c r="C1056" s="41">
        <v>0.98630682383985147</v>
      </c>
    </row>
    <row r="1057" spans="1:3" x14ac:dyDescent="0.3">
      <c r="A1057" s="39">
        <v>224200</v>
      </c>
      <c r="B1057" s="39">
        <v>9</v>
      </c>
      <c r="C1057" s="41">
        <v>0.41499450009082178</v>
      </c>
    </row>
    <row r="1058" spans="1:3" x14ac:dyDescent="0.3">
      <c r="A1058" s="39">
        <v>224200</v>
      </c>
      <c r="B1058" s="39">
        <v>1</v>
      </c>
      <c r="C1058" s="41">
        <v>0.58500549990917827</v>
      </c>
    </row>
    <row r="1059" spans="1:3" x14ac:dyDescent="0.3">
      <c r="A1059" s="39">
        <v>224310</v>
      </c>
      <c r="B1059" s="39">
        <v>1</v>
      </c>
      <c r="C1059" s="41">
        <v>1</v>
      </c>
    </row>
    <row r="1060" spans="1:3" x14ac:dyDescent="0.3">
      <c r="A1060" s="39">
        <v>224320</v>
      </c>
      <c r="B1060" s="39">
        <v>1</v>
      </c>
      <c r="C1060" s="41">
        <v>1</v>
      </c>
    </row>
    <row r="1061" spans="1:3" x14ac:dyDescent="0.3">
      <c r="A1061" s="39">
        <v>224410</v>
      </c>
      <c r="B1061" s="39">
        <v>1</v>
      </c>
      <c r="C1061" s="41">
        <v>0.99588772944304915</v>
      </c>
    </row>
    <row r="1062" spans="1:3" x14ac:dyDescent="0.3">
      <c r="A1062" s="39">
        <v>224420</v>
      </c>
      <c r="B1062" s="39">
        <v>8</v>
      </c>
      <c r="C1062" s="41">
        <v>0.25482978377356563</v>
      </c>
    </row>
    <row r="1063" spans="1:3" x14ac:dyDescent="0.3">
      <c r="A1063" s="39">
        <v>224420</v>
      </c>
      <c r="B1063" s="39">
        <v>9</v>
      </c>
      <c r="C1063" s="41">
        <v>7.8650912530651623E-2</v>
      </c>
    </row>
    <row r="1064" spans="1:3" x14ac:dyDescent="0.3">
      <c r="A1064" s="39">
        <v>224420</v>
      </c>
      <c r="B1064" s="39">
        <v>1</v>
      </c>
      <c r="C1064" s="41">
        <v>0.66651930369552315</v>
      </c>
    </row>
    <row r="1065" spans="1:3" x14ac:dyDescent="0.3">
      <c r="A1065" s="39">
        <v>224600</v>
      </c>
      <c r="B1065" s="39">
        <v>9</v>
      </c>
      <c r="C1065" s="41">
        <v>0.9974301336365804</v>
      </c>
    </row>
    <row r="1066" spans="1:3" x14ac:dyDescent="0.3">
      <c r="A1066" s="39">
        <v>224700</v>
      </c>
      <c r="B1066" s="39">
        <v>8</v>
      </c>
      <c r="C1066" s="41">
        <v>0.99894426561808958</v>
      </c>
    </row>
    <row r="1067" spans="1:3" x14ac:dyDescent="0.3">
      <c r="A1067" s="39">
        <v>226000</v>
      </c>
      <c r="B1067" s="39">
        <v>14</v>
      </c>
      <c r="C1067" s="41">
        <v>0.40869356875303675</v>
      </c>
    </row>
    <row r="1068" spans="1:3" x14ac:dyDescent="0.3">
      <c r="A1068" s="39">
        <v>226000</v>
      </c>
      <c r="B1068" s="39">
        <v>9</v>
      </c>
      <c r="C1068" s="41">
        <v>0.59130643124974991</v>
      </c>
    </row>
    <row r="1069" spans="1:3" x14ac:dyDescent="0.3">
      <c r="A1069" s="39">
        <v>226410</v>
      </c>
      <c r="B1069" s="39">
        <v>9</v>
      </c>
      <c r="C1069" s="41">
        <v>1</v>
      </c>
    </row>
    <row r="1070" spans="1:3" x14ac:dyDescent="0.3">
      <c r="A1070" s="39">
        <v>226420</v>
      </c>
      <c r="B1070" s="39">
        <v>9</v>
      </c>
      <c r="C1070" s="41">
        <v>1</v>
      </c>
    </row>
    <row r="1071" spans="1:3" x14ac:dyDescent="0.3">
      <c r="A1071" s="39">
        <v>226700</v>
      </c>
      <c r="B1071" s="39">
        <v>9</v>
      </c>
      <c r="C1071" s="41">
        <v>1</v>
      </c>
    </row>
    <row r="1072" spans="1:3" x14ac:dyDescent="0.3">
      <c r="A1072" s="39">
        <v>227010</v>
      </c>
      <c r="B1072" s="39">
        <v>9</v>
      </c>
      <c r="C1072" s="41">
        <v>0.99864234569152255</v>
      </c>
    </row>
    <row r="1073" spans="1:3" x14ac:dyDescent="0.3">
      <c r="A1073" s="39">
        <v>227020</v>
      </c>
      <c r="B1073" s="39">
        <v>9</v>
      </c>
      <c r="C1073" s="41">
        <v>1</v>
      </c>
    </row>
    <row r="1074" spans="1:3" x14ac:dyDescent="0.3">
      <c r="A1074" s="39">
        <v>228100</v>
      </c>
      <c r="B1074" s="39">
        <v>9</v>
      </c>
      <c r="C1074" s="41">
        <v>0.96711510675613399</v>
      </c>
    </row>
    <row r="1075" spans="1:3" x14ac:dyDescent="0.3">
      <c r="A1075" s="39">
        <v>228210</v>
      </c>
      <c r="B1075" s="39">
        <v>9</v>
      </c>
      <c r="C1075" s="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9"/>
  <sheetViews>
    <sheetView workbookViewId="0">
      <selection activeCell="B32" sqref="B32"/>
    </sheetView>
  </sheetViews>
  <sheetFormatPr defaultRowHeight="14.4" x14ac:dyDescent="0.3"/>
  <cols>
    <col min="1" max="1" width="9.109375" style="49"/>
  </cols>
  <sheetData>
    <row r="1" spans="1:3" x14ac:dyDescent="0.3">
      <c r="A1" s="47" t="s">
        <v>201</v>
      </c>
      <c r="B1" s="45" t="s">
        <v>206</v>
      </c>
      <c r="C1" s="45" t="s">
        <v>1</v>
      </c>
    </row>
    <row r="2" spans="1:3" x14ac:dyDescent="0.3">
      <c r="A2" s="48">
        <v>101110</v>
      </c>
      <c r="B2" s="46">
        <v>1</v>
      </c>
      <c r="C2" s="46">
        <v>5</v>
      </c>
    </row>
    <row r="3" spans="1:3" x14ac:dyDescent="0.3">
      <c r="A3" s="48">
        <v>101120</v>
      </c>
      <c r="B3" s="46">
        <v>2</v>
      </c>
      <c r="C3" s="46">
        <v>5</v>
      </c>
    </row>
    <row r="4" spans="1:3" x14ac:dyDescent="0.3">
      <c r="A4" s="48">
        <v>101210</v>
      </c>
      <c r="B4" s="46">
        <v>3</v>
      </c>
      <c r="C4" s="46">
        <v>5</v>
      </c>
    </row>
    <row r="5" spans="1:3" x14ac:dyDescent="0.3">
      <c r="A5" s="48">
        <v>101220</v>
      </c>
      <c r="B5" s="46">
        <v>4</v>
      </c>
      <c r="C5" s="46">
        <v>5</v>
      </c>
    </row>
    <row r="6" spans="1:3" x14ac:dyDescent="0.3">
      <c r="A6" s="48">
        <v>101300</v>
      </c>
      <c r="B6" s="46">
        <v>5</v>
      </c>
      <c r="C6" s="46">
        <v>5</v>
      </c>
    </row>
    <row r="7" spans="1:3" x14ac:dyDescent="0.3">
      <c r="A7" s="48">
        <v>101400</v>
      </c>
      <c r="B7" s="46">
        <v>6</v>
      </c>
      <c r="C7" s="46">
        <v>5</v>
      </c>
    </row>
    <row r="8" spans="1:3" x14ac:dyDescent="0.3">
      <c r="A8" s="48">
        <v>102101</v>
      </c>
      <c r="B8" s="46">
        <v>7</v>
      </c>
      <c r="C8" s="46">
        <v>5</v>
      </c>
    </row>
    <row r="9" spans="1:3" x14ac:dyDescent="0.3">
      <c r="A9" s="48">
        <v>102102</v>
      </c>
      <c r="B9" s="46">
        <v>8</v>
      </c>
      <c r="C9" s="46">
        <v>5</v>
      </c>
    </row>
    <row r="10" spans="1:3" x14ac:dyDescent="0.3">
      <c r="A10" s="48">
        <v>103101</v>
      </c>
      <c r="B10" s="46">
        <v>9</v>
      </c>
      <c r="C10" s="46">
        <v>5</v>
      </c>
    </row>
    <row r="11" spans="1:3" x14ac:dyDescent="0.3">
      <c r="A11" s="48">
        <v>103102</v>
      </c>
      <c r="B11" s="46">
        <v>10</v>
      </c>
      <c r="C11" s="46">
        <v>5</v>
      </c>
    </row>
    <row r="12" spans="1:3" x14ac:dyDescent="0.3">
      <c r="A12" s="48">
        <v>103200</v>
      </c>
      <c r="B12" s="46">
        <v>11</v>
      </c>
      <c r="C12" s="46">
        <v>5</v>
      </c>
    </row>
    <row r="13" spans="1:3" x14ac:dyDescent="0.3">
      <c r="A13" s="48">
        <v>103400</v>
      </c>
      <c r="B13" s="46">
        <v>14</v>
      </c>
      <c r="C13" s="46">
        <v>5</v>
      </c>
    </row>
    <row r="14" spans="1:3" x14ac:dyDescent="0.3">
      <c r="A14" s="48">
        <v>104103</v>
      </c>
      <c r="B14" s="46">
        <v>15</v>
      </c>
      <c r="C14" s="46">
        <v>3</v>
      </c>
    </row>
    <row r="15" spans="1:3" x14ac:dyDescent="0.3">
      <c r="A15" s="48">
        <v>104105</v>
      </c>
      <c r="B15" s="46">
        <v>18</v>
      </c>
      <c r="C15" s="46">
        <v>3</v>
      </c>
    </row>
    <row r="16" spans="1:3" x14ac:dyDescent="0.3">
      <c r="A16" s="48">
        <v>104106</v>
      </c>
      <c r="B16" s="46">
        <v>19</v>
      </c>
      <c r="C16" s="46">
        <v>3</v>
      </c>
    </row>
    <row r="17" spans="1:3" x14ac:dyDescent="0.3">
      <c r="A17" s="48">
        <v>104201</v>
      </c>
      <c r="B17" s="46">
        <v>22</v>
      </c>
      <c r="C17" s="46">
        <v>3</v>
      </c>
    </row>
    <row r="18" spans="1:3" x14ac:dyDescent="0.3">
      <c r="A18" s="48">
        <v>104310</v>
      </c>
      <c r="B18" s="46">
        <v>25</v>
      </c>
      <c r="C18" s="46">
        <v>3</v>
      </c>
    </row>
    <row r="19" spans="1:3" x14ac:dyDescent="0.3">
      <c r="A19" s="48">
        <v>104320</v>
      </c>
      <c r="B19" s="46">
        <v>26</v>
      </c>
      <c r="C19" s="46">
        <v>3</v>
      </c>
    </row>
    <row r="20" spans="1:3" x14ac:dyDescent="0.3">
      <c r="A20" s="48">
        <v>104401</v>
      </c>
      <c r="B20" s="46">
        <v>27</v>
      </c>
      <c r="C20" s="46">
        <v>3</v>
      </c>
    </row>
    <row r="21" spans="1:3" x14ac:dyDescent="0.3">
      <c r="A21" s="48">
        <v>104402</v>
      </c>
      <c r="B21" s="46">
        <v>28</v>
      </c>
      <c r="C21" s="46">
        <v>3</v>
      </c>
    </row>
    <row r="22" spans="1:3" x14ac:dyDescent="0.3">
      <c r="A22" s="48">
        <v>104500</v>
      </c>
      <c r="B22" s="46">
        <v>29</v>
      </c>
      <c r="C22" s="46">
        <v>3</v>
      </c>
    </row>
    <row r="23" spans="1:3" x14ac:dyDescent="0.3">
      <c r="A23" s="48">
        <v>104610</v>
      </c>
      <c r="B23" s="46">
        <v>30</v>
      </c>
      <c r="C23" s="46">
        <v>3</v>
      </c>
    </row>
    <row r="24" spans="1:3" x14ac:dyDescent="0.3">
      <c r="A24" s="48">
        <v>104620</v>
      </c>
      <c r="B24" s="46">
        <v>31</v>
      </c>
      <c r="C24" s="46">
        <v>3</v>
      </c>
    </row>
    <row r="25" spans="1:3" x14ac:dyDescent="0.3">
      <c r="A25" s="48">
        <v>104701</v>
      </c>
      <c r="B25" s="46">
        <v>32</v>
      </c>
      <c r="C25" s="46">
        <v>3</v>
      </c>
    </row>
    <row r="26" spans="1:3" x14ac:dyDescent="0.3">
      <c r="A26" s="48">
        <v>104702</v>
      </c>
      <c r="B26" s="46">
        <v>33</v>
      </c>
      <c r="C26" s="46">
        <v>3</v>
      </c>
    </row>
    <row r="27" spans="1:3" x14ac:dyDescent="0.3">
      <c r="A27" s="48">
        <v>104810</v>
      </c>
      <c r="B27" s="46">
        <v>34</v>
      </c>
      <c r="C27" s="46">
        <v>3</v>
      </c>
    </row>
    <row r="28" spans="1:3" x14ac:dyDescent="0.3">
      <c r="A28" s="48">
        <v>104820</v>
      </c>
      <c r="B28" s="46">
        <v>35</v>
      </c>
      <c r="C28" s="46">
        <v>3</v>
      </c>
    </row>
    <row r="29" spans="1:3" x14ac:dyDescent="0.3">
      <c r="A29" s="48">
        <v>106020</v>
      </c>
      <c r="B29" s="46">
        <v>38</v>
      </c>
      <c r="C29" s="46">
        <v>3</v>
      </c>
    </row>
    <row r="30" spans="1:3" x14ac:dyDescent="0.3">
      <c r="A30" s="48">
        <v>106112</v>
      </c>
      <c r="B30" s="46">
        <v>41</v>
      </c>
      <c r="C30" s="46">
        <v>3</v>
      </c>
    </row>
    <row r="31" spans="1:3" x14ac:dyDescent="0.3">
      <c r="A31" s="48">
        <v>106113</v>
      </c>
      <c r="B31" s="46">
        <v>42</v>
      </c>
      <c r="C31" s="46">
        <v>3</v>
      </c>
    </row>
    <row r="32" spans="1:3" x14ac:dyDescent="0.3">
      <c r="A32" s="48">
        <v>106114</v>
      </c>
      <c r="B32" s="46">
        <v>43</v>
      </c>
      <c r="C32" s="46">
        <v>3</v>
      </c>
    </row>
    <row r="33" spans="1:3" x14ac:dyDescent="0.3">
      <c r="A33" s="48">
        <v>106402</v>
      </c>
      <c r="B33" s="46">
        <v>44</v>
      </c>
      <c r="C33" s="46">
        <v>3</v>
      </c>
    </row>
    <row r="34" spans="1:3" x14ac:dyDescent="0.3">
      <c r="A34" s="48">
        <v>106403</v>
      </c>
      <c r="B34" s="46">
        <v>45</v>
      </c>
      <c r="C34" s="46">
        <v>3</v>
      </c>
    </row>
    <row r="35" spans="1:3" x14ac:dyDescent="0.3">
      <c r="A35" s="48">
        <v>106404</v>
      </c>
      <c r="B35" s="46">
        <v>46</v>
      </c>
      <c r="C35" s="46">
        <v>3</v>
      </c>
    </row>
    <row r="36" spans="1:3" x14ac:dyDescent="0.3">
      <c r="A36" s="48">
        <v>106510</v>
      </c>
      <c r="B36" s="46">
        <v>47</v>
      </c>
      <c r="C36" s="46">
        <v>3</v>
      </c>
    </row>
    <row r="37" spans="1:3" x14ac:dyDescent="0.3">
      <c r="A37" s="48">
        <v>106520</v>
      </c>
      <c r="B37" s="46">
        <v>48</v>
      </c>
      <c r="C37" s="46">
        <v>3</v>
      </c>
    </row>
    <row r="38" spans="1:3" x14ac:dyDescent="0.3">
      <c r="A38" s="48">
        <v>106604</v>
      </c>
      <c r="B38" s="46">
        <v>53</v>
      </c>
      <c r="C38" s="46">
        <v>3</v>
      </c>
    </row>
    <row r="39" spans="1:3" x14ac:dyDescent="0.3">
      <c r="A39" s="48">
        <v>106605</v>
      </c>
      <c r="B39" s="46">
        <v>54</v>
      </c>
      <c r="C39" s="46">
        <v>3</v>
      </c>
    </row>
    <row r="40" spans="1:3" x14ac:dyDescent="0.3">
      <c r="A40" s="48">
        <v>106606</v>
      </c>
      <c r="B40" s="46">
        <v>55</v>
      </c>
      <c r="C40" s="46">
        <v>3</v>
      </c>
    </row>
    <row r="41" spans="1:3" x14ac:dyDescent="0.3">
      <c r="A41" s="48">
        <v>106641</v>
      </c>
      <c r="B41" s="46">
        <v>56</v>
      </c>
      <c r="C41" s="46">
        <v>5</v>
      </c>
    </row>
    <row r="42" spans="1:3" x14ac:dyDescent="0.3">
      <c r="A42" s="48">
        <v>106642</v>
      </c>
      <c r="B42" s="46">
        <v>57</v>
      </c>
      <c r="C42" s="46">
        <v>5</v>
      </c>
    </row>
    <row r="43" spans="1:3" x14ac:dyDescent="0.3">
      <c r="A43" s="48">
        <v>106643</v>
      </c>
      <c r="B43" s="46">
        <v>58</v>
      </c>
      <c r="C43" s="46">
        <v>5</v>
      </c>
    </row>
    <row r="44" spans="1:3" x14ac:dyDescent="0.3">
      <c r="A44" s="48">
        <v>107010</v>
      </c>
      <c r="B44" s="46">
        <v>59</v>
      </c>
      <c r="C44" s="46">
        <v>3</v>
      </c>
    </row>
    <row r="45" spans="1:3" x14ac:dyDescent="0.3">
      <c r="A45" s="48">
        <v>107020</v>
      </c>
      <c r="B45" s="46">
        <v>60</v>
      </c>
      <c r="C45" s="46">
        <v>3</v>
      </c>
    </row>
    <row r="46" spans="1:3" x14ac:dyDescent="0.3">
      <c r="A46" s="48">
        <v>108101</v>
      </c>
      <c r="B46" s="46">
        <v>61</v>
      </c>
      <c r="C46" s="46">
        <v>5</v>
      </c>
    </row>
    <row r="47" spans="1:3" x14ac:dyDescent="0.3">
      <c r="A47" s="48">
        <v>108102</v>
      </c>
      <c r="B47" s="46">
        <v>62</v>
      </c>
      <c r="C47" s="46">
        <v>5</v>
      </c>
    </row>
    <row r="48" spans="1:3" x14ac:dyDescent="0.3">
      <c r="A48" s="48">
        <v>108103</v>
      </c>
      <c r="B48" s="46">
        <v>63</v>
      </c>
      <c r="C48" s="46">
        <v>5</v>
      </c>
    </row>
    <row r="49" spans="1:3" x14ac:dyDescent="0.3">
      <c r="A49" s="48">
        <v>108104</v>
      </c>
      <c r="B49" s="46">
        <v>64</v>
      </c>
      <c r="C49" s="46">
        <v>5</v>
      </c>
    </row>
    <row r="50" spans="1:3" x14ac:dyDescent="0.3">
      <c r="A50" s="48">
        <v>108200</v>
      </c>
      <c r="B50" s="46">
        <v>65</v>
      </c>
      <c r="C50" s="46">
        <v>5</v>
      </c>
    </row>
    <row r="51" spans="1:3" x14ac:dyDescent="0.3">
      <c r="A51" s="48">
        <v>109100</v>
      </c>
      <c r="B51" s="46">
        <v>66</v>
      </c>
      <c r="C51" s="46">
        <v>3</v>
      </c>
    </row>
    <row r="52" spans="1:3" x14ac:dyDescent="0.3">
      <c r="A52" s="48">
        <v>109200</v>
      </c>
      <c r="B52" s="46">
        <v>67</v>
      </c>
      <c r="C52" s="46">
        <v>3</v>
      </c>
    </row>
    <row r="53" spans="1:3" x14ac:dyDescent="0.3">
      <c r="A53" s="48">
        <v>109300</v>
      </c>
      <c r="B53" s="46">
        <v>68</v>
      </c>
      <c r="C53" s="46">
        <v>3</v>
      </c>
    </row>
    <row r="54" spans="1:3" x14ac:dyDescent="0.3">
      <c r="A54" s="48">
        <v>109400</v>
      </c>
      <c r="B54" s="46">
        <v>69</v>
      </c>
      <c r="C54" s="46">
        <v>3</v>
      </c>
    </row>
    <row r="55" spans="1:3" x14ac:dyDescent="0.3">
      <c r="A55" s="48">
        <v>109500</v>
      </c>
      <c r="B55" s="46">
        <v>70</v>
      </c>
      <c r="C55" s="46">
        <v>3</v>
      </c>
    </row>
    <row r="56" spans="1:3" x14ac:dyDescent="0.3">
      <c r="A56" s="48">
        <v>109601</v>
      </c>
      <c r="B56" s="46">
        <v>71</v>
      </c>
      <c r="C56" s="46">
        <v>3</v>
      </c>
    </row>
    <row r="57" spans="1:3" x14ac:dyDescent="0.3">
      <c r="A57" s="48">
        <v>109602</v>
      </c>
      <c r="B57" s="46">
        <v>72</v>
      </c>
      <c r="C57" s="46">
        <v>3</v>
      </c>
    </row>
    <row r="58" spans="1:3" x14ac:dyDescent="0.3">
      <c r="A58" s="48">
        <v>109700</v>
      </c>
      <c r="B58" s="46">
        <v>73</v>
      </c>
      <c r="C58" s="46">
        <v>3</v>
      </c>
    </row>
    <row r="59" spans="1:3" x14ac:dyDescent="0.3">
      <c r="A59" s="48">
        <v>109800</v>
      </c>
      <c r="B59" s="46">
        <v>74</v>
      </c>
      <c r="C59" s="46">
        <v>3</v>
      </c>
    </row>
    <row r="60" spans="1:3" x14ac:dyDescent="0.3">
      <c r="A60" s="48">
        <v>111100</v>
      </c>
      <c r="B60" s="46">
        <v>75</v>
      </c>
      <c r="C60" s="46">
        <v>5</v>
      </c>
    </row>
    <row r="61" spans="1:3" x14ac:dyDescent="0.3">
      <c r="A61" s="48">
        <v>111201</v>
      </c>
      <c r="B61" s="46">
        <v>76</v>
      </c>
      <c r="C61" s="46">
        <v>5</v>
      </c>
    </row>
    <row r="62" spans="1:3" x14ac:dyDescent="0.3">
      <c r="A62" s="48">
        <v>111202</v>
      </c>
      <c r="B62" s="46">
        <v>77</v>
      </c>
      <c r="C62" s="46">
        <v>5</v>
      </c>
    </row>
    <row r="63" spans="1:3" x14ac:dyDescent="0.3">
      <c r="A63" s="48">
        <v>111203</v>
      </c>
      <c r="B63" s="46">
        <v>78</v>
      </c>
      <c r="C63" s="46">
        <v>5</v>
      </c>
    </row>
    <row r="64" spans="1:3" x14ac:dyDescent="0.3">
      <c r="A64" s="48">
        <v>111204</v>
      </c>
      <c r="B64" s="46">
        <v>79</v>
      </c>
      <c r="C64" s="46">
        <v>5</v>
      </c>
    </row>
    <row r="65" spans="1:3" x14ac:dyDescent="0.3">
      <c r="A65" s="48">
        <v>111301</v>
      </c>
      <c r="B65" s="46">
        <v>80</v>
      </c>
      <c r="C65" s="46">
        <v>5</v>
      </c>
    </row>
    <row r="66" spans="1:3" x14ac:dyDescent="0.3">
      <c r="A66" s="48">
        <v>111302</v>
      </c>
      <c r="B66" s="46">
        <v>81</v>
      </c>
      <c r="C66" s="46">
        <v>5</v>
      </c>
    </row>
    <row r="67" spans="1:3" x14ac:dyDescent="0.3">
      <c r="A67" s="48">
        <v>111400</v>
      </c>
      <c r="B67" s="46">
        <v>82</v>
      </c>
      <c r="C67" s="46">
        <v>5</v>
      </c>
    </row>
    <row r="68" spans="1:3" x14ac:dyDescent="0.3">
      <c r="A68" s="48">
        <v>113100</v>
      </c>
      <c r="B68" s="46">
        <v>83</v>
      </c>
      <c r="C68" s="46">
        <v>5</v>
      </c>
    </row>
    <row r="69" spans="1:3" x14ac:dyDescent="0.3">
      <c r="A69" s="48">
        <v>113202</v>
      </c>
      <c r="B69" s="46">
        <v>84</v>
      </c>
      <c r="C69" s="46">
        <v>5</v>
      </c>
    </row>
    <row r="70" spans="1:3" x14ac:dyDescent="0.3">
      <c r="A70" s="48">
        <v>113211</v>
      </c>
      <c r="B70" s="46">
        <v>85</v>
      </c>
      <c r="C70" s="46">
        <v>5</v>
      </c>
    </row>
    <row r="71" spans="1:3" x14ac:dyDescent="0.3">
      <c r="A71" s="48">
        <v>113212</v>
      </c>
      <c r="B71" s="46">
        <v>86</v>
      </c>
      <c r="C71" s="46">
        <v>5</v>
      </c>
    </row>
    <row r="72" spans="1:3" x14ac:dyDescent="0.3">
      <c r="A72" s="48">
        <v>113213</v>
      </c>
      <c r="B72" s="46">
        <v>87</v>
      </c>
      <c r="C72" s="46">
        <v>5</v>
      </c>
    </row>
    <row r="73" spans="1:3" x14ac:dyDescent="0.3">
      <c r="A73" s="48">
        <v>113231</v>
      </c>
      <c r="B73" s="46">
        <v>88</v>
      </c>
      <c r="C73" s="46">
        <v>5</v>
      </c>
    </row>
    <row r="74" spans="1:3" x14ac:dyDescent="0.3">
      <c r="A74" s="48">
        <v>113232</v>
      </c>
      <c r="B74" s="46">
        <v>89</v>
      </c>
      <c r="C74" s="46">
        <v>5</v>
      </c>
    </row>
    <row r="75" spans="1:3" x14ac:dyDescent="0.3">
      <c r="A75" s="48">
        <v>113233</v>
      </c>
      <c r="B75" s="46">
        <v>90</v>
      </c>
      <c r="C75" s="46">
        <v>5</v>
      </c>
    </row>
    <row r="76" spans="1:3" x14ac:dyDescent="0.3">
      <c r="A76" s="48">
        <v>113234</v>
      </c>
      <c r="B76" s="46">
        <v>91</v>
      </c>
      <c r="C76" s="46">
        <v>3</v>
      </c>
    </row>
    <row r="77" spans="1:3" x14ac:dyDescent="0.3">
      <c r="A77" s="48">
        <v>113301</v>
      </c>
      <c r="B77" s="46">
        <v>92</v>
      </c>
      <c r="C77" s="46">
        <v>5</v>
      </c>
    </row>
    <row r="78" spans="1:3" x14ac:dyDescent="0.3">
      <c r="A78" s="48">
        <v>113303</v>
      </c>
      <c r="B78" s="46">
        <v>93</v>
      </c>
      <c r="C78" s="46">
        <v>5</v>
      </c>
    </row>
    <row r="79" spans="1:3" x14ac:dyDescent="0.3">
      <c r="A79" s="48">
        <v>113321</v>
      </c>
      <c r="B79" s="46">
        <v>94</v>
      </c>
      <c r="C79" s="46">
        <v>5</v>
      </c>
    </row>
    <row r="80" spans="1:3" x14ac:dyDescent="0.3">
      <c r="A80" s="48">
        <v>113322</v>
      </c>
      <c r="B80" s="46">
        <v>95</v>
      </c>
      <c r="C80" s="46">
        <v>5</v>
      </c>
    </row>
    <row r="81" spans="1:3" x14ac:dyDescent="0.3">
      <c r="A81" s="48">
        <v>113401</v>
      </c>
      <c r="B81" s="46">
        <v>96</v>
      </c>
      <c r="C81" s="46">
        <v>3</v>
      </c>
    </row>
    <row r="82" spans="1:3" x14ac:dyDescent="0.3">
      <c r="A82" s="48">
        <v>113421</v>
      </c>
      <c r="B82" s="46">
        <v>97</v>
      </c>
      <c r="C82" s="46">
        <v>3</v>
      </c>
    </row>
    <row r="83" spans="1:3" x14ac:dyDescent="0.3">
      <c r="A83" s="48">
        <v>113422</v>
      </c>
      <c r="B83" s="46">
        <v>98</v>
      </c>
      <c r="C83" s="46">
        <v>3</v>
      </c>
    </row>
    <row r="84" spans="1:3" x14ac:dyDescent="0.3">
      <c r="A84" s="48">
        <v>115101</v>
      </c>
      <c r="B84" s="46">
        <v>99</v>
      </c>
      <c r="C84" s="46">
        <v>3</v>
      </c>
    </row>
    <row r="85" spans="1:3" x14ac:dyDescent="0.3">
      <c r="A85" s="48">
        <v>115102</v>
      </c>
      <c r="B85" s="46">
        <v>100</v>
      </c>
      <c r="C85" s="46">
        <v>3</v>
      </c>
    </row>
    <row r="86" spans="1:3" x14ac:dyDescent="0.3">
      <c r="A86" s="48">
        <v>115201</v>
      </c>
      <c r="B86" s="46">
        <v>101</v>
      </c>
      <c r="C86" s="46">
        <v>3</v>
      </c>
    </row>
    <row r="87" spans="1:3" x14ac:dyDescent="0.3">
      <c r="A87" s="48">
        <v>115202</v>
      </c>
      <c r="B87" s="46">
        <v>102</v>
      </c>
      <c r="C87" s="46">
        <v>3</v>
      </c>
    </row>
    <row r="88" spans="1:3" x14ac:dyDescent="0.3">
      <c r="A88" s="48">
        <v>115301</v>
      </c>
      <c r="B88" s="46">
        <v>103</v>
      </c>
      <c r="C88" s="46">
        <v>3</v>
      </c>
    </row>
    <row r="89" spans="1:3" x14ac:dyDescent="0.3">
      <c r="A89" s="48">
        <v>115302</v>
      </c>
      <c r="B89" s="46">
        <v>104</v>
      </c>
      <c r="C89" s="46">
        <v>3</v>
      </c>
    </row>
    <row r="90" spans="1:3" x14ac:dyDescent="0.3">
      <c r="A90" s="48">
        <v>115401</v>
      </c>
      <c r="B90" s="46">
        <v>105</v>
      </c>
      <c r="C90" s="46">
        <v>3</v>
      </c>
    </row>
    <row r="91" spans="1:3" x14ac:dyDescent="0.3">
      <c r="A91" s="48">
        <v>115402</v>
      </c>
      <c r="B91" s="46">
        <v>106</v>
      </c>
      <c r="C91" s="46">
        <v>3</v>
      </c>
    </row>
    <row r="92" spans="1:3" x14ac:dyDescent="0.3">
      <c r="A92" s="48">
        <v>117100</v>
      </c>
      <c r="B92" s="46">
        <v>107</v>
      </c>
      <c r="C92" s="46">
        <v>3</v>
      </c>
    </row>
    <row r="93" spans="1:3" x14ac:dyDescent="0.3">
      <c r="A93" s="48">
        <v>117200</v>
      </c>
      <c r="B93" s="46">
        <v>108</v>
      </c>
      <c r="C93" s="46">
        <v>3</v>
      </c>
    </row>
    <row r="94" spans="1:3" x14ac:dyDescent="0.3">
      <c r="A94" s="48">
        <v>117301</v>
      </c>
      <c r="B94" s="46">
        <v>109</v>
      </c>
      <c r="C94" s="46">
        <v>3</v>
      </c>
    </row>
    <row r="95" spans="1:3" x14ac:dyDescent="0.3">
      <c r="A95" s="48">
        <v>117302</v>
      </c>
      <c r="B95" s="46">
        <v>110</v>
      </c>
      <c r="C95" s="46">
        <v>3</v>
      </c>
    </row>
    <row r="96" spans="1:3" x14ac:dyDescent="0.3">
      <c r="A96" s="48">
        <v>117303</v>
      </c>
      <c r="B96" s="46">
        <v>111</v>
      </c>
      <c r="C96" s="46">
        <v>3</v>
      </c>
    </row>
    <row r="97" spans="1:3" x14ac:dyDescent="0.3">
      <c r="A97" s="48">
        <v>117404</v>
      </c>
      <c r="B97" s="46">
        <v>112</v>
      </c>
      <c r="C97" s="46">
        <v>3</v>
      </c>
    </row>
    <row r="98" spans="1:3" x14ac:dyDescent="0.3">
      <c r="A98" s="48">
        <v>117405</v>
      </c>
      <c r="B98" s="46">
        <v>113</v>
      </c>
      <c r="C98" s="46">
        <v>3</v>
      </c>
    </row>
    <row r="99" spans="1:3" x14ac:dyDescent="0.3">
      <c r="A99" s="48">
        <v>117406</v>
      </c>
      <c r="B99" s="46">
        <v>114</v>
      </c>
      <c r="C99" s="46">
        <v>3</v>
      </c>
    </row>
    <row r="100" spans="1:3" x14ac:dyDescent="0.3">
      <c r="A100" s="48">
        <v>117510</v>
      </c>
      <c r="B100" s="46">
        <v>115</v>
      </c>
      <c r="C100" s="46">
        <v>3</v>
      </c>
    </row>
    <row r="101" spans="1:3" x14ac:dyDescent="0.3">
      <c r="A101" s="48">
        <v>117520</v>
      </c>
      <c r="B101" s="46">
        <v>116</v>
      </c>
      <c r="C101" s="46">
        <v>3</v>
      </c>
    </row>
    <row r="102" spans="1:3" x14ac:dyDescent="0.3">
      <c r="A102" s="48">
        <v>117530</v>
      </c>
      <c r="B102" s="46">
        <v>117</v>
      </c>
      <c r="C102" s="46">
        <v>3</v>
      </c>
    </row>
    <row r="103" spans="1:3" x14ac:dyDescent="0.3">
      <c r="A103" s="48">
        <v>119000</v>
      </c>
      <c r="B103" s="46">
        <v>118</v>
      </c>
      <c r="C103" s="46">
        <v>3</v>
      </c>
    </row>
    <row r="104" spans="1:3" x14ac:dyDescent="0.3">
      <c r="A104" s="48">
        <v>119100</v>
      </c>
      <c r="B104" s="46">
        <v>119</v>
      </c>
      <c r="C104" s="46">
        <v>3</v>
      </c>
    </row>
    <row r="105" spans="1:3" x14ac:dyDescent="0.3">
      <c r="A105" s="48">
        <v>119200</v>
      </c>
      <c r="B105" s="46">
        <v>120</v>
      </c>
      <c r="C105" s="46">
        <v>3</v>
      </c>
    </row>
    <row r="106" spans="1:3" x14ac:dyDescent="0.3">
      <c r="A106" s="48">
        <v>119310</v>
      </c>
      <c r="B106" s="46">
        <v>121</v>
      </c>
      <c r="C106" s="46">
        <v>3</v>
      </c>
    </row>
    <row r="107" spans="1:3" x14ac:dyDescent="0.3">
      <c r="A107" s="48">
        <v>119320</v>
      </c>
      <c r="B107" s="46">
        <v>122</v>
      </c>
      <c r="C107" s="46">
        <v>3</v>
      </c>
    </row>
    <row r="108" spans="1:3" x14ac:dyDescent="0.3">
      <c r="A108" s="48">
        <v>119330</v>
      </c>
      <c r="B108" s="46">
        <v>123</v>
      </c>
      <c r="C108" s="46">
        <v>3</v>
      </c>
    </row>
    <row r="109" spans="1:3" x14ac:dyDescent="0.3">
      <c r="A109" s="48">
        <v>119340</v>
      </c>
      <c r="B109" s="46">
        <v>124</v>
      </c>
      <c r="C109" s="46">
        <v>3</v>
      </c>
    </row>
    <row r="110" spans="1:3" x14ac:dyDescent="0.3">
      <c r="A110" s="48">
        <v>119400</v>
      </c>
      <c r="B110" s="46">
        <v>125</v>
      </c>
      <c r="C110" s="46">
        <v>3</v>
      </c>
    </row>
    <row r="111" spans="1:3" x14ac:dyDescent="0.3">
      <c r="A111" s="48">
        <v>119700</v>
      </c>
      <c r="B111" s="46">
        <v>126</v>
      </c>
      <c r="C111" s="46">
        <v>3</v>
      </c>
    </row>
    <row r="112" spans="1:3" x14ac:dyDescent="0.3">
      <c r="A112" s="48">
        <v>119800</v>
      </c>
      <c r="B112" s="46">
        <v>127</v>
      </c>
      <c r="C112" s="46">
        <v>3</v>
      </c>
    </row>
    <row r="113" spans="1:3" x14ac:dyDescent="0.3">
      <c r="A113" s="48">
        <v>119900</v>
      </c>
      <c r="B113" s="46">
        <v>128</v>
      </c>
      <c r="C113" s="46">
        <v>3</v>
      </c>
    </row>
    <row r="114" spans="1:3" x14ac:dyDescent="0.3">
      <c r="A114" s="48">
        <v>120010</v>
      </c>
      <c r="B114" s="46">
        <v>129</v>
      </c>
      <c r="C114" s="46">
        <v>3</v>
      </c>
    </row>
    <row r="115" spans="1:3" x14ac:dyDescent="0.3">
      <c r="A115" s="48">
        <v>120020</v>
      </c>
      <c r="B115" s="46">
        <v>130</v>
      </c>
      <c r="C115" s="46">
        <v>3</v>
      </c>
    </row>
    <row r="116" spans="1:3" x14ac:dyDescent="0.3">
      <c r="A116" s="48">
        <v>120030</v>
      </c>
      <c r="B116" s="46">
        <v>131</v>
      </c>
      <c r="C116" s="46">
        <v>3</v>
      </c>
    </row>
    <row r="117" spans="1:3" x14ac:dyDescent="0.3">
      <c r="A117" s="48">
        <v>120101</v>
      </c>
      <c r="B117" s="46">
        <v>132</v>
      </c>
      <c r="C117" s="46">
        <v>3</v>
      </c>
    </row>
    <row r="118" spans="1:3" x14ac:dyDescent="0.3">
      <c r="A118" s="48">
        <v>120102</v>
      </c>
      <c r="B118" s="46">
        <v>133</v>
      </c>
      <c r="C118" s="46">
        <v>3</v>
      </c>
    </row>
    <row r="119" spans="1:3" x14ac:dyDescent="0.3">
      <c r="A119" s="48">
        <v>120300</v>
      </c>
      <c r="B119" s="46">
        <v>134</v>
      </c>
      <c r="C119" s="46">
        <v>3</v>
      </c>
    </row>
    <row r="120" spans="1:3" x14ac:dyDescent="0.3">
      <c r="A120" s="48">
        <v>120400</v>
      </c>
      <c r="B120" s="46">
        <v>135</v>
      </c>
      <c r="C120" s="46">
        <v>3</v>
      </c>
    </row>
    <row r="121" spans="1:3" x14ac:dyDescent="0.3">
      <c r="A121" s="48">
        <v>121010</v>
      </c>
      <c r="B121" s="46">
        <v>136</v>
      </c>
      <c r="C121" s="46">
        <v>3</v>
      </c>
    </row>
    <row r="122" spans="1:3" x14ac:dyDescent="0.3">
      <c r="A122" s="48">
        <v>121020</v>
      </c>
      <c r="B122" s="46">
        <v>137</v>
      </c>
      <c r="C122" s="46">
        <v>3</v>
      </c>
    </row>
    <row r="123" spans="1:3" x14ac:dyDescent="0.3">
      <c r="A123" s="48">
        <v>121100</v>
      </c>
      <c r="B123" s="46">
        <v>138</v>
      </c>
      <c r="C123" s="46">
        <v>3</v>
      </c>
    </row>
    <row r="124" spans="1:3" x14ac:dyDescent="0.3">
      <c r="A124" s="48">
        <v>121210</v>
      </c>
      <c r="B124" s="46">
        <v>139</v>
      </c>
      <c r="C124" s="46">
        <v>3</v>
      </c>
    </row>
    <row r="125" spans="1:3" x14ac:dyDescent="0.3">
      <c r="A125" s="48">
        <v>121220</v>
      </c>
      <c r="B125" s="46">
        <v>140</v>
      </c>
      <c r="C125" s="46">
        <v>3</v>
      </c>
    </row>
    <row r="126" spans="1:3" x14ac:dyDescent="0.3">
      <c r="A126" s="48">
        <v>121600</v>
      </c>
      <c r="B126" s="46">
        <v>141</v>
      </c>
      <c r="C126" s="46">
        <v>3</v>
      </c>
    </row>
    <row r="127" spans="1:3" x14ac:dyDescent="0.3">
      <c r="A127" s="48">
        <v>121800</v>
      </c>
      <c r="B127" s="46">
        <v>142</v>
      </c>
      <c r="C127" s="46">
        <v>3</v>
      </c>
    </row>
    <row r="128" spans="1:3" x14ac:dyDescent="0.3">
      <c r="A128" s="48">
        <v>121900</v>
      </c>
      <c r="B128" s="46">
        <v>143</v>
      </c>
      <c r="C128" s="46">
        <v>3</v>
      </c>
    </row>
    <row r="129" spans="1:3" x14ac:dyDescent="0.3">
      <c r="A129" s="48">
        <v>122000</v>
      </c>
      <c r="B129" s="46">
        <v>144</v>
      </c>
      <c r="C129" s="46">
        <v>3</v>
      </c>
    </row>
    <row r="130" spans="1:3" x14ac:dyDescent="0.3">
      <c r="A130" s="48">
        <v>122110</v>
      </c>
      <c r="B130" s="46">
        <v>145</v>
      </c>
      <c r="C130" s="46">
        <v>3</v>
      </c>
    </row>
    <row r="131" spans="1:3" x14ac:dyDescent="0.3">
      <c r="A131" s="48">
        <v>122120</v>
      </c>
      <c r="B131" s="46">
        <v>146</v>
      </c>
      <c r="C131" s="46">
        <v>3</v>
      </c>
    </row>
    <row r="132" spans="1:3" x14ac:dyDescent="0.3">
      <c r="A132" s="48">
        <v>122200</v>
      </c>
      <c r="B132" s="46">
        <v>147</v>
      </c>
      <c r="C132" s="46">
        <v>5</v>
      </c>
    </row>
    <row r="133" spans="1:3" x14ac:dyDescent="0.3">
      <c r="A133" s="48">
        <v>122410</v>
      </c>
      <c r="B133" s="46">
        <v>148</v>
      </c>
      <c r="C133" s="46">
        <v>3</v>
      </c>
    </row>
    <row r="134" spans="1:3" x14ac:dyDescent="0.3">
      <c r="A134" s="48">
        <v>122420</v>
      </c>
      <c r="B134" s="46">
        <v>149</v>
      </c>
      <c r="C134" s="46">
        <v>3</v>
      </c>
    </row>
    <row r="135" spans="1:3" x14ac:dyDescent="0.3">
      <c r="A135" s="48">
        <v>123010</v>
      </c>
      <c r="B135" s="46">
        <v>150</v>
      </c>
      <c r="C135" s="46">
        <v>3</v>
      </c>
    </row>
    <row r="136" spans="1:3" x14ac:dyDescent="0.3">
      <c r="A136" s="48">
        <v>123020</v>
      </c>
      <c r="B136" s="46">
        <v>151</v>
      </c>
      <c r="C136" s="46">
        <v>3</v>
      </c>
    </row>
    <row r="137" spans="1:3" x14ac:dyDescent="0.3">
      <c r="A137" s="48">
        <v>123104</v>
      </c>
      <c r="B137" s="46">
        <v>154</v>
      </c>
      <c r="C137" s="46">
        <v>3</v>
      </c>
    </row>
    <row r="138" spans="1:3" x14ac:dyDescent="0.3">
      <c r="A138" s="48">
        <v>123203</v>
      </c>
      <c r="B138" s="46">
        <v>155</v>
      </c>
      <c r="C138" s="46">
        <v>3</v>
      </c>
    </row>
    <row r="139" spans="1:3" x14ac:dyDescent="0.3">
      <c r="A139" s="48">
        <v>123204</v>
      </c>
      <c r="B139" s="46">
        <v>156</v>
      </c>
      <c r="C139" s="46">
        <v>3</v>
      </c>
    </row>
    <row r="140" spans="1:3" x14ac:dyDescent="0.3">
      <c r="A140" s="48">
        <v>123205</v>
      </c>
      <c r="B140" s="46">
        <v>157</v>
      </c>
      <c r="C140" s="46">
        <v>3</v>
      </c>
    </row>
    <row r="141" spans="1:3" x14ac:dyDescent="0.3">
      <c r="A141" s="48">
        <v>123206</v>
      </c>
      <c r="B141" s="46">
        <v>158</v>
      </c>
      <c r="C141" s="46">
        <v>3</v>
      </c>
    </row>
    <row r="142" spans="1:3" x14ac:dyDescent="0.3">
      <c r="A142" s="48">
        <v>123301</v>
      </c>
      <c r="B142" s="46">
        <v>159</v>
      </c>
      <c r="C142" s="46">
        <v>3</v>
      </c>
    </row>
    <row r="143" spans="1:3" x14ac:dyDescent="0.3">
      <c r="A143" s="48">
        <v>123303</v>
      </c>
      <c r="B143" s="46">
        <v>160</v>
      </c>
      <c r="C143" s="46">
        <v>3</v>
      </c>
    </row>
    <row r="144" spans="1:3" x14ac:dyDescent="0.3">
      <c r="A144" s="48">
        <v>123304</v>
      </c>
      <c r="B144" s="46">
        <v>161</v>
      </c>
      <c r="C144" s="46">
        <v>3</v>
      </c>
    </row>
    <row r="145" spans="1:3" x14ac:dyDescent="0.3">
      <c r="A145" s="48">
        <v>123410</v>
      </c>
      <c r="B145" s="46">
        <v>162</v>
      </c>
      <c r="C145" s="46">
        <v>3</v>
      </c>
    </row>
    <row r="146" spans="1:3" x14ac:dyDescent="0.3">
      <c r="A146" s="48">
        <v>123420</v>
      </c>
      <c r="B146" s="46">
        <v>163</v>
      </c>
      <c r="C146" s="46">
        <v>3</v>
      </c>
    </row>
    <row r="147" spans="1:3" x14ac:dyDescent="0.3">
      <c r="A147" s="48">
        <v>123510</v>
      </c>
      <c r="B147" s="46">
        <v>164</v>
      </c>
      <c r="C147" s="46">
        <v>3</v>
      </c>
    </row>
    <row r="148" spans="1:3" x14ac:dyDescent="0.3">
      <c r="A148" s="48">
        <v>123520</v>
      </c>
      <c r="B148" s="46">
        <v>165</v>
      </c>
      <c r="C148" s="46">
        <v>3</v>
      </c>
    </row>
    <row r="149" spans="1:3" x14ac:dyDescent="0.3">
      <c r="A149" s="48">
        <v>123601</v>
      </c>
      <c r="B149" s="46">
        <v>166</v>
      </c>
      <c r="C149" s="46">
        <v>3</v>
      </c>
    </row>
    <row r="150" spans="1:3" x14ac:dyDescent="0.3">
      <c r="A150" s="48">
        <v>123602</v>
      </c>
      <c r="B150" s="46">
        <v>167</v>
      </c>
      <c r="C150" s="46">
        <v>3</v>
      </c>
    </row>
    <row r="151" spans="1:3" x14ac:dyDescent="0.3">
      <c r="A151" s="48">
        <v>123700</v>
      </c>
      <c r="B151" s="46">
        <v>168</v>
      </c>
      <c r="C151" s="46">
        <v>3</v>
      </c>
    </row>
    <row r="152" spans="1:3" x14ac:dyDescent="0.3">
      <c r="A152" s="48">
        <v>123800</v>
      </c>
      <c r="B152" s="46">
        <v>169</v>
      </c>
      <c r="C152" s="46">
        <v>3</v>
      </c>
    </row>
    <row r="153" spans="1:3" x14ac:dyDescent="0.3">
      <c r="A153" s="48">
        <v>123900</v>
      </c>
      <c r="B153" s="46">
        <v>170</v>
      </c>
      <c r="C153" s="46">
        <v>3</v>
      </c>
    </row>
    <row r="154" spans="1:3" x14ac:dyDescent="0.3">
      <c r="A154" s="48">
        <v>124000</v>
      </c>
      <c r="B154" s="46">
        <v>171</v>
      </c>
      <c r="C154" s="46">
        <v>3</v>
      </c>
    </row>
    <row r="155" spans="1:3" x14ac:dyDescent="0.3">
      <c r="A155" s="48">
        <v>124101</v>
      </c>
      <c r="B155" s="46">
        <v>172</v>
      </c>
      <c r="C155" s="46">
        <v>3</v>
      </c>
    </row>
    <row r="156" spans="1:3" x14ac:dyDescent="0.3">
      <c r="A156" s="48">
        <v>124102</v>
      </c>
      <c r="B156" s="46">
        <v>173</v>
      </c>
      <c r="C156" s="46">
        <v>3</v>
      </c>
    </row>
    <row r="157" spans="1:3" x14ac:dyDescent="0.3">
      <c r="A157" s="48">
        <v>124201</v>
      </c>
      <c r="B157" s="46">
        <v>174</v>
      </c>
      <c r="C157" s="46">
        <v>3</v>
      </c>
    </row>
    <row r="158" spans="1:3" x14ac:dyDescent="0.3">
      <c r="A158" s="48">
        <v>124202</v>
      </c>
      <c r="B158" s="46">
        <v>175</v>
      </c>
      <c r="C158" s="46">
        <v>3</v>
      </c>
    </row>
    <row r="159" spans="1:3" x14ac:dyDescent="0.3">
      <c r="A159" s="48">
        <v>124300</v>
      </c>
      <c r="B159" s="46">
        <v>176</v>
      </c>
      <c r="C159" s="46">
        <v>3</v>
      </c>
    </row>
    <row r="160" spans="1:3" x14ac:dyDescent="0.3">
      <c r="A160" s="48">
        <v>124400</v>
      </c>
      <c r="B160" s="46">
        <v>177</v>
      </c>
      <c r="C160" s="46">
        <v>3</v>
      </c>
    </row>
    <row r="161" spans="1:3" x14ac:dyDescent="0.3">
      <c r="A161" s="48">
        <v>124500</v>
      </c>
      <c r="B161" s="46">
        <v>178</v>
      </c>
      <c r="C161" s="46">
        <v>3</v>
      </c>
    </row>
    <row r="162" spans="1:3" x14ac:dyDescent="0.3">
      <c r="A162" s="48">
        <v>124600</v>
      </c>
      <c r="B162" s="46">
        <v>179</v>
      </c>
      <c r="C162" s="46">
        <v>3</v>
      </c>
    </row>
    <row r="163" spans="1:3" x14ac:dyDescent="0.3">
      <c r="A163" s="48">
        <v>124700</v>
      </c>
      <c r="B163" s="46">
        <v>180</v>
      </c>
      <c r="C163" s="46">
        <v>3</v>
      </c>
    </row>
    <row r="164" spans="1:3" x14ac:dyDescent="0.3">
      <c r="A164" s="48">
        <v>124901</v>
      </c>
      <c r="B164" s="46">
        <v>181</v>
      </c>
      <c r="C164" s="46">
        <v>3</v>
      </c>
    </row>
    <row r="165" spans="1:3" x14ac:dyDescent="0.3">
      <c r="A165" s="48">
        <v>125100</v>
      </c>
      <c r="B165" s="46">
        <v>182</v>
      </c>
      <c r="C165" s="46">
        <v>3</v>
      </c>
    </row>
    <row r="166" spans="1:3" x14ac:dyDescent="0.3">
      <c r="A166" s="48">
        <v>125200</v>
      </c>
      <c r="B166" s="46">
        <v>183</v>
      </c>
      <c r="C166" s="46">
        <v>3</v>
      </c>
    </row>
    <row r="167" spans="1:3" x14ac:dyDescent="0.3">
      <c r="A167" s="48">
        <v>125310</v>
      </c>
      <c r="B167" s="46">
        <v>184</v>
      </c>
      <c r="C167" s="46">
        <v>3</v>
      </c>
    </row>
    <row r="168" spans="1:3" x14ac:dyDescent="0.3">
      <c r="A168" s="48">
        <v>125320</v>
      </c>
      <c r="B168" s="46">
        <v>185</v>
      </c>
      <c r="C168" s="46">
        <v>3</v>
      </c>
    </row>
    <row r="169" spans="1:3" x14ac:dyDescent="0.3">
      <c r="A169" s="48">
        <v>125400</v>
      </c>
      <c r="B169" s="46">
        <v>186</v>
      </c>
      <c r="C169" s="46">
        <v>3</v>
      </c>
    </row>
    <row r="170" spans="1:3" x14ac:dyDescent="0.3">
      <c r="A170" s="48">
        <v>125500</v>
      </c>
      <c r="B170" s="46">
        <v>187</v>
      </c>
      <c r="C170" s="46">
        <v>3</v>
      </c>
    </row>
    <row r="171" spans="1:3" x14ac:dyDescent="0.3">
      <c r="A171" s="48">
        <v>125600</v>
      </c>
      <c r="B171" s="46">
        <v>188</v>
      </c>
      <c r="C171" s="46">
        <v>3</v>
      </c>
    </row>
    <row r="172" spans="1:3" x14ac:dyDescent="0.3">
      <c r="A172" s="48">
        <v>127101</v>
      </c>
      <c r="B172" s="46">
        <v>189</v>
      </c>
      <c r="C172" s="46">
        <v>3</v>
      </c>
    </row>
    <row r="173" spans="1:3" x14ac:dyDescent="0.3">
      <c r="A173" s="48">
        <v>127102</v>
      </c>
      <c r="B173" s="46">
        <v>190</v>
      </c>
      <c r="C173" s="46">
        <v>3</v>
      </c>
    </row>
    <row r="174" spans="1:3" x14ac:dyDescent="0.3">
      <c r="A174" s="48">
        <v>127210</v>
      </c>
      <c r="B174" s="46">
        <v>191</v>
      </c>
      <c r="C174" s="46">
        <v>3</v>
      </c>
    </row>
    <row r="175" spans="1:3" x14ac:dyDescent="0.3">
      <c r="A175" s="48">
        <v>127220</v>
      </c>
      <c r="B175" s="46">
        <v>192</v>
      </c>
      <c r="C175" s="46">
        <v>3</v>
      </c>
    </row>
    <row r="176" spans="1:3" x14ac:dyDescent="0.3">
      <c r="A176" s="48">
        <v>127300</v>
      </c>
      <c r="B176" s="46">
        <v>193</v>
      </c>
      <c r="C176" s="46">
        <v>3</v>
      </c>
    </row>
    <row r="177" spans="1:3" x14ac:dyDescent="0.3">
      <c r="A177" s="48">
        <v>127400</v>
      </c>
      <c r="B177" s="46">
        <v>194</v>
      </c>
      <c r="C177" s="46">
        <v>3</v>
      </c>
    </row>
    <row r="178" spans="1:3" x14ac:dyDescent="0.3">
      <c r="A178" s="48">
        <v>127510</v>
      </c>
      <c r="B178" s="46">
        <v>195</v>
      </c>
      <c r="C178" s="46">
        <v>3</v>
      </c>
    </row>
    <row r="179" spans="1:3" x14ac:dyDescent="0.3">
      <c r="A179" s="48">
        <v>127520</v>
      </c>
      <c r="B179" s="46">
        <v>196</v>
      </c>
      <c r="C179" s="46">
        <v>3</v>
      </c>
    </row>
    <row r="180" spans="1:3" x14ac:dyDescent="0.3">
      <c r="A180" s="48">
        <v>127601</v>
      </c>
      <c r="B180" s="46">
        <v>197</v>
      </c>
      <c r="C180" s="46">
        <v>3</v>
      </c>
    </row>
    <row r="181" spans="1:3" x14ac:dyDescent="0.3">
      <c r="A181" s="48">
        <v>127602</v>
      </c>
      <c r="B181" s="46">
        <v>198</v>
      </c>
      <c r="C181" s="46">
        <v>3</v>
      </c>
    </row>
    <row r="182" spans="1:3" x14ac:dyDescent="0.3">
      <c r="A182" s="48">
        <v>127710</v>
      </c>
      <c r="B182" s="46">
        <v>199</v>
      </c>
      <c r="C182" s="46">
        <v>3</v>
      </c>
    </row>
    <row r="183" spans="1:3" x14ac:dyDescent="0.3">
      <c r="A183" s="48">
        <v>127801</v>
      </c>
      <c r="B183" s="46">
        <v>200</v>
      </c>
      <c r="C183" s="46">
        <v>3</v>
      </c>
    </row>
    <row r="184" spans="1:3" x14ac:dyDescent="0.3">
      <c r="A184" s="48">
        <v>127802</v>
      </c>
      <c r="B184" s="46">
        <v>201</v>
      </c>
      <c r="C184" s="46">
        <v>3</v>
      </c>
    </row>
    <row r="185" spans="1:3" x14ac:dyDescent="0.3">
      <c r="A185" s="48">
        <v>127910</v>
      </c>
      <c r="B185" s="46">
        <v>202</v>
      </c>
      <c r="C185" s="46">
        <v>3</v>
      </c>
    </row>
    <row r="186" spans="1:3" x14ac:dyDescent="0.3">
      <c r="A186" s="48">
        <v>127920</v>
      </c>
      <c r="B186" s="46">
        <v>203</v>
      </c>
      <c r="C186" s="46">
        <v>3</v>
      </c>
    </row>
    <row r="187" spans="1:3" x14ac:dyDescent="0.3">
      <c r="A187" s="48">
        <v>128100</v>
      </c>
      <c r="B187" s="46">
        <v>204</v>
      </c>
      <c r="C187" s="46">
        <v>3</v>
      </c>
    </row>
    <row r="188" spans="1:3" x14ac:dyDescent="0.3">
      <c r="A188" s="48">
        <v>128210</v>
      </c>
      <c r="B188" s="46">
        <v>205</v>
      </c>
      <c r="C188" s="46">
        <v>3</v>
      </c>
    </row>
    <row r="189" spans="1:3" x14ac:dyDescent="0.3">
      <c r="A189" s="48">
        <v>128220</v>
      </c>
      <c r="B189" s="46">
        <v>206</v>
      </c>
      <c r="C189" s="46">
        <v>3</v>
      </c>
    </row>
    <row r="190" spans="1:3" x14ac:dyDescent="0.3">
      <c r="A190" s="48">
        <v>128302</v>
      </c>
      <c r="B190" s="46">
        <v>207</v>
      </c>
      <c r="C190" s="46">
        <v>3</v>
      </c>
    </row>
    <row r="191" spans="1:3" x14ac:dyDescent="0.3">
      <c r="A191" s="48">
        <v>128303</v>
      </c>
      <c r="B191" s="46">
        <v>208</v>
      </c>
      <c r="C191" s="46">
        <v>3</v>
      </c>
    </row>
    <row r="192" spans="1:3" x14ac:dyDescent="0.3">
      <c r="A192" s="48">
        <v>128400</v>
      </c>
      <c r="B192" s="46">
        <v>209</v>
      </c>
      <c r="C192" s="46">
        <v>3</v>
      </c>
    </row>
    <row r="193" spans="1:3" x14ac:dyDescent="0.3">
      <c r="A193" s="48">
        <v>128500</v>
      </c>
      <c r="B193" s="46">
        <v>210</v>
      </c>
      <c r="C193" s="46">
        <v>3</v>
      </c>
    </row>
    <row r="194" spans="1:3" x14ac:dyDescent="0.3">
      <c r="A194" s="48">
        <v>128600</v>
      </c>
      <c r="B194" s="46">
        <v>211</v>
      </c>
      <c r="C194" s="46">
        <v>3</v>
      </c>
    </row>
    <row r="195" spans="1:3" x14ac:dyDescent="0.3">
      <c r="A195" s="48">
        <v>128702</v>
      </c>
      <c r="B195" s="46">
        <v>212</v>
      </c>
      <c r="C195" s="46">
        <v>3</v>
      </c>
    </row>
    <row r="196" spans="1:3" x14ac:dyDescent="0.3">
      <c r="A196" s="48">
        <v>128800</v>
      </c>
      <c r="B196" s="46">
        <v>213</v>
      </c>
      <c r="C196" s="46">
        <v>3</v>
      </c>
    </row>
    <row r="197" spans="1:3" x14ac:dyDescent="0.3">
      <c r="A197" s="48">
        <v>128910</v>
      </c>
      <c r="B197" s="46">
        <v>214</v>
      </c>
      <c r="C197" s="46">
        <v>3</v>
      </c>
    </row>
    <row r="198" spans="1:3" x14ac:dyDescent="0.3">
      <c r="A198" s="48">
        <v>131010</v>
      </c>
      <c r="B198" s="46">
        <v>215</v>
      </c>
      <c r="C198" s="46">
        <v>3</v>
      </c>
    </row>
    <row r="199" spans="1:3" x14ac:dyDescent="0.3">
      <c r="A199" s="48">
        <v>131020</v>
      </c>
      <c r="B199" s="46">
        <v>216</v>
      </c>
      <c r="C199" s="46">
        <v>3</v>
      </c>
    </row>
    <row r="200" spans="1:3" x14ac:dyDescent="0.3">
      <c r="A200" s="48">
        <v>131100</v>
      </c>
      <c r="B200" s="46">
        <v>217</v>
      </c>
      <c r="C200" s="46">
        <v>3</v>
      </c>
    </row>
    <row r="201" spans="1:3" x14ac:dyDescent="0.3">
      <c r="A201" s="48">
        <v>131200</v>
      </c>
      <c r="B201" s="46">
        <v>218</v>
      </c>
      <c r="C201" s="46">
        <v>3</v>
      </c>
    </row>
    <row r="202" spans="1:3" x14ac:dyDescent="0.3">
      <c r="A202" s="48">
        <v>131300</v>
      </c>
      <c r="B202" s="46">
        <v>219</v>
      </c>
      <c r="C202" s="46">
        <v>3</v>
      </c>
    </row>
    <row r="203" spans="1:3" x14ac:dyDescent="0.3">
      <c r="A203" s="48">
        <v>131400</v>
      </c>
      <c r="B203" s="46">
        <v>220</v>
      </c>
      <c r="C203" s="46">
        <v>3</v>
      </c>
    </row>
    <row r="204" spans="1:3" x14ac:dyDescent="0.3">
      <c r="A204" s="48">
        <v>131600</v>
      </c>
      <c r="B204" s="46">
        <v>221</v>
      </c>
      <c r="C204" s="46">
        <v>3</v>
      </c>
    </row>
    <row r="205" spans="1:3" x14ac:dyDescent="0.3">
      <c r="A205" s="48">
        <v>131700</v>
      </c>
      <c r="B205" s="46">
        <v>222</v>
      </c>
      <c r="C205" s="46">
        <v>3</v>
      </c>
    </row>
    <row r="206" spans="1:3" x14ac:dyDescent="0.3">
      <c r="A206" s="48">
        <v>131800</v>
      </c>
      <c r="B206" s="46">
        <v>223</v>
      </c>
      <c r="C206" s="46">
        <v>3</v>
      </c>
    </row>
    <row r="207" spans="1:3" x14ac:dyDescent="0.3">
      <c r="A207" s="48">
        <v>131900</v>
      </c>
      <c r="B207" s="46">
        <v>224</v>
      </c>
      <c r="C207" s="46">
        <v>3</v>
      </c>
    </row>
    <row r="208" spans="1:3" x14ac:dyDescent="0.3">
      <c r="A208" s="48">
        <v>132000</v>
      </c>
      <c r="B208" s="46">
        <v>225</v>
      </c>
      <c r="C208" s="46">
        <v>3</v>
      </c>
    </row>
    <row r="209" spans="1:3" x14ac:dyDescent="0.3">
      <c r="A209" s="48">
        <v>132100</v>
      </c>
      <c r="B209" s="46">
        <v>226</v>
      </c>
      <c r="C209" s="46">
        <v>3</v>
      </c>
    </row>
    <row r="210" spans="1:3" x14ac:dyDescent="0.3">
      <c r="A210" s="48">
        <v>132300</v>
      </c>
      <c r="B210" s="46">
        <v>227</v>
      </c>
      <c r="C210" s="46">
        <v>3</v>
      </c>
    </row>
    <row r="211" spans="1:3" x14ac:dyDescent="0.3">
      <c r="A211" s="48">
        <v>132500</v>
      </c>
      <c r="B211" s="46">
        <v>228</v>
      </c>
      <c r="C211" s="46">
        <v>3</v>
      </c>
    </row>
    <row r="212" spans="1:3" x14ac:dyDescent="0.3">
      <c r="A212" s="48">
        <v>132700</v>
      </c>
      <c r="B212" s="46">
        <v>229</v>
      </c>
      <c r="C212" s="46">
        <v>3</v>
      </c>
    </row>
    <row r="213" spans="1:3" x14ac:dyDescent="0.3">
      <c r="A213" s="48">
        <v>132900</v>
      </c>
      <c r="B213" s="46">
        <v>230</v>
      </c>
      <c r="C213" s="46">
        <v>3</v>
      </c>
    </row>
    <row r="214" spans="1:3" x14ac:dyDescent="0.3">
      <c r="A214" s="48">
        <v>133000</v>
      </c>
      <c r="B214" s="46">
        <v>231</v>
      </c>
      <c r="C214" s="46">
        <v>3</v>
      </c>
    </row>
    <row r="215" spans="1:3" x14ac:dyDescent="0.3">
      <c r="A215" s="48">
        <v>133100</v>
      </c>
      <c r="B215" s="46">
        <v>232</v>
      </c>
      <c r="C215" s="46">
        <v>3</v>
      </c>
    </row>
    <row r="216" spans="1:3" x14ac:dyDescent="0.3">
      <c r="A216" s="48">
        <v>134000</v>
      </c>
      <c r="B216" s="46">
        <v>233</v>
      </c>
      <c r="C216" s="46">
        <v>3</v>
      </c>
    </row>
    <row r="217" spans="1:3" x14ac:dyDescent="0.3">
      <c r="A217" s="48">
        <v>134101</v>
      </c>
      <c r="B217" s="46">
        <v>234</v>
      </c>
      <c r="C217" s="46">
        <v>3</v>
      </c>
    </row>
    <row r="218" spans="1:3" x14ac:dyDescent="0.3">
      <c r="A218" s="48">
        <v>134103</v>
      </c>
      <c r="B218" s="46">
        <v>235</v>
      </c>
      <c r="C218" s="46">
        <v>3</v>
      </c>
    </row>
    <row r="219" spans="1:3" x14ac:dyDescent="0.3">
      <c r="A219" s="48">
        <v>134104</v>
      </c>
      <c r="B219" s="46">
        <v>236</v>
      </c>
      <c r="C219" s="46">
        <v>3</v>
      </c>
    </row>
    <row r="220" spans="1:3" x14ac:dyDescent="0.3">
      <c r="A220" s="48">
        <v>134201</v>
      </c>
      <c r="B220" s="46">
        <v>237</v>
      </c>
      <c r="C220" s="46">
        <v>3</v>
      </c>
    </row>
    <row r="221" spans="1:3" x14ac:dyDescent="0.3">
      <c r="A221" s="48">
        <v>134302</v>
      </c>
      <c r="B221" s="46">
        <v>238</v>
      </c>
      <c r="C221" s="46">
        <v>5</v>
      </c>
    </row>
    <row r="222" spans="1:3" x14ac:dyDescent="0.3">
      <c r="A222" s="48">
        <v>134303</v>
      </c>
      <c r="B222" s="46">
        <v>239</v>
      </c>
      <c r="C222" s="46">
        <v>3</v>
      </c>
    </row>
    <row r="223" spans="1:3" x14ac:dyDescent="0.3">
      <c r="A223" s="48">
        <v>134304</v>
      </c>
      <c r="B223" s="46">
        <v>240</v>
      </c>
      <c r="C223" s="46">
        <v>3</v>
      </c>
    </row>
    <row r="224" spans="1:3" x14ac:dyDescent="0.3">
      <c r="A224" s="48">
        <v>134305</v>
      </c>
      <c r="B224" s="46">
        <v>241</v>
      </c>
      <c r="C224" s="46">
        <v>3</v>
      </c>
    </row>
    <row r="225" spans="1:3" x14ac:dyDescent="0.3">
      <c r="A225" s="48">
        <v>134306</v>
      </c>
      <c r="B225" s="46">
        <v>242</v>
      </c>
      <c r="C225" s="46">
        <v>3</v>
      </c>
    </row>
    <row r="226" spans="1:3" x14ac:dyDescent="0.3">
      <c r="A226" s="48">
        <v>134401</v>
      </c>
      <c r="B226" s="46">
        <v>243</v>
      </c>
      <c r="C226" s="46">
        <v>5</v>
      </c>
    </row>
    <row r="227" spans="1:3" x14ac:dyDescent="0.3">
      <c r="A227" s="48">
        <v>134421</v>
      </c>
      <c r="B227" s="46">
        <v>244</v>
      </c>
      <c r="C227" s="46">
        <v>3</v>
      </c>
    </row>
    <row r="228" spans="1:3" x14ac:dyDescent="0.3">
      <c r="A228" s="48">
        <v>134422</v>
      </c>
      <c r="B228" s="46">
        <v>245</v>
      </c>
      <c r="C228" s="46">
        <v>3</v>
      </c>
    </row>
    <row r="229" spans="1:3" x14ac:dyDescent="0.3">
      <c r="A229" s="48">
        <v>134510</v>
      </c>
      <c r="B229" s="46">
        <v>246</v>
      </c>
      <c r="C229" s="46">
        <v>3</v>
      </c>
    </row>
    <row r="230" spans="1:3" x14ac:dyDescent="0.3">
      <c r="A230" s="48">
        <v>134520</v>
      </c>
      <c r="B230" s="46">
        <v>247</v>
      </c>
      <c r="C230" s="46">
        <v>3</v>
      </c>
    </row>
    <row r="231" spans="1:3" x14ac:dyDescent="0.3">
      <c r="A231" s="48">
        <v>134710</v>
      </c>
      <c r="B231" s="46">
        <v>248</v>
      </c>
      <c r="C231" s="46">
        <v>3</v>
      </c>
    </row>
    <row r="232" spans="1:3" x14ac:dyDescent="0.3">
      <c r="A232" s="48">
        <v>134720</v>
      </c>
      <c r="B232" s="46">
        <v>249</v>
      </c>
      <c r="C232" s="46">
        <v>3</v>
      </c>
    </row>
    <row r="233" spans="1:3" x14ac:dyDescent="0.3">
      <c r="A233" s="48">
        <v>134800</v>
      </c>
      <c r="B233" s="46">
        <v>250</v>
      </c>
      <c r="C233" s="46">
        <v>3</v>
      </c>
    </row>
    <row r="234" spans="1:3" x14ac:dyDescent="0.3">
      <c r="A234" s="48">
        <v>134901</v>
      </c>
      <c r="B234" s="46">
        <v>251</v>
      </c>
      <c r="C234" s="46">
        <v>3</v>
      </c>
    </row>
    <row r="235" spans="1:3" x14ac:dyDescent="0.3">
      <c r="A235" s="48">
        <v>134902</v>
      </c>
      <c r="B235" s="46">
        <v>252</v>
      </c>
      <c r="C235" s="46">
        <v>3</v>
      </c>
    </row>
    <row r="236" spans="1:3" x14ac:dyDescent="0.3">
      <c r="A236" s="48">
        <v>135102</v>
      </c>
      <c r="B236" s="46">
        <v>253</v>
      </c>
      <c r="C236" s="46">
        <v>3</v>
      </c>
    </row>
    <row r="237" spans="1:3" x14ac:dyDescent="0.3">
      <c r="A237" s="48">
        <v>135111</v>
      </c>
      <c r="B237" s="46">
        <v>254</v>
      </c>
      <c r="C237" s="46">
        <v>3</v>
      </c>
    </row>
    <row r="238" spans="1:3" x14ac:dyDescent="0.3">
      <c r="A238" s="48">
        <v>135112</v>
      </c>
      <c r="B238" s="46">
        <v>255</v>
      </c>
      <c r="C238" s="46">
        <v>3</v>
      </c>
    </row>
    <row r="239" spans="1:3" x14ac:dyDescent="0.3">
      <c r="A239" s="48">
        <v>135201</v>
      </c>
      <c r="B239" s="46">
        <v>256</v>
      </c>
      <c r="C239" s="46">
        <v>3</v>
      </c>
    </row>
    <row r="240" spans="1:3" x14ac:dyDescent="0.3">
      <c r="A240" s="48">
        <v>135202</v>
      </c>
      <c r="B240" s="46">
        <v>257</v>
      </c>
      <c r="C240" s="46">
        <v>3</v>
      </c>
    </row>
    <row r="241" spans="1:3" x14ac:dyDescent="0.3">
      <c r="A241" s="48">
        <v>135203</v>
      </c>
      <c r="B241" s="46">
        <v>258</v>
      </c>
      <c r="C241" s="46">
        <v>3</v>
      </c>
    </row>
    <row r="242" spans="1:3" x14ac:dyDescent="0.3">
      <c r="A242" s="48">
        <v>137000</v>
      </c>
      <c r="B242" s="46">
        <v>259</v>
      </c>
      <c r="C242" s="46">
        <v>3</v>
      </c>
    </row>
    <row r="243" spans="1:3" x14ac:dyDescent="0.3">
      <c r="A243" s="48">
        <v>137102</v>
      </c>
      <c r="B243" s="46">
        <v>260</v>
      </c>
      <c r="C243" s="46">
        <v>3</v>
      </c>
    </row>
    <row r="244" spans="1:3" x14ac:dyDescent="0.3">
      <c r="A244" s="48">
        <v>137201</v>
      </c>
      <c r="B244" s="46">
        <v>261</v>
      </c>
      <c r="C244" s="46">
        <v>3</v>
      </c>
    </row>
    <row r="245" spans="1:3" x14ac:dyDescent="0.3">
      <c r="A245" s="48">
        <v>137301</v>
      </c>
      <c r="B245" s="46">
        <v>262</v>
      </c>
      <c r="C245" s="46">
        <v>3</v>
      </c>
    </row>
    <row r="246" spans="1:3" x14ac:dyDescent="0.3">
      <c r="A246" s="48">
        <v>137302</v>
      </c>
      <c r="B246" s="46">
        <v>263</v>
      </c>
      <c r="C246" s="46">
        <v>3</v>
      </c>
    </row>
    <row r="247" spans="1:3" x14ac:dyDescent="0.3">
      <c r="A247" s="48">
        <v>137401</v>
      </c>
      <c r="B247" s="46">
        <v>264</v>
      </c>
      <c r="C247" s="46">
        <v>3</v>
      </c>
    </row>
    <row r="248" spans="1:3" x14ac:dyDescent="0.3">
      <c r="A248" s="48">
        <v>137402</v>
      </c>
      <c r="B248" s="46">
        <v>265</v>
      </c>
      <c r="C248" s="46">
        <v>3</v>
      </c>
    </row>
    <row r="249" spans="1:3" x14ac:dyDescent="0.3">
      <c r="A249" s="48">
        <v>137501</v>
      </c>
      <c r="B249" s="46">
        <v>266</v>
      </c>
      <c r="C249" s="46">
        <v>3</v>
      </c>
    </row>
    <row r="250" spans="1:3" x14ac:dyDescent="0.3">
      <c r="A250" s="48">
        <v>137502</v>
      </c>
      <c r="B250" s="46">
        <v>267</v>
      </c>
      <c r="C250" s="46">
        <v>3</v>
      </c>
    </row>
    <row r="251" spans="1:3" x14ac:dyDescent="0.3">
      <c r="A251" s="48">
        <v>137504</v>
      </c>
      <c r="B251" s="46">
        <v>268</v>
      </c>
      <c r="C251" s="46">
        <v>3</v>
      </c>
    </row>
    <row r="252" spans="1:3" x14ac:dyDescent="0.3">
      <c r="A252" s="48">
        <v>138000</v>
      </c>
      <c r="B252" s="46">
        <v>269</v>
      </c>
      <c r="C252" s="46">
        <v>3</v>
      </c>
    </row>
    <row r="253" spans="1:3" x14ac:dyDescent="0.3">
      <c r="A253" s="48">
        <v>139000</v>
      </c>
      <c r="B253" s="46">
        <v>270</v>
      </c>
      <c r="C253" s="46">
        <v>3</v>
      </c>
    </row>
    <row r="254" spans="1:3" x14ac:dyDescent="0.3">
      <c r="A254" s="48">
        <v>139200</v>
      </c>
      <c r="B254" s="46">
        <v>271</v>
      </c>
      <c r="C254" s="46">
        <v>3</v>
      </c>
    </row>
    <row r="255" spans="1:3" x14ac:dyDescent="0.3">
      <c r="A255" s="48">
        <v>139301</v>
      </c>
      <c r="B255" s="46">
        <v>272</v>
      </c>
      <c r="C255" s="46">
        <v>3</v>
      </c>
    </row>
    <row r="256" spans="1:3" x14ac:dyDescent="0.3">
      <c r="A256" s="48">
        <v>139302</v>
      </c>
      <c r="B256" s="46">
        <v>273</v>
      </c>
      <c r="C256" s="46">
        <v>3</v>
      </c>
    </row>
    <row r="257" spans="1:3" x14ac:dyDescent="0.3">
      <c r="A257" s="48">
        <v>139303</v>
      </c>
      <c r="B257" s="46">
        <v>274</v>
      </c>
      <c r="C257" s="46">
        <v>3</v>
      </c>
    </row>
    <row r="258" spans="1:3" x14ac:dyDescent="0.3">
      <c r="A258" s="48">
        <v>139400</v>
      </c>
      <c r="B258" s="46">
        <v>275</v>
      </c>
      <c r="C258" s="46">
        <v>3</v>
      </c>
    </row>
    <row r="259" spans="1:3" x14ac:dyDescent="0.3">
      <c r="A259" s="48">
        <v>139501</v>
      </c>
      <c r="B259" s="46">
        <v>276</v>
      </c>
      <c r="C259" s="46">
        <v>3</v>
      </c>
    </row>
    <row r="260" spans="1:3" x14ac:dyDescent="0.3">
      <c r="A260" s="48">
        <v>139502</v>
      </c>
      <c r="B260" s="46">
        <v>277</v>
      </c>
      <c r="C260" s="46">
        <v>3</v>
      </c>
    </row>
    <row r="261" spans="1:3" x14ac:dyDescent="0.3">
      <c r="A261" s="48">
        <v>139600</v>
      </c>
      <c r="B261" s="46">
        <v>278</v>
      </c>
      <c r="C261" s="46">
        <v>3</v>
      </c>
    </row>
    <row r="262" spans="1:3" x14ac:dyDescent="0.3">
      <c r="A262" s="48">
        <v>139701</v>
      </c>
      <c r="B262" s="46">
        <v>279</v>
      </c>
      <c r="C262" s="46">
        <v>3</v>
      </c>
    </row>
    <row r="263" spans="1:3" x14ac:dyDescent="0.3">
      <c r="A263" s="48">
        <v>139702</v>
      </c>
      <c r="B263" s="46">
        <v>280</v>
      </c>
      <c r="C263" s="46">
        <v>3</v>
      </c>
    </row>
    <row r="264" spans="1:3" x14ac:dyDescent="0.3">
      <c r="A264" s="48">
        <v>139703</v>
      </c>
      <c r="B264" s="46">
        <v>281</v>
      </c>
      <c r="C264" s="46">
        <v>3</v>
      </c>
    </row>
    <row r="265" spans="1:3" x14ac:dyDescent="0.3">
      <c r="A265" s="48">
        <v>139801</v>
      </c>
      <c r="B265" s="46">
        <v>282</v>
      </c>
      <c r="C265" s="46">
        <v>3</v>
      </c>
    </row>
    <row r="266" spans="1:3" x14ac:dyDescent="0.3">
      <c r="A266" s="48">
        <v>139802</v>
      </c>
      <c r="B266" s="46">
        <v>283</v>
      </c>
      <c r="C266" s="46">
        <v>3</v>
      </c>
    </row>
    <row r="267" spans="1:3" x14ac:dyDescent="0.3">
      <c r="A267" s="48">
        <v>141100</v>
      </c>
      <c r="B267" s="46">
        <v>284</v>
      </c>
      <c r="C267" s="46">
        <v>3</v>
      </c>
    </row>
    <row r="268" spans="1:3" x14ac:dyDescent="0.3">
      <c r="A268" s="48">
        <v>141200</v>
      </c>
      <c r="B268" s="46">
        <v>285</v>
      </c>
      <c r="C268" s="46">
        <v>3</v>
      </c>
    </row>
    <row r="269" spans="1:3" x14ac:dyDescent="0.3">
      <c r="A269" s="48">
        <v>141301</v>
      </c>
      <c r="B269" s="46">
        <v>286</v>
      </c>
      <c r="C269" s="46">
        <v>3</v>
      </c>
    </row>
    <row r="270" spans="1:3" x14ac:dyDescent="0.3">
      <c r="A270" s="48">
        <v>141302</v>
      </c>
      <c r="B270" s="46">
        <v>287</v>
      </c>
      <c r="C270" s="46">
        <v>3</v>
      </c>
    </row>
    <row r="271" spans="1:3" x14ac:dyDescent="0.3">
      <c r="A271" s="48">
        <v>141400</v>
      </c>
      <c r="B271" s="46">
        <v>288</v>
      </c>
      <c r="C271" s="46">
        <v>3</v>
      </c>
    </row>
    <row r="272" spans="1:3" x14ac:dyDescent="0.3">
      <c r="A272" s="48">
        <v>141500</v>
      </c>
      <c r="B272" s="46">
        <v>289</v>
      </c>
      <c r="C272" s="46">
        <v>3</v>
      </c>
    </row>
    <row r="273" spans="1:3" x14ac:dyDescent="0.3">
      <c r="A273" s="48">
        <v>141600</v>
      </c>
      <c r="B273" s="46">
        <v>290</v>
      </c>
      <c r="C273" s="46">
        <v>3</v>
      </c>
    </row>
    <row r="274" spans="1:3" x14ac:dyDescent="0.3">
      <c r="A274" s="48">
        <v>141700</v>
      </c>
      <c r="B274" s="46">
        <v>291</v>
      </c>
      <c r="C274" s="46">
        <v>3</v>
      </c>
    </row>
    <row r="275" spans="1:3" x14ac:dyDescent="0.3">
      <c r="A275" s="48">
        <v>143100</v>
      </c>
      <c r="B275" s="46">
        <v>292</v>
      </c>
      <c r="C275" s="46">
        <v>3</v>
      </c>
    </row>
    <row r="276" spans="1:3" x14ac:dyDescent="0.3">
      <c r="A276" s="48">
        <v>143200</v>
      </c>
      <c r="B276" s="46">
        <v>293</v>
      </c>
      <c r="C276" s="46">
        <v>3</v>
      </c>
    </row>
    <row r="277" spans="1:3" x14ac:dyDescent="0.3">
      <c r="A277" s="48">
        <v>143300</v>
      </c>
      <c r="B277" s="46">
        <v>294</v>
      </c>
      <c r="C277" s="46">
        <v>3</v>
      </c>
    </row>
    <row r="278" spans="1:3" x14ac:dyDescent="0.3">
      <c r="A278" s="48">
        <v>143400</v>
      </c>
      <c r="B278" s="46">
        <v>295</v>
      </c>
      <c r="C278" s="46">
        <v>3</v>
      </c>
    </row>
    <row r="279" spans="1:3" x14ac:dyDescent="0.3">
      <c r="A279" s="48">
        <v>143500</v>
      </c>
      <c r="B279" s="46">
        <v>296</v>
      </c>
      <c r="C279" s="46">
        <v>3</v>
      </c>
    </row>
    <row r="280" spans="1:3" x14ac:dyDescent="0.3">
      <c r="A280" s="48">
        <v>143601</v>
      </c>
      <c r="B280" s="46">
        <v>297</v>
      </c>
      <c r="C280" s="46">
        <v>3</v>
      </c>
    </row>
    <row r="281" spans="1:3" x14ac:dyDescent="0.3">
      <c r="A281" s="48">
        <v>143602</v>
      </c>
      <c r="B281" s="46">
        <v>298</v>
      </c>
      <c r="C281" s="46">
        <v>3</v>
      </c>
    </row>
    <row r="282" spans="1:3" x14ac:dyDescent="0.3">
      <c r="A282" s="48">
        <v>143700</v>
      </c>
      <c r="B282" s="46">
        <v>299</v>
      </c>
      <c r="C282" s="46">
        <v>3</v>
      </c>
    </row>
    <row r="283" spans="1:3" x14ac:dyDescent="0.3">
      <c r="A283" s="48">
        <v>143800</v>
      </c>
      <c r="B283" s="46">
        <v>300</v>
      </c>
      <c r="C283" s="46">
        <v>3</v>
      </c>
    </row>
    <row r="284" spans="1:3" x14ac:dyDescent="0.3">
      <c r="A284" s="48">
        <v>143901</v>
      </c>
      <c r="B284" s="46">
        <v>301</v>
      </c>
      <c r="C284" s="46">
        <v>3</v>
      </c>
    </row>
    <row r="285" spans="1:3" x14ac:dyDescent="0.3">
      <c r="A285" s="48">
        <v>143902</v>
      </c>
      <c r="B285" s="46">
        <v>302</v>
      </c>
      <c r="C285" s="46">
        <v>3</v>
      </c>
    </row>
    <row r="286" spans="1:3" x14ac:dyDescent="0.3">
      <c r="A286" s="48">
        <v>181300</v>
      </c>
      <c r="B286" s="46">
        <v>305</v>
      </c>
      <c r="C286" s="46">
        <v>1</v>
      </c>
    </row>
    <row r="287" spans="1:3" x14ac:dyDescent="0.3">
      <c r="A287" s="48">
        <v>181400</v>
      </c>
      <c r="B287" s="46">
        <v>306</v>
      </c>
      <c r="C287" s="46">
        <v>1</v>
      </c>
    </row>
    <row r="288" spans="1:3" x14ac:dyDescent="0.3">
      <c r="A288" s="48">
        <v>181500</v>
      </c>
      <c r="B288" s="46">
        <v>307</v>
      </c>
      <c r="C288" s="46">
        <v>1</v>
      </c>
    </row>
    <row r="289" spans="1:3" x14ac:dyDescent="0.3">
      <c r="A289" s="48">
        <v>181600</v>
      </c>
      <c r="B289" s="46">
        <v>308</v>
      </c>
      <c r="C289" s="46">
        <v>1</v>
      </c>
    </row>
    <row r="290" spans="1:3" x14ac:dyDescent="0.3">
      <c r="A290" s="48">
        <v>183102</v>
      </c>
      <c r="B290" s="46">
        <v>311</v>
      </c>
      <c r="C290" s="46">
        <v>1</v>
      </c>
    </row>
    <row r="291" spans="1:3" x14ac:dyDescent="0.3">
      <c r="A291" s="48">
        <v>183210</v>
      </c>
      <c r="B291" s="46">
        <v>312</v>
      </c>
      <c r="C291" s="46">
        <v>1</v>
      </c>
    </row>
    <row r="292" spans="1:3" x14ac:dyDescent="0.3">
      <c r="A292" s="48">
        <v>183220</v>
      </c>
      <c r="B292" s="46">
        <v>313</v>
      </c>
      <c r="C292" s="46">
        <v>1</v>
      </c>
    </row>
    <row r="293" spans="1:3" x14ac:dyDescent="0.3">
      <c r="A293" s="48">
        <v>183300</v>
      </c>
      <c r="B293" s="46">
        <v>314</v>
      </c>
      <c r="C293" s="46">
        <v>1</v>
      </c>
    </row>
    <row r="294" spans="1:3" x14ac:dyDescent="0.3">
      <c r="A294" s="48">
        <v>183400</v>
      </c>
      <c r="B294" s="46">
        <v>315</v>
      </c>
      <c r="C294" s="46">
        <v>1</v>
      </c>
    </row>
    <row r="295" spans="1:3" x14ac:dyDescent="0.3">
      <c r="A295" s="48">
        <v>183510</v>
      </c>
      <c r="B295" s="46">
        <v>316</v>
      </c>
      <c r="C295" s="46">
        <v>1</v>
      </c>
    </row>
    <row r="296" spans="1:3" x14ac:dyDescent="0.3">
      <c r="A296" s="48">
        <v>183520</v>
      </c>
      <c r="B296" s="46">
        <v>317</v>
      </c>
      <c r="C296" s="46">
        <v>1</v>
      </c>
    </row>
    <row r="297" spans="1:3" x14ac:dyDescent="0.3">
      <c r="A297" s="48">
        <v>183610</v>
      </c>
      <c r="B297" s="46">
        <v>318</v>
      </c>
      <c r="C297" s="46">
        <v>1</v>
      </c>
    </row>
    <row r="298" spans="1:3" x14ac:dyDescent="0.3">
      <c r="A298" s="48">
        <v>183620</v>
      </c>
      <c r="B298" s="46">
        <v>319</v>
      </c>
      <c r="C298" s="46">
        <v>1</v>
      </c>
    </row>
    <row r="299" spans="1:3" x14ac:dyDescent="0.3">
      <c r="A299" s="48">
        <v>183700</v>
      </c>
      <c r="B299" s="46">
        <v>320</v>
      </c>
      <c r="C299" s="46">
        <v>1</v>
      </c>
    </row>
    <row r="300" spans="1:3" x14ac:dyDescent="0.3">
      <c r="A300" s="48">
        <v>183810</v>
      </c>
      <c r="B300" s="46">
        <v>321</v>
      </c>
      <c r="C300" s="46">
        <v>1</v>
      </c>
    </row>
    <row r="301" spans="1:3" x14ac:dyDescent="0.3">
      <c r="A301" s="48">
        <v>183820</v>
      </c>
      <c r="B301" s="46">
        <v>322</v>
      </c>
      <c r="C301" s="46">
        <v>1</v>
      </c>
    </row>
    <row r="302" spans="1:3" x14ac:dyDescent="0.3">
      <c r="A302" s="48">
        <v>185100</v>
      </c>
      <c r="B302" s="46">
        <v>323</v>
      </c>
      <c r="C302" s="46">
        <v>1</v>
      </c>
    </row>
    <row r="303" spans="1:3" x14ac:dyDescent="0.3">
      <c r="A303" s="48">
        <v>185201</v>
      </c>
      <c r="B303" s="46">
        <v>324</v>
      </c>
      <c r="C303" s="46">
        <v>1</v>
      </c>
    </row>
    <row r="304" spans="1:3" x14ac:dyDescent="0.3">
      <c r="A304" s="48">
        <v>185202</v>
      </c>
      <c r="B304" s="46">
        <v>325</v>
      </c>
      <c r="C304" s="46">
        <v>1</v>
      </c>
    </row>
    <row r="305" spans="1:3" x14ac:dyDescent="0.3">
      <c r="A305" s="48">
        <v>185310</v>
      </c>
      <c r="B305" s="46">
        <v>326</v>
      </c>
      <c r="C305" s="46">
        <v>1</v>
      </c>
    </row>
    <row r="306" spans="1:3" x14ac:dyDescent="0.3">
      <c r="A306" s="48">
        <v>185320</v>
      </c>
      <c r="B306" s="46">
        <v>327</v>
      </c>
      <c r="C306" s="46">
        <v>1</v>
      </c>
    </row>
    <row r="307" spans="1:3" x14ac:dyDescent="0.3">
      <c r="A307" s="48">
        <v>186100</v>
      </c>
      <c r="B307" s="46">
        <v>328</v>
      </c>
      <c r="C307" s="46">
        <v>1</v>
      </c>
    </row>
    <row r="308" spans="1:3" x14ac:dyDescent="0.3">
      <c r="A308" s="48">
        <v>186200</v>
      </c>
      <c r="B308" s="46">
        <v>329</v>
      </c>
      <c r="C308" s="46">
        <v>1</v>
      </c>
    </row>
    <row r="309" spans="1:3" x14ac:dyDescent="0.3">
      <c r="A309" s="48">
        <v>186401</v>
      </c>
      <c r="B309" s="46">
        <v>332</v>
      </c>
      <c r="C309" s="46">
        <v>1</v>
      </c>
    </row>
    <row r="310" spans="1:3" x14ac:dyDescent="0.3">
      <c r="A310" s="48">
        <v>186402</v>
      </c>
      <c r="B310" s="46">
        <v>333</v>
      </c>
      <c r="C310" s="46">
        <v>1</v>
      </c>
    </row>
    <row r="311" spans="1:3" x14ac:dyDescent="0.3">
      <c r="A311" s="48">
        <v>187100</v>
      </c>
      <c r="B311" s="46">
        <v>334</v>
      </c>
      <c r="C311" s="46">
        <v>1</v>
      </c>
    </row>
    <row r="312" spans="1:3" x14ac:dyDescent="0.3">
      <c r="A312" s="48">
        <v>187200</v>
      </c>
      <c r="B312" s="46">
        <v>335</v>
      </c>
      <c r="C312" s="46">
        <v>1</v>
      </c>
    </row>
    <row r="313" spans="1:3" x14ac:dyDescent="0.3">
      <c r="A313" s="48">
        <v>187300</v>
      </c>
      <c r="B313" s="46">
        <v>336</v>
      </c>
      <c r="C313" s="46">
        <v>1</v>
      </c>
    </row>
    <row r="314" spans="1:3" x14ac:dyDescent="0.3">
      <c r="A314" s="48">
        <v>188200</v>
      </c>
      <c r="B314" s="46">
        <v>339</v>
      </c>
      <c r="C314" s="46">
        <v>3</v>
      </c>
    </row>
    <row r="315" spans="1:3" x14ac:dyDescent="0.3">
      <c r="A315" s="48">
        <v>188300</v>
      </c>
      <c r="B315" s="46">
        <v>340</v>
      </c>
      <c r="C315" s="46">
        <v>3</v>
      </c>
    </row>
    <row r="316" spans="1:3" x14ac:dyDescent="0.3">
      <c r="A316" s="48">
        <v>189100</v>
      </c>
      <c r="B316" s="46">
        <v>341</v>
      </c>
      <c r="C316" s="46">
        <v>3</v>
      </c>
    </row>
    <row r="317" spans="1:3" x14ac:dyDescent="0.3">
      <c r="A317" s="48">
        <v>189200</v>
      </c>
      <c r="B317" s="46">
        <v>342</v>
      </c>
      <c r="C317" s="46">
        <v>3</v>
      </c>
    </row>
    <row r="318" spans="1:3" x14ac:dyDescent="0.3">
      <c r="A318" s="48">
        <v>189300</v>
      </c>
      <c r="B318" s="46">
        <v>343</v>
      </c>
      <c r="C318" s="46">
        <v>3</v>
      </c>
    </row>
    <row r="319" spans="1:3" x14ac:dyDescent="0.3">
      <c r="A319" s="48">
        <v>189400</v>
      </c>
      <c r="B319" s="46">
        <v>344</v>
      </c>
      <c r="C319" s="46">
        <v>3</v>
      </c>
    </row>
    <row r="320" spans="1:3" x14ac:dyDescent="0.3">
      <c r="A320" s="48">
        <v>189500</v>
      </c>
      <c r="B320" s="46">
        <v>345</v>
      </c>
      <c r="C320" s="46">
        <v>3</v>
      </c>
    </row>
    <row r="321" spans="1:3" x14ac:dyDescent="0.3">
      <c r="A321" s="48">
        <v>189600</v>
      </c>
      <c r="B321" s="46">
        <v>346</v>
      </c>
      <c r="C321" s="46">
        <v>3</v>
      </c>
    </row>
    <row r="322" spans="1:3" x14ac:dyDescent="0.3">
      <c r="A322" s="48">
        <v>189701</v>
      </c>
      <c r="B322" s="46">
        <v>347</v>
      </c>
      <c r="C322" s="46">
        <v>3</v>
      </c>
    </row>
    <row r="323" spans="1:3" x14ac:dyDescent="0.3">
      <c r="A323" s="48">
        <v>189702</v>
      </c>
      <c r="B323" s="46">
        <v>348</v>
      </c>
      <c r="C323" s="46">
        <v>3</v>
      </c>
    </row>
    <row r="324" spans="1:3" x14ac:dyDescent="0.3">
      <c r="A324" s="48">
        <v>189800</v>
      </c>
      <c r="B324" s="46">
        <v>349</v>
      </c>
      <c r="C324" s="46">
        <v>3</v>
      </c>
    </row>
    <row r="325" spans="1:3" x14ac:dyDescent="0.3">
      <c r="A325" s="48">
        <v>189901</v>
      </c>
      <c r="B325" s="46">
        <v>350</v>
      </c>
      <c r="C325" s="46">
        <v>3</v>
      </c>
    </row>
    <row r="326" spans="1:3" x14ac:dyDescent="0.3">
      <c r="A326" s="48">
        <v>189902</v>
      </c>
      <c r="B326" s="46">
        <v>351</v>
      </c>
      <c r="C326" s="46">
        <v>3</v>
      </c>
    </row>
    <row r="327" spans="1:3" x14ac:dyDescent="0.3">
      <c r="A327" s="48">
        <v>190100</v>
      </c>
      <c r="B327" s="46">
        <v>352</v>
      </c>
      <c r="C327" s="46">
        <v>3</v>
      </c>
    </row>
    <row r="328" spans="1:3" x14ac:dyDescent="0.3">
      <c r="A328" s="48">
        <v>190200</v>
      </c>
      <c r="B328" s="46">
        <v>353</v>
      </c>
      <c r="C328" s="46">
        <v>3</v>
      </c>
    </row>
    <row r="329" spans="1:3" x14ac:dyDescent="0.3">
      <c r="A329" s="48">
        <v>190301</v>
      </c>
      <c r="B329" s="46">
        <v>354</v>
      </c>
      <c r="C329" s="46">
        <v>3</v>
      </c>
    </row>
    <row r="330" spans="1:3" x14ac:dyDescent="0.3">
      <c r="A330" s="48">
        <v>190400</v>
      </c>
      <c r="B330" s="46">
        <v>355</v>
      </c>
      <c r="C330" s="46">
        <v>3</v>
      </c>
    </row>
    <row r="331" spans="1:3" x14ac:dyDescent="0.3">
      <c r="A331" s="48">
        <v>190510</v>
      </c>
      <c r="B331" s="46">
        <v>356</v>
      </c>
      <c r="C331" s="46">
        <v>3</v>
      </c>
    </row>
    <row r="332" spans="1:3" x14ac:dyDescent="0.3">
      <c r="A332" s="48">
        <v>190520</v>
      </c>
      <c r="B332" s="46">
        <v>357</v>
      </c>
      <c r="C332" s="46">
        <v>3</v>
      </c>
    </row>
    <row r="333" spans="1:3" x14ac:dyDescent="0.3">
      <c r="A333" s="48">
        <v>190700</v>
      </c>
      <c r="B333" s="46">
        <v>358</v>
      </c>
      <c r="C333" s="46">
        <v>3</v>
      </c>
    </row>
    <row r="334" spans="1:3" x14ac:dyDescent="0.3">
      <c r="A334" s="48">
        <v>190800</v>
      </c>
      <c r="B334" s="46">
        <v>359</v>
      </c>
      <c r="C334" s="46">
        <v>3</v>
      </c>
    </row>
    <row r="335" spans="1:3" x14ac:dyDescent="0.3">
      <c r="A335" s="48">
        <v>190901</v>
      </c>
      <c r="B335" s="46">
        <v>360</v>
      </c>
      <c r="C335" s="46">
        <v>3</v>
      </c>
    </row>
    <row r="336" spans="1:3" x14ac:dyDescent="0.3">
      <c r="A336" s="48">
        <v>190902</v>
      </c>
      <c r="B336" s="46">
        <v>361</v>
      </c>
      <c r="C336" s="46">
        <v>3</v>
      </c>
    </row>
    <row r="337" spans="1:3" x14ac:dyDescent="0.3">
      <c r="A337" s="48">
        <v>191000</v>
      </c>
      <c r="B337" s="46">
        <v>362</v>
      </c>
      <c r="C337" s="46">
        <v>3</v>
      </c>
    </row>
    <row r="338" spans="1:3" x14ac:dyDescent="0.3">
      <c r="A338" s="48">
        <v>191110</v>
      </c>
      <c r="B338" s="46">
        <v>363</v>
      </c>
      <c r="C338" s="46">
        <v>3</v>
      </c>
    </row>
    <row r="339" spans="1:3" x14ac:dyDescent="0.3">
      <c r="A339" s="48">
        <v>191120</v>
      </c>
      <c r="B339" s="46">
        <v>364</v>
      </c>
      <c r="C339" s="46">
        <v>3</v>
      </c>
    </row>
    <row r="340" spans="1:3" x14ac:dyDescent="0.3">
      <c r="A340" s="48">
        <v>191201</v>
      </c>
      <c r="B340" s="46">
        <v>365</v>
      </c>
      <c r="C340" s="46">
        <v>3</v>
      </c>
    </row>
    <row r="341" spans="1:3" x14ac:dyDescent="0.3">
      <c r="A341" s="48">
        <v>191203</v>
      </c>
      <c r="B341" s="46">
        <v>366</v>
      </c>
      <c r="C341" s="46">
        <v>3</v>
      </c>
    </row>
    <row r="342" spans="1:3" x14ac:dyDescent="0.3">
      <c r="A342" s="48">
        <v>191204</v>
      </c>
      <c r="B342" s="46">
        <v>367</v>
      </c>
      <c r="C342" s="46">
        <v>3</v>
      </c>
    </row>
    <row r="343" spans="1:3" x14ac:dyDescent="0.3">
      <c r="A343" s="48">
        <v>191300</v>
      </c>
      <c r="B343" s="46">
        <v>368</v>
      </c>
      <c r="C343" s="46">
        <v>3</v>
      </c>
    </row>
    <row r="344" spans="1:3" x14ac:dyDescent="0.3">
      <c r="A344" s="48">
        <v>191410</v>
      </c>
      <c r="B344" s="46">
        <v>369</v>
      </c>
      <c r="C344" s="46">
        <v>3</v>
      </c>
    </row>
    <row r="345" spans="1:3" x14ac:dyDescent="0.3">
      <c r="A345" s="48">
        <v>191420</v>
      </c>
      <c r="B345" s="46">
        <v>370</v>
      </c>
      <c r="C345" s="46">
        <v>2</v>
      </c>
    </row>
    <row r="346" spans="1:3" x14ac:dyDescent="0.3">
      <c r="A346" s="48">
        <v>191500</v>
      </c>
      <c r="B346" s="46">
        <v>371</v>
      </c>
      <c r="C346" s="46">
        <v>3</v>
      </c>
    </row>
    <row r="347" spans="1:3" x14ac:dyDescent="0.3">
      <c r="A347" s="48">
        <v>191610</v>
      </c>
      <c r="B347" s="46">
        <v>372</v>
      </c>
      <c r="C347" s="46">
        <v>2</v>
      </c>
    </row>
    <row r="348" spans="1:3" x14ac:dyDescent="0.3">
      <c r="A348" s="48">
        <v>191620</v>
      </c>
      <c r="B348" s="46">
        <v>373</v>
      </c>
      <c r="C348" s="46">
        <v>3</v>
      </c>
    </row>
    <row r="349" spans="1:3" x14ac:dyDescent="0.3">
      <c r="A349" s="48">
        <v>191710</v>
      </c>
      <c r="B349" s="46">
        <v>374</v>
      </c>
      <c r="C349" s="46">
        <v>3</v>
      </c>
    </row>
    <row r="350" spans="1:3" x14ac:dyDescent="0.3">
      <c r="A350" s="48">
        <v>191720</v>
      </c>
      <c r="B350" s="46">
        <v>375</v>
      </c>
      <c r="C350" s="46">
        <v>3</v>
      </c>
    </row>
    <row r="351" spans="1:3" x14ac:dyDescent="0.3">
      <c r="A351" s="48">
        <v>191810</v>
      </c>
      <c r="B351" s="46">
        <v>376</v>
      </c>
      <c r="C351" s="46">
        <v>3</v>
      </c>
    </row>
    <row r="352" spans="1:3" x14ac:dyDescent="0.3">
      <c r="A352" s="48">
        <v>191820</v>
      </c>
      <c r="B352" s="46">
        <v>377</v>
      </c>
      <c r="C352" s="46">
        <v>3</v>
      </c>
    </row>
    <row r="353" spans="1:3" x14ac:dyDescent="0.3">
      <c r="A353" s="48">
        <v>191900</v>
      </c>
      <c r="B353" s="46">
        <v>378</v>
      </c>
      <c r="C353" s="46">
        <v>3</v>
      </c>
    </row>
    <row r="354" spans="1:3" x14ac:dyDescent="0.3">
      <c r="A354" s="48">
        <v>192000</v>
      </c>
      <c r="B354" s="46">
        <v>379</v>
      </c>
      <c r="C354" s="46">
        <v>3</v>
      </c>
    </row>
    <row r="355" spans="1:3" x14ac:dyDescent="0.3">
      <c r="A355" s="48">
        <v>192300</v>
      </c>
      <c r="B355" s="46">
        <v>380</v>
      </c>
      <c r="C355" s="46">
        <v>3</v>
      </c>
    </row>
    <row r="356" spans="1:3" x14ac:dyDescent="0.3">
      <c r="A356" s="48">
        <v>192410</v>
      </c>
      <c r="B356" s="46">
        <v>381</v>
      </c>
      <c r="C356" s="46">
        <v>3</v>
      </c>
    </row>
    <row r="357" spans="1:3" x14ac:dyDescent="0.3">
      <c r="A357" s="48">
        <v>192420</v>
      </c>
      <c r="B357" s="46">
        <v>382</v>
      </c>
      <c r="C357" s="46">
        <v>2</v>
      </c>
    </row>
    <row r="358" spans="1:3" x14ac:dyDescent="0.3">
      <c r="A358" s="48">
        <v>192510</v>
      </c>
      <c r="B358" s="46">
        <v>383</v>
      </c>
      <c r="C358" s="46">
        <v>2</v>
      </c>
    </row>
    <row r="359" spans="1:3" x14ac:dyDescent="0.3">
      <c r="A359" s="48">
        <v>192520</v>
      </c>
      <c r="B359" s="46">
        <v>384</v>
      </c>
      <c r="C359" s="46">
        <v>2</v>
      </c>
    </row>
    <row r="360" spans="1:3" x14ac:dyDescent="0.3">
      <c r="A360" s="48">
        <v>192610</v>
      </c>
      <c r="B360" s="46">
        <v>385</v>
      </c>
      <c r="C360" s="46">
        <v>2</v>
      </c>
    </row>
    <row r="361" spans="1:3" x14ac:dyDescent="0.3">
      <c r="A361" s="48">
        <v>192620</v>
      </c>
      <c r="B361" s="46">
        <v>386</v>
      </c>
      <c r="C361" s="46">
        <v>2</v>
      </c>
    </row>
    <row r="362" spans="1:3" x14ac:dyDescent="0.3">
      <c r="A362" s="48">
        <v>192700</v>
      </c>
      <c r="B362" s="46">
        <v>387</v>
      </c>
      <c r="C362" s="46">
        <v>2</v>
      </c>
    </row>
    <row r="363" spans="1:3" x14ac:dyDescent="0.3">
      <c r="A363" s="48">
        <v>194100</v>
      </c>
      <c r="B363" s="46">
        <v>388</v>
      </c>
      <c r="C363" s="46">
        <v>3</v>
      </c>
    </row>
    <row r="364" spans="1:3" x14ac:dyDescent="0.3">
      <c r="A364" s="48">
        <v>194200</v>
      </c>
      <c r="B364" s="46">
        <v>389</v>
      </c>
      <c r="C364" s="46">
        <v>3</v>
      </c>
    </row>
    <row r="365" spans="1:3" x14ac:dyDescent="0.3">
      <c r="A365" s="48">
        <v>194300</v>
      </c>
      <c r="B365" s="46">
        <v>390</v>
      </c>
      <c r="C365" s="46">
        <v>3</v>
      </c>
    </row>
    <row r="366" spans="1:3" x14ac:dyDescent="0.3">
      <c r="A366" s="48">
        <v>194400</v>
      </c>
      <c r="B366" s="46">
        <v>391</v>
      </c>
      <c r="C366" s="46">
        <v>3</v>
      </c>
    </row>
    <row r="367" spans="1:3" x14ac:dyDescent="0.3">
      <c r="A367" s="48">
        <v>194500</v>
      </c>
      <c r="B367" s="46">
        <v>392</v>
      </c>
      <c r="C367" s="46">
        <v>3</v>
      </c>
    </row>
    <row r="368" spans="1:3" x14ac:dyDescent="0.3">
      <c r="A368" s="48">
        <v>195100</v>
      </c>
      <c r="B368" s="46">
        <v>393</v>
      </c>
      <c r="C368" s="46">
        <v>3</v>
      </c>
    </row>
    <row r="369" spans="1:3" x14ac:dyDescent="0.3">
      <c r="A369" s="48">
        <v>195200</v>
      </c>
      <c r="B369" s="46">
        <v>394</v>
      </c>
      <c r="C369" s="46">
        <v>3</v>
      </c>
    </row>
    <row r="370" spans="1:3" x14ac:dyDescent="0.3">
      <c r="A370" s="48">
        <v>195300</v>
      </c>
      <c r="B370" s="46">
        <v>395</v>
      </c>
      <c r="C370" s="46">
        <v>3</v>
      </c>
    </row>
    <row r="371" spans="1:3" x14ac:dyDescent="0.3">
      <c r="A371" s="48">
        <v>195400</v>
      </c>
      <c r="B371" s="46">
        <v>396</v>
      </c>
      <c r="C371" s="46">
        <v>3</v>
      </c>
    </row>
    <row r="372" spans="1:3" x14ac:dyDescent="0.3">
      <c r="A372" s="48">
        <v>195500</v>
      </c>
      <c r="B372" s="46">
        <v>397</v>
      </c>
      <c r="C372" s="46">
        <v>1</v>
      </c>
    </row>
    <row r="373" spans="1:3" x14ac:dyDescent="0.3">
      <c r="A373" s="48">
        <v>195600</v>
      </c>
      <c r="B373" s="46">
        <v>398</v>
      </c>
      <c r="C373" s="46">
        <v>1</v>
      </c>
    </row>
    <row r="374" spans="1:3" x14ac:dyDescent="0.3">
      <c r="A374" s="48">
        <v>195710</v>
      </c>
      <c r="B374" s="46">
        <v>399</v>
      </c>
      <c r="C374" s="46">
        <v>1</v>
      </c>
    </row>
    <row r="375" spans="1:3" x14ac:dyDescent="0.3">
      <c r="A375" s="48">
        <v>195720</v>
      </c>
      <c r="B375" s="46">
        <v>400</v>
      </c>
      <c r="C375" s="46">
        <v>1</v>
      </c>
    </row>
    <row r="376" spans="1:3" x14ac:dyDescent="0.3">
      <c r="A376" s="48">
        <v>195801</v>
      </c>
      <c r="B376" s="46">
        <v>401</v>
      </c>
      <c r="C376" s="46">
        <v>1</v>
      </c>
    </row>
    <row r="377" spans="1:3" x14ac:dyDescent="0.3">
      <c r="A377" s="48">
        <v>195802</v>
      </c>
      <c r="B377" s="46">
        <v>402</v>
      </c>
      <c r="C377" s="46">
        <v>1</v>
      </c>
    </row>
    <row r="378" spans="1:3" x14ac:dyDescent="0.3">
      <c r="A378" s="48">
        <v>195900</v>
      </c>
      <c r="B378" s="46">
        <v>403</v>
      </c>
      <c r="C378" s="46">
        <v>3</v>
      </c>
    </row>
    <row r="379" spans="1:3" x14ac:dyDescent="0.3">
      <c r="A379" s="48">
        <v>197110</v>
      </c>
      <c r="B379" s="46">
        <v>404</v>
      </c>
      <c r="C379" s="46">
        <v>1</v>
      </c>
    </row>
    <row r="380" spans="1:3" x14ac:dyDescent="0.3">
      <c r="A380" s="48">
        <v>197200</v>
      </c>
      <c r="B380" s="46">
        <v>405</v>
      </c>
      <c r="C380" s="46">
        <v>1</v>
      </c>
    </row>
    <row r="381" spans="1:3" x14ac:dyDescent="0.3">
      <c r="A381" s="48">
        <v>197300</v>
      </c>
      <c r="B381" s="46">
        <v>406</v>
      </c>
      <c r="C381" s="46">
        <v>1</v>
      </c>
    </row>
    <row r="382" spans="1:3" x14ac:dyDescent="0.3">
      <c r="A382" s="48">
        <v>197410</v>
      </c>
      <c r="B382" s="46">
        <v>407</v>
      </c>
      <c r="C382" s="46">
        <v>1</v>
      </c>
    </row>
    <row r="383" spans="1:3" x14ac:dyDescent="0.3">
      <c r="A383" s="48">
        <v>197420</v>
      </c>
      <c r="B383" s="46">
        <v>408</v>
      </c>
      <c r="C383" s="46">
        <v>1</v>
      </c>
    </row>
    <row r="384" spans="1:3" x14ac:dyDescent="0.3">
      <c r="A384" s="48">
        <v>197500</v>
      </c>
      <c r="B384" s="46">
        <v>409</v>
      </c>
      <c r="C384" s="46">
        <v>1</v>
      </c>
    </row>
    <row r="385" spans="1:3" x14ac:dyDescent="0.3">
      <c r="A385" s="48">
        <v>197600</v>
      </c>
      <c r="B385" s="46">
        <v>410</v>
      </c>
      <c r="C385" s="46">
        <v>1</v>
      </c>
    </row>
    <row r="386" spans="1:3" x14ac:dyDescent="0.3">
      <c r="A386" s="48">
        <v>197700</v>
      </c>
      <c r="B386" s="46">
        <v>411</v>
      </c>
      <c r="C386" s="46">
        <v>1</v>
      </c>
    </row>
    <row r="387" spans="1:3" x14ac:dyDescent="0.3">
      <c r="A387" s="48">
        <v>199000</v>
      </c>
      <c r="B387" s="46">
        <v>412</v>
      </c>
      <c r="C387" s="46">
        <v>1</v>
      </c>
    </row>
    <row r="388" spans="1:3" x14ac:dyDescent="0.3">
      <c r="A388" s="48">
        <v>199110</v>
      </c>
      <c r="B388" s="46">
        <v>413</v>
      </c>
      <c r="C388" s="46">
        <v>1</v>
      </c>
    </row>
    <row r="389" spans="1:3" x14ac:dyDescent="0.3">
      <c r="A389" s="48">
        <v>199120</v>
      </c>
      <c r="B389" s="46">
        <v>414</v>
      </c>
      <c r="C389" s="46">
        <v>1</v>
      </c>
    </row>
    <row r="390" spans="1:3" x14ac:dyDescent="0.3">
      <c r="A390" s="48">
        <v>199201</v>
      </c>
      <c r="B390" s="46">
        <v>415</v>
      </c>
      <c r="C390" s="46">
        <v>1</v>
      </c>
    </row>
    <row r="391" spans="1:3" x14ac:dyDescent="0.3">
      <c r="A391" s="48">
        <v>199202</v>
      </c>
      <c r="B391" s="46">
        <v>416</v>
      </c>
      <c r="C391" s="46">
        <v>1</v>
      </c>
    </row>
    <row r="392" spans="1:3" x14ac:dyDescent="0.3">
      <c r="A392" s="48">
        <v>199300</v>
      </c>
      <c r="B392" s="46">
        <v>417</v>
      </c>
      <c r="C392" s="46">
        <v>1</v>
      </c>
    </row>
    <row r="393" spans="1:3" x14ac:dyDescent="0.3">
      <c r="A393" s="48">
        <v>199400</v>
      </c>
      <c r="B393" s="46">
        <v>418</v>
      </c>
      <c r="C393" s="46">
        <v>1</v>
      </c>
    </row>
    <row r="394" spans="1:3" x14ac:dyDescent="0.3">
      <c r="A394" s="48">
        <v>199700</v>
      </c>
      <c r="B394" s="46">
        <v>419</v>
      </c>
      <c r="C394" s="46">
        <v>1</v>
      </c>
    </row>
    <row r="395" spans="1:3" x14ac:dyDescent="0.3">
      <c r="A395" s="48">
        <v>199800</v>
      </c>
      <c r="B395" s="46">
        <v>420</v>
      </c>
      <c r="C395" s="46">
        <v>1</v>
      </c>
    </row>
    <row r="396" spans="1:3" x14ac:dyDescent="0.3">
      <c r="A396" s="48">
        <v>199900</v>
      </c>
      <c r="B396" s="46">
        <v>421</v>
      </c>
      <c r="C396" s="46">
        <v>1</v>
      </c>
    </row>
    <row r="397" spans="1:3" x14ac:dyDescent="0.3">
      <c r="A397" s="48">
        <v>201110</v>
      </c>
      <c r="B397" s="46">
        <v>422</v>
      </c>
      <c r="C397" s="46">
        <v>1</v>
      </c>
    </row>
    <row r="398" spans="1:3" x14ac:dyDescent="0.3">
      <c r="A398" s="48">
        <v>201120</v>
      </c>
      <c r="B398" s="46">
        <v>423</v>
      </c>
      <c r="C398" s="46">
        <v>1</v>
      </c>
    </row>
    <row r="399" spans="1:3" x14ac:dyDescent="0.3">
      <c r="A399" s="48">
        <v>201200</v>
      </c>
      <c r="B399" s="46">
        <v>424</v>
      </c>
      <c r="C399" s="46">
        <v>1</v>
      </c>
    </row>
    <row r="400" spans="1:3" x14ac:dyDescent="0.3">
      <c r="A400" s="48">
        <v>201301</v>
      </c>
      <c r="B400" s="46">
        <v>425</v>
      </c>
      <c r="C400" s="46">
        <v>1</v>
      </c>
    </row>
    <row r="401" spans="1:3" x14ac:dyDescent="0.3">
      <c r="A401" s="48">
        <v>201302</v>
      </c>
      <c r="B401" s="46">
        <v>426</v>
      </c>
      <c r="C401" s="46">
        <v>1</v>
      </c>
    </row>
    <row r="402" spans="1:3" x14ac:dyDescent="0.3">
      <c r="A402" s="48">
        <v>201401</v>
      </c>
      <c r="B402" s="46">
        <v>427</v>
      </c>
      <c r="C402" s="46">
        <v>1</v>
      </c>
    </row>
    <row r="403" spans="1:3" x14ac:dyDescent="0.3">
      <c r="A403" s="48">
        <v>201402</v>
      </c>
      <c r="B403" s="46">
        <v>428</v>
      </c>
      <c r="C403" s="46">
        <v>1</v>
      </c>
    </row>
    <row r="404" spans="1:3" x14ac:dyDescent="0.3">
      <c r="A404" s="48">
        <v>201501</v>
      </c>
      <c r="B404" s="46">
        <v>429</v>
      </c>
      <c r="C404" s="46">
        <v>1</v>
      </c>
    </row>
    <row r="405" spans="1:3" x14ac:dyDescent="0.3">
      <c r="A405" s="48">
        <v>201503</v>
      </c>
      <c r="B405" s="46">
        <v>430</v>
      </c>
      <c r="C405" s="46">
        <v>1</v>
      </c>
    </row>
    <row r="406" spans="1:3" x14ac:dyDescent="0.3">
      <c r="A406" s="48">
        <v>201504</v>
      </c>
      <c r="B406" s="46">
        <v>431</v>
      </c>
      <c r="C406" s="46">
        <v>1</v>
      </c>
    </row>
    <row r="407" spans="1:3" x14ac:dyDescent="0.3">
      <c r="A407" s="48">
        <v>201600</v>
      </c>
      <c r="B407" s="46">
        <v>432</v>
      </c>
      <c r="C407" s="46">
        <v>1</v>
      </c>
    </row>
    <row r="408" spans="1:3" x14ac:dyDescent="0.3">
      <c r="A408" s="48">
        <v>201700</v>
      </c>
      <c r="B408" s="46">
        <v>433</v>
      </c>
      <c r="C408" s="46">
        <v>1</v>
      </c>
    </row>
    <row r="409" spans="1:3" x14ac:dyDescent="0.3">
      <c r="A409" s="48">
        <v>203100</v>
      </c>
      <c r="B409" s="46">
        <v>434</v>
      </c>
      <c r="C409" s="46">
        <v>1</v>
      </c>
    </row>
    <row r="410" spans="1:3" x14ac:dyDescent="0.3">
      <c r="A410" s="48">
        <v>203200</v>
      </c>
      <c r="B410" s="46">
        <v>435</v>
      </c>
      <c r="C410" s="46">
        <v>1</v>
      </c>
    </row>
    <row r="411" spans="1:3" x14ac:dyDescent="0.3">
      <c r="A411" s="48">
        <v>203300</v>
      </c>
      <c r="B411" s="46">
        <v>436</v>
      </c>
      <c r="C411" s="46">
        <v>1</v>
      </c>
    </row>
    <row r="412" spans="1:3" x14ac:dyDescent="0.3">
      <c r="A412" s="48">
        <v>203500</v>
      </c>
      <c r="B412" s="46">
        <v>437</v>
      </c>
      <c r="C412" s="46">
        <v>1</v>
      </c>
    </row>
    <row r="413" spans="1:3" x14ac:dyDescent="0.3">
      <c r="A413" s="48">
        <v>203600</v>
      </c>
      <c r="B413" s="46">
        <v>438</v>
      </c>
      <c r="C413" s="46">
        <v>1</v>
      </c>
    </row>
    <row r="414" spans="1:3" x14ac:dyDescent="0.3">
      <c r="A414" s="48">
        <v>203710</v>
      </c>
      <c r="B414" s="46">
        <v>439</v>
      </c>
      <c r="C414" s="46">
        <v>1</v>
      </c>
    </row>
    <row r="415" spans="1:3" x14ac:dyDescent="0.3">
      <c r="A415" s="48">
        <v>203720</v>
      </c>
      <c r="B415" s="46">
        <v>440</v>
      </c>
      <c r="C415" s="46">
        <v>1</v>
      </c>
    </row>
    <row r="416" spans="1:3" x14ac:dyDescent="0.3">
      <c r="A416" s="48">
        <v>203800</v>
      </c>
      <c r="B416" s="46">
        <v>441</v>
      </c>
      <c r="C416" s="46">
        <v>1</v>
      </c>
    </row>
    <row r="417" spans="1:3" x14ac:dyDescent="0.3">
      <c r="A417" s="48">
        <v>203900</v>
      </c>
      <c r="B417" s="46">
        <v>442</v>
      </c>
      <c r="C417" s="46">
        <v>1</v>
      </c>
    </row>
    <row r="418" spans="1:3" x14ac:dyDescent="0.3">
      <c r="A418" s="48">
        <v>204110</v>
      </c>
      <c r="B418" s="46">
        <v>443</v>
      </c>
      <c r="C418" s="46">
        <v>1</v>
      </c>
    </row>
    <row r="419" spans="1:3" x14ac:dyDescent="0.3">
      <c r="A419" s="48">
        <v>204120</v>
      </c>
      <c r="B419" s="46">
        <v>444</v>
      </c>
      <c r="C419" s="46">
        <v>1</v>
      </c>
    </row>
    <row r="420" spans="1:3" x14ac:dyDescent="0.3">
      <c r="A420" s="48">
        <v>204200</v>
      </c>
      <c r="B420" s="46">
        <v>445</v>
      </c>
      <c r="C420" s="46">
        <v>1</v>
      </c>
    </row>
    <row r="421" spans="1:3" x14ac:dyDescent="0.3">
      <c r="A421" s="48">
        <v>204300</v>
      </c>
      <c r="B421" s="46">
        <v>446</v>
      </c>
      <c r="C421" s="46">
        <v>1</v>
      </c>
    </row>
    <row r="422" spans="1:3" x14ac:dyDescent="0.3">
      <c r="A422" s="48">
        <v>204410</v>
      </c>
      <c r="B422" s="46">
        <v>447</v>
      </c>
      <c r="C422" s="46">
        <v>1</v>
      </c>
    </row>
    <row r="423" spans="1:3" x14ac:dyDescent="0.3">
      <c r="A423" s="48">
        <v>204420</v>
      </c>
      <c r="B423" s="46">
        <v>448</v>
      </c>
      <c r="C423" s="46">
        <v>1</v>
      </c>
    </row>
    <row r="424" spans="1:3" x14ac:dyDescent="0.3">
      <c r="A424" s="48">
        <v>204600</v>
      </c>
      <c r="B424" s="46">
        <v>449</v>
      </c>
      <c r="C424" s="46">
        <v>1</v>
      </c>
    </row>
    <row r="425" spans="1:3" x14ac:dyDescent="0.3">
      <c r="A425" s="48">
        <v>204700</v>
      </c>
      <c r="B425" s="46">
        <v>450</v>
      </c>
      <c r="C425" s="46">
        <v>1</v>
      </c>
    </row>
    <row r="426" spans="1:3" x14ac:dyDescent="0.3">
      <c r="A426" s="48">
        <v>204810</v>
      </c>
      <c r="B426" s="46">
        <v>451</v>
      </c>
      <c r="C426" s="46">
        <v>1</v>
      </c>
    </row>
    <row r="427" spans="1:3" x14ac:dyDescent="0.3">
      <c r="A427" s="48">
        <v>204820</v>
      </c>
      <c r="B427" s="46">
        <v>452</v>
      </c>
      <c r="C427" s="46">
        <v>1</v>
      </c>
    </row>
    <row r="428" spans="1:3" x14ac:dyDescent="0.3">
      <c r="A428" s="48">
        <v>204910</v>
      </c>
      <c r="B428" s="46">
        <v>453</v>
      </c>
      <c r="C428" s="46">
        <v>1</v>
      </c>
    </row>
    <row r="429" spans="1:3" x14ac:dyDescent="0.3">
      <c r="A429" s="48">
        <v>204920</v>
      </c>
      <c r="B429" s="46">
        <v>454</v>
      </c>
      <c r="C429" s="46">
        <v>1</v>
      </c>
    </row>
    <row r="430" spans="1:3" x14ac:dyDescent="0.3">
      <c r="A430" s="48">
        <v>205110</v>
      </c>
      <c r="B430" s="46">
        <v>455</v>
      </c>
      <c r="C430" s="46">
        <v>1</v>
      </c>
    </row>
    <row r="431" spans="1:3" x14ac:dyDescent="0.3">
      <c r="A431" s="48">
        <v>205120</v>
      </c>
      <c r="B431" s="46">
        <v>456</v>
      </c>
      <c r="C431" s="46">
        <v>1</v>
      </c>
    </row>
    <row r="432" spans="1:3" x14ac:dyDescent="0.3">
      <c r="A432" s="48">
        <v>206010</v>
      </c>
      <c r="B432" s="46">
        <v>457</v>
      </c>
      <c r="C432" s="46">
        <v>1</v>
      </c>
    </row>
    <row r="433" spans="1:3" x14ac:dyDescent="0.3">
      <c r="A433" s="48">
        <v>206020</v>
      </c>
      <c r="B433" s="46">
        <v>458</v>
      </c>
      <c r="C433" s="46">
        <v>1</v>
      </c>
    </row>
    <row r="434" spans="1:3" x14ac:dyDescent="0.3">
      <c r="A434" s="48">
        <v>206030</v>
      </c>
      <c r="B434" s="46">
        <v>459</v>
      </c>
      <c r="C434" s="46">
        <v>1</v>
      </c>
    </row>
    <row r="435" spans="1:3" x14ac:dyDescent="0.3">
      <c r="A435" s="48">
        <v>206040</v>
      </c>
      <c r="B435" s="46">
        <v>460</v>
      </c>
      <c r="C435" s="46">
        <v>1</v>
      </c>
    </row>
    <row r="436" spans="1:3" x14ac:dyDescent="0.3">
      <c r="A436" s="48">
        <v>206050</v>
      </c>
      <c r="B436" s="46">
        <v>461</v>
      </c>
      <c r="C436" s="46">
        <v>1</v>
      </c>
    </row>
    <row r="437" spans="1:3" x14ac:dyDescent="0.3">
      <c r="A437" s="48">
        <v>206200</v>
      </c>
      <c r="B437" s="46">
        <v>462</v>
      </c>
      <c r="C437" s="46">
        <v>1</v>
      </c>
    </row>
    <row r="438" spans="1:3" x14ac:dyDescent="0.3">
      <c r="A438" s="48">
        <v>206300</v>
      </c>
      <c r="B438" s="46">
        <v>463</v>
      </c>
      <c r="C438" s="46">
        <v>2</v>
      </c>
    </row>
    <row r="439" spans="1:3" x14ac:dyDescent="0.3">
      <c r="A439" s="48">
        <v>207100</v>
      </c>
      <c r="B439" s="46">
        <v>464</v>
      </c>
      <c r="C439" s="46">
        <v>1</v>
      </c>
    </row>
    <row r="440" spans="1:3" x14ac:dyDescent="0.3">
      <c r="A440" s="48">
        <v>207300</v>
      </c>
      <c r="B440" s="46">
        <v>465</v>
      </c>
      <c r="C440" s="46">
        <v>1</v>
      </c>
    </row>
    <row r="441" spans="1:3" x14ac:dyDescent="0.3">
      <c r="A441" s="48">
        <v>207400</v>
      </c>
      <c r="B441" s="46">
        <v>466</v>
      </c>
      <c r="C441" s="46">
        <v>1</v>
      </c>
    </row>
    <row r="442" spans="1:3" x14ac:dyDescent="0.3">
      <c r="A442" s="48">
        <v>207500</v>
      </c>
      <c r="B442" s="46">
        <v>467</v>
      </c>
      <c r="C442" s="46">
        <v>1</v>
      </c>
    </row>
    <row r="443" spans="1:3" x14ac:dyDescent="0.3">
      <c r="A443" s="48">
        <v>207710</v>
      </c>
      <c r="B443" s="46">
        <v>468</v>
      </c>
      <c r="C443" s="46">
        <v>1</v>
      </c>
    </row>
    <row r="444" spans="1:3" x14ac:dyDescent="0.3">
      <c r="A444" s="48">
        <v>207900</v>
      </c>
      <c r="B444" s="46">
        <v>469</v>
      </c>
      <c r="C444" s="46">
        <v>1</v>
      </c>
    </row>
    <row r="445" spans="1:3" x14ac:dyDescent="0.3">
      <c r="A445" s="48">
        <v>208000</v>
      </c>
      <c r="B445" s="46">
        <v>470</v>
      </c>
      <c r="C445" s="46">
        <v>1</v>
      </c>
    </row>
    <row r="446" spans="1:3" x14ac:dyDescent="0.3">
      <c r="A446" s="48">
        <v>208300</v>
      </c>
      <c r="B446" s="46">
        <v>471</v>
      </c>
      <c r="C446" s="46">
        <v>1</v>
      </c>
    </row>
    <row r="447" spans="1:3" x14ac:dyDescent="0.3">
      <c r="A447" s="48">
        <v>208400</v>
      </c>
      <c r="B447" s="46">
        <v>472</v>
      </c>
      <c r="C447" s="46">
        <v>1</v>
      </c>
    </row>
    <row r="448" spans="1:3" x14ac:dyDescent="0.3">
      <c r="A448" s="48">
        <v>208500</v>
      </c>
      <c r="B448" s="46">
        <v>473</v>
      </c>
      <c r="C448" s="46">
        <v>1</v>
      </c>
    </row>
    <row r="449" spans="1:3" x14ac:dyDescent="0.3">
      <c r="A449" s="48">
        <v>208610</v>
      </c>
      <c r="B449" s="46">
        <v>474</v>
      </c>
      <c r="C449" s="46">
        <v>1</v>
      </c>
    </row>
    <row r="450" spans="1:3" x14ac:dyDescent="0.3">
      <c r="A450" s="48">
        <v>208620</v>
      </c>
      <c r="B450" s="46">
        <v>475</v>
      </c>
      <c r="C450" s="46">
        <v>1</v>
      </c>
    </row>
    <row r="451" spans="1:3" x14ac:dyDescent="0.3">
      <c r="A451" s="48">
        <v>208710</v>
      </c>
      <c r="B451" s="46">
        <v>476</v>
      </c>
      <c r="C451" s="46">
        <v>2</v>
      </c>
    </row>
    <row r="452" spans="1:3" x14ac:dyDescent="0.3">
      <c r="A452" s="48">
        <v>208720</v>
      </c>
      <c r="B452" s="46">
        <v>477</v>
      </c>
      <c r="C452" s="46">
        <v>2</v>
      </c>
    </row>
    <row r="453" spans="1:3" x14ac:dyDescent="0.3">
      <c r="A453" s="48">
        <v>208800</v>
      </c>
      <c r="B453" s="46">
        <v>478</v>
      </c>
      <c r="C453" s="46">
        <v>1</v>
      </c>
    </row>
    <row r="454" spans="1:3" x14ac:dyDescent="0.3">
      <c r="A454" s="48">
        <v>208902</v>
      </c>
      <c r="B454" s="46">
        <v>479</v>
      </c>
      <c r="C454" s="46">
        <v>1</v>
      </c>
    </row>
    <row r="455" spans="1:3" x14ac:dyDescent="0.3">
      <c r="A455" s="48">
        <v>208903</v>
      </c>
      <c r="B455" s="46">
        <v>480</v>
      </c>
      <c r="C455" s="46">
        <v>1</v>
      </c>
    </row>
    <row r="456" spans="1:3" x14ac:dyDescent="0.3">
      <c r="A456" s="48">
        <v>208904</v>
      </c>
      <c r="B456" s="46">
        <v>481</v>
      </c>
      <c r="C456" s="46">
        <v>1</v>
      </c>
    </row>
    <row r="457" spans="1:3" x14ac:dyDescent="0.3">
      <c r="A457" s="48">
        <v>209101</v>
      </c>
      <c r="B457" s="46">
        <v>482</v>
      </c>
      <c r="C457" s="46">
        <v>1</v>
      </c>
    </row>
    <row r="458" spans="1:3" x14ac:dyDescent="0.3">
      <c r="A458" s="48">
        <v>209102</v>
      </c>
      <c r="B458" s="46">
        <v>483</v>
      </c>
      <c r="C458" s="46">
        <v>1</v>
      </c>
    </row>
    <row r="459" spans="1:3" x14ac:dyDescent="0.3">
      <c r="A459" s="48">
        <v>209200</v>
      </c>
      <c r="B459" s="46">
        <v>484</v>
      </c>
      <c r="C459" s="46">
        <v>1</v>
      </c>
    </row>
    <row r="460" spans="1:3" x14ac:dyDescent="0.3">
      <c r="A460" s="48">
        <v>209300</v>
      </c>
      <c r="B460" s="46">
        <v>485</v>
      </c>
      <c r="C460" s="46">
        <v>1</v>
      </c>
    </row>
    <row r="461" spans="1:3" x14ac:dyDescent="0.3">
      <c r="A461" s="48">
        <v>209401</v>
      </c>
      <c r="B461" s="46">
        <v>486</v>
      </c>
      <c r="C461" s="46">
        <v>1</v>
      </c>
    </row>
    <row r="462" spans="1:3" x14ac:dyDescent="0.3">
      <c r="A462" s="48">
        <v>209402</v>
      </c>
      <c r="B462" s="46">
        <v>487</v>
      </c>
      <c r="C462" s="46">
        <v>1</v>
      </c>
    </row>
    <row r="463" spans="1:3" x14ac:dyDescent="0.3">
      <c r="A463" s="48">
        <v>209403</v>
      </c>
      <c r="B463" s="46">
        <v>488</v>
      </c>
      <c r="C463" s="46">
        <v>1</v>
      </c>
    </row>
    <row r="464" spans="1:3" x14ac:dyDescent="0.3">
      <c r="A464" s="48">
        <v>209510</v>
      </c>
      <c r="B464" s="46">
        <v>489</v>
      </c>
      <c r="C464" s="46">
        <v>1</v>
      </c>
    </row>
    <row r="465" spans="1:3" x14ac:dyDescent="0.3">
      <c r="A465" s="48">
        <v>209520</v>
      </c>
      <c r="B465" s="46">
        <v>490</v>
      </c>
      <c r="C465" s="46">
        <v>1</v>
      </c>
    </row>
    <row r="466" spans="1:3" x14ac:dyDescent="0.3">
      <c r="A466" s="48">
        <v>209810</v>
      </c>
      <c r="B466" s="46">
        <v>491</v>
      </c>
      <c r="C466" s="46">
        <v>1</v>
      </c>
    </row>
    <row r="467" spans="1:3" x14ac:dyDescent="0.3">
      <c r="A467" s="48">
        <v>209820</v>
      </c>
      <c r="B467" s="46">
        <v>492</v>
      </c>
      <c r="C467" s="46">
        <v>1</v>
      </c>
    </row>
    <row r="468" spans="1:3" x14ac:dyDescent="0.3">
      <c r="A468" s="48">
        <v>210010</v>
      </c>
      <c r="B468" s="46">
        <v>493</v>
      </c>
      <c r="C468" s="46">
        <v>1</v>
      </c>
    </row>
    <row r="469" spans="1:3" x14ac:dyDescent="0.3">
      <c r="A469" s="48">
        <v>211000</v>
      </c>
      <c r="B469" s="46">
        <v>494</v>
      </c>
      <c r="C469" s="46">
        <v>3</v>
      </c>
    </row>
    <row r="470" spans="1:3" x14ac:dyDescent="0.3">
      <c r="A470" s="48">
        <v>211110</v>
      </c>
      <c r="B470" s="46">
        <v>495</v>
      </c>
      <c r="C470" s="46">
        <v>2</v>
      </c>
    </row>
    <row r="471" spans="1:3" x14ac:dyDescent="0.3">
      <c r="A471" s="48">
        <v>211120</v>
      </c>
      <c r="B471" s="46">
        <v>496</v>
      </c>
      <c r="C471" s="46">
        <v>2</v>
      </c>
    </row>
    <row r="472" spans="1:3" x14ac:dyDescent="0.3">
      <c r="A472" s="48">
        <v>211200</v>
      </c>
      <c r="B472" s="46">
        <v>497</v>
      </c>
      <c r="C472" s="46">
        <v>2</v>
      </c>
    </row>
    <row r="473" spans="1:3" x14ac:dyDescent="0.3">
      <c r="A473" s="48">
        <v>211310</v>
      </c>
      <c r="B473" s="46">
        <v>498</v>
      </c>
      <c r="C473" s="46">
        <v>2</v>
      </c>
    </row>
    <row r="474" spans="1:3" x14ac:dyDescent="0.3">
      <c r="A474" s="48">
        <v>211320</v>
      </c>
      <c r="B474" s="46">
        <v>499</v>
      </c>
      <c r="C474" s="46">
        <v>2</v>
      </c>
    </row>
    <row r="475" spans="1:3" x14ac:dyDescent="0.3">
      <c r="A475" s="48">
        <v>211410</v>
      </c>
      <c r="B475" s="46">
        <v>500</v>
      </c>
      <c r="C475" s="46">
        <v>2</v>
      </c>
    </row>
    <row r="476" spans="1:3" x14ac:dyDescent="0.3">
      <c r="A476" s="48">
        <v>211420</v>
      </c>
      <c r="B476" s="46">
        <v>501</v>
      </c>
      <c r="C476" s="46">
        <v>2</v>
      </c>
    </row>
    <row r="477" spans="1:3" x14ac:dyDescent="0.3">
      <c r="A477" s="48">
        <v>211500</v>
      </c>
      <c r="B477" s="46">
        <v>502</v>
      </c>
      <c r="C477" s="46">
        <v>3</v>
      </c>
    </row>
    <row r="478" spans="1:3" x14ac:dyDescent="0.3">
      <c r="A478" s="48">
        <v>211701</v>
      </c>
      <c r="B478" s="46">
        <v>503</v>
      </c>
      <c r="C478" s="46">
        <v>3</v>
      </c>
    </row>
    <row r="479" spans="1:3" x14ac:dyDescent="0.3">
      <c r="A479" s="48">
        <v>211702</v>
      </c>
      <c r="B479" s="46">
        <v>504</v>
      </c>
      <c r="C479" s="46">
        <v>2</v>
      </c>
    </row>
    <row r="480" spans="1:3" x14ac:dyDescent="0.3">
      <c r="A480" s="48">
        <v>211801</v>
      </c>
      <c r="B480" s="46">
        <v>505</v>
      </c>
      <c r="C480" s="46">
        <v>2</v>
      </c>
    </row>
    <row r="481" spans="1:3" x14ac:dyDescent="0.3">
      <c r="A481" s="48">
        <v>211802</v>
      </c>
      <c r="B481" s="46">
        <v>506</v>
      </c>
      <c r="C481" s="46">
        <v>2</v>
      </c>
    </row>
    <row r="482" spans="1:3" x14ac:dyDescent="0.3">
      <c r="A482" s="48">
        <v>211910</v>
      </c>
      <c r="B482" s="46">
        <v>507</v>
      </c>
      <c r="C482" s="46">
        <v>2</v>
      </c>
    </row>
    <row r="483" spans="1:3" x14ac:dyDescent="0.3">
      <c r="A483" s="48">
        <v>211920</v>
      </c>
      <c r="B483" s="46">
        <v>508</v>
      </c>
      <c r="C483" s="46">
        <v>2</v>
      </c>
    </row>
    <row r="484" spans="1:3" x14ac:dyDescent="0.3">
      <c r="A484" s="48">
        <v>212100</v>
      </c>
      <c r="B484" s="46">
        <v>509</v>
      </c>
      <c r="C484" s="46">
        <v>2</v>
      </c>
    </row>
    <row r="485" spans="1:3" x14ac:dyDescent="0.3">
      <c r="A485" s="48">
        <v>212202</v>
      </c>
      <c r="B485" s="46">
        <v>510</v>
      </c>
      <c r="C485" s="46">
        <v>2</v>
      </c>
    </row>
    <row r="486" spans="1:3" x14ac:dyDescent="0.3">
      <c r="A486" s="48">
        <v>212203</v>
      </c>
      <c r="B486" s="46">
        <v>511</v>
      </c>
      <c r="C486" s="46">
        <v>2</v>
      </c>
    </row>
    <row r="487" spans="1:3" x14ac:dyDescent="0.3">
      <c r="A487" s="48">
        <v>212204</v>
      </c>
      <c r="B487" s="46">
        <v>512</v>
      </c>
      <c r="C487" s="46">
        <v>2</v>
      </c>
    </row>
    <row r="488" spans="1:3" x14ac:dyDescent="0.3">
      <c r="A488" s="48">
        <v>212303</v>
      </c>
      <c r="B488" s="46">
        <v>513</v>
      </c>
      <c r="C488" s="46">
        <v>2</v>
      </c>
    </row>
    <row r="489" spans="1:3" x14ac:dyDescent="0.3">
      <c r="A489" s="48">
        <v>212304</v>
      </c>
      <c r="B489" s="46">
        <v>514</v>
      </c>
      <c r="C489" s="46">
        <v>2</v>
      </c>
    </row>
    <row r="490" spans="1:3" x14ac:dyDescent="0.3">
      <c r="A490" s="48">
        <v>212305</v>
      </c>
      <c r="B490" s="46">
        <v>515</v>
      </c>
      <c r="C490" s="46">
        <v>2</v>
      </c>
    </row>
    <row r="491" spans="1:3" x14ac:dyDescent="0.3">
      <c r="A491" s="48">
        <v>212306</v>
      </c>
      <c r="B491" s="46">
        <v>516</v>
      </c>
      <c r="C491" s="46">
        <v>2</v>
      </c>
    </row>
    <row r="492" spans="1:3" x14ac:dyDescent="0.3">
      <c r="A492" s="48">
        <v>212410</v>
      </c>
      <c r="B492" s="46">
        <v>517</v>
      </c>
      <c r="C492" s="46">
        <v>2</v>
      </c>
    </row>
    <row r="493" spans="1:3" x14ac:dyDescent="0.3">
      <c r="A493" s="48">
        <v>212420</v>
      </c>
      <c r="B493" s="46">
        <v>518</v>
      </c>
      <c r="C493" s="46">
        <v>2</v>
      </c>
    </row>
    <row r="494" spans="1:3" x14ac:dyDescent="0.3">
      <c r="A494" s="48">
        <v>212500</v>
      </c>
      <c r="B494" s="46">
        <v>519</v>
      </c>
      <c r="C494" s="46">
        <v>2</v>
      </c>
    </row>
    <row r="495" spans="1:3" x14ac:dyDescent="0.3">
      <c r="A495" s="48">
        <v>212610</v>
      </c>
      <c r="B495" s="46">
        <v>520</v>
      </c>
      <c r="C495" s="46">
        <v>2</v>
      </c>
    </row>
    <row r="496" spans="1:3" x14ac:dyDescent="0.3">
      <c r="A496" s="48">
        <v>212620</v>
      </c>
      <c r="B496" s="46">
        <v>521</v>
      </c>
      <c r="C496" s="46">
        <v>2</v>
      </c>
    </row>
    <row r="497" spans="1:3" x14ac:dyDescent="0.3">
      <c r="A497" s="48">
        <v>212700</v>
      </c>
      <c r="B497" s="46">
        <v>522</v>
      </c>
      <c r="C497" s="46">
        <v>2</v>
      </c>
    </row>
    <row r="498" spans="1:3" x14ac:dyDescent="0.3">
      <c r="A498" s="48">
        <v>212800</v>
      </c>
      <c r="B498" s="46">
        <v>523</v>
      </c>
      <c r="C498" s="46">
        <v>2</v>
      </c>
    </row>
    <row r="499" spans="1:3" x14ac:dyDescent="0.3">
      <c r="A499" s="48">
        <v>212900</v>
      </c>
      <c r="B499" s="46">
        <v>524</v>
      </c>
      <c r="C499" s="46">
        <v>2</v>
      </c>
    </row>
    <row r="500" spans="1:3" x14ac:dyDescent="0.3">
      <c r="A500" s="48">
        <v>213100</v>
      </c>
      <c r="B500" s="46">
        <v>525</v>
      </c>
      <c r="C500" s="46">
        <v>2</v>
      </c>
    </row>
    <row r="501" spans="1:3" x14ac:dyDescent="0.3">
      <c r="A501" s="48">
        <v>213201</v>
      </c>
      <c r="B501" s="46">
        <v>526</v>
      </c>
      <c r="C501" s="46">
        <v>2</v>
      </c>
    </row>
    <row r="502" spans="1:3" x14ac:dyDescent="0.3">
      <c r="A502" s="48">
        <v>213202</v>
      </c>
      <c r="B502" s="46">
        <v>527</v>
      </c>
      <c r="C502" s="46">
        <v>2</v>
      </c>
    </row>
    <row r="503" spans="1:3" x14ac:dyDescent="0.3">
      <c r="A503" s="48">
        <v>213310</v>
      </c>
      <c r="B503" s="46">
        <v>528</v>
      </c>
      <c r="C503" s="46">
        <v>2</v>
      </c>
    </row>
    <row r="504" spans="1:3" x14ac:dyDescent="0.3">
      <c r="A504" s="48">
        <v>213320</v>
      </c>
      <c r="B504" s="46">
        <v>529</v>
      </c>
      <c r="C504" s="46">
        <v>2</v>
      </c>
    </row>
    <row r="505" spans="1:3" x14ac:dyDescent="0.3">
      <c r="A505" s="48">
        <v>213401</v>
      </c>
      <c r="B505" s="46">
        <v>530</v>
      </c>
      <c r="C505" s="46">
        <v>2</v>
      </c>
    </row>
    <row r="506" spans="1:3" x14ac:dyDescent="0.3">
      <c r="A506" s="48">
        <v>213402</v>
      </c>
      <c r="B506" s="46">
        <v>531</v>
      </c>
      <c r="C506" s="46">
        <v>2</v>
      </c>
    </row>
    <row r="507" spans="1:3" x14ac:dyDescent="0.3">
      <c r="A507" s="48">
        <v>214000</v>
      </c>
      <c r="B507" s="46">
        <v>532</v>
      </c>
      <c r="C507" s="46">
        <v>3</v>
      </c>
    </row>
    <row r="508" spans="1:3" x14ac:dyDescent="0.3">
      <c r="A508" s="48">
        <v>214100</v>
      </c>
      <c r="B508" s="46">
        <v>533</v>
      </c>
      <c r="C508" s="46">
        <v>3</v>
      </c>
    </row>
    <row r="509" spans="1:3" x14ac:dyDescent="0.3">
      <c r="A509" s="48">
        <v>214400</v>
      </c>
      <c r="B509" s="46">
        <v>534</v>
      </c>
      <c r="C509" s="46">
        <v>3</v>
      </c>
    </row>
    <row r="510" spans="1:3" x14ac:dyDescent="0.3">
      <c r="A510" s="48">
        <v>214500</v>
      </c>
      <c r="B510" s="46">
        <v>535</v>
      </c>
      <c r="C510" s="46">
        <v>3</v>
      </c>
    </row>
    <row r="511" spans="1:3" x14ac:dyDescent="0.3">
      <c r="A511" s="48">
        <v>214600</v>
      </c>
      <c r="B511" s="46">
        <v>536</v>
      </c>
      <c r="C511" s="46">
        <v>3</v>
      </c>
    </row>
    <row r="512" spans="1:3" x14ac:dyDescent="0.3">
      <c r="A512" s="48">
        <v>214700</v>
      </c>
      <c r="B512" s="46">
        <v>537</v>
      </c>
      <c r="C512" s="46">
        <v>3</v>
      </c>
    </row>
    <row r="513" spans="1:3" x14ac:dyDescent="0.3">
      <c r="A513" s="48">
        <v>214800</v>
      </c>
      <c r="B513" s="46">
        <v>538</v>
      </c>
      <c r="C513" s="46">
        <v>3</v>
      </c>
    </row>
    <row r="514" spans="1:3" x14ac:dyDescent="0.3">
      <c r="A514" s="48">
        <v>214900</v>
      </c>
      <c r="B514" s="46">
        <v>539</v>
      </c>
      <c r="C514" s="46">
        <v>3</v>
      </c>
    </row>
    <row r="515" spans="1:3" x14ac:dyDescent="0.3">
      <c r="A515" s="48">
        <v>215100</v>
      </c>
      <c r="B515" s="46">
        <v>540</v>
      </c>
      <c r="C515" s="46">
        <v>3</v>
      </c>
    </row>
    <row r="516" spans="1:3" x14ac:dyDescent="0.3">
      <c r="A516" s="48">
        <v>216100</v>
      </c>
      <c r="B516" s="46">
        <v>541</v>
      </c>
      <c r="C516" s="46">
        <v>2</v>
      </c>
    </row>
    <row r="517" spans="1:3" x14ac:dyDescent="0.3">
      <c r="A517" s="48">
        <v>216200</v>
      </c>
      <c r="B517" s="46">
        <v>542</v>
      </c>
      <c r="C517" s="46">
        <v>2</v>
      </c>
    </row>
    <row r="518" spans="1:3" x14ac:dyDescent="0.3">
      <c r="A518" s="48">
        <v>216300</v>
      </c>
      <c r="B518" s="46">
        <v>543</v>
      </c>
      <c r="C518" s="46">
        <v>2</v>
      </c>
    </row>
    <row r="519" spans="1:3" x14ac:dyDescent="0.3">
      <c r="A519" s="48">
        <v>216400</v>
      </c>
      <c r="B519" s="46">
        <v>544</v>
      </c>
      <c r="C519" s="46">
        <v>3</v>
      </c>
    </row>
    <row r="520" spans="1:3" x14ac:dyDescent="0.3">
      <c r="A520" s="48">
        <v>216700</v>
      </c>
      <c r="B520" s="46">
        <v>545</v>
      </c>
      <c r="C520" s="46">
        <v>2</v>
      </c>
    </row>
    <row r="521" spans="1:3" x14ac:dyDescent="0.3">
      <c r="A521" s="48">
        <v>216800</v>
      </c>
      <c r="B521" s="46">
        <v>546</v>
      </c>
      <c r="C521" s="46">
        <v>2</v>
      </c>
    </row>
    <row r="522" spans="1:3" x14ac:dyDescent="0.3">
      <c r="A522" s="48">
        <v>216900</v>
      </c>
      <c r="B522" s="46">
        <v>547</v>
      </c>
      <c r="C522" s="46">
        <v>2</v>
      </c>
    </row>
    <row r="523" spans="1:3" x14ac:dyDescent="0.3">
      <c r="A523" s="48">
        <v>217000</v>
      </c>
      <c r="B523" s="46">
        <v>548</v>
      </c>
      <c r="C523" s="46">
        <v>2</v>
      </c>
    </row>
    <row r="524" spans="1:3" x14ac:dyDescent="0.3">
      <c r="A524" s="48">
        <v>217100</v>
      </c>
      <c r="B524" s="46">
        <v>549</v>
      </c>
      <c r="C524" s="46">
        <v>2</v>
      </c>
    </row>
    <row r="525" spans="1:3" x14ac:dyDescent="0.3">
      <c r="A525" s="48">
        <v>217200</v>
      </c>
      <c r="B525" s="46">
        <v>550</v>
      </c>
      <c r="C525" s="46">
        <v>2</v>
      </c>
    </row>
    <row r="526" spans="1:3" x14ac:dyDescent="0.3">
      <c r="A526" s="48">
        <v>218110</v>
      </c>
      <c r="B526" s="46">
        <v>551</v>
      </c>
      <c r="C526" s="46">
        <v>2</v>
      </c>
    </row>
    <row r="527" spans="1:3" x14ac:dyDescent="0.3">
      <c r="A527" s="48">
        <v>218120</v>
      </c>
      <c r="B527" s="46">
        <v>552</v>
      </c>
      <c r="C527" s="46">
        <v>2</v>
      </c>
    </row>
    <row r="528" spans="1:3" x14ac:dyDescent="0.3">
      <c r="A528" s="48">
        <v>218210</v>
      </c>
      <c r="B528" s="46">
        <v>553</v>
      </c>
      <c r="C528" s="46">
        <v>2</v>
      </c>
    </row>
    <row r="529" spans="1:3" x14ac:dyDescent="0.3">
      <c r="A529" s="48">
        <v>218220</v>
      </c>
      <c r="B529" s="46">
        <v>554</v>
      </c>
      <c r="C529" s="46">
        <v>2</v>
      </c>
    </row>
    <row r="530" spans="1:3" x14ac:dyDescent="0.3">
      <c r="A530" s="48">
        <v>218300</v>
      </c>
      <c r="B530" s="46">
        <v>555</v>
      </c>
      <c r="C530" s="46">
        <v>2</v>
      </c>
    </row>
    <row r="531" spans="1:3" x14ac:dyDescent="0.3">
      <c r="A531" s="48">
        <v>218400</v>
      </c>
      <c r="B531" s="46">
        <v>556</v>
      </c>
      <c r="C531" s="46">
        <v>2</v>
      </c>
    </row>
    <row r="532" spans="1:3" x14ac:dyDescent="0.3">
      <c r="A532" s="48">
        <v>218500</v>
      </c>
      <c r="B532" s="46">
        <v>557</v>
      </c>
      <c r="C532" s="46">
        <v>2</v>
      </c>
    </row>
    <row r="533" spans="1:3" x14ac:dyDescent="0.3">
      <c r="A533" s="48">
        <v>218600</v>
      </c>
      <c r="B533" s="46">
        <v>558</v>
      </c>
      <c r="C533" s="46">
        <v>2</v>
      </c>
    </row>
    <row r="534" spans="1:3" x14ac:dyDescent="0.3">
      <c r="A534" s="48">
        <v>218700</v>
      </c>
      <c r="B534" s="46">
        <v>559</v>
      </c>
      <c r="C534" s="46">
        <v>2</v>
      </c>
    </row>
    <row r="535" spans="1:3" x14ac:dyDescent="0.3">
      <c r="A535" s="48">
        <v>218800</v>
      </c>
      <c r="B535" s="46">
        <v>560</v>
      </c>
      <c r="C535" s="46">
        <v>2</v>
      </c>
    </row>
    <row r="536" spans="1:3" x14ac:dyDescent="0.3">
      <c r="A536" s="48">
        <v>218900</v>
      </c>
      <c r="B536" s="46">
        <v>561</v>
      </c>
      <c r="C536" s="46">
        <v>2</v>
      </c>
    </row>
    <row r="537" spans="1:3" x14ac:dyDescent="0.3">
      <c r="A537" s="48">
        <v>219010</v>
      </c>
      <c r="B537" s="46">
        <v>562</v>
      </c>
      <c r="C537" s="46">
        <v>2</v>
      </c>
    </row>
    <row r="538" spans="1:3" x14ac:dyDescent="0.3">
      <c r="A538" s="48">
        <v>219020</v>
      </c>
      <c r="B538" s="46">
        <v>563</v>
      </c>
      <c r="C538" s="46">
        <v>2</v>
      </c>
    </row>
    <row r="539" spans="1:3" x14ac:dyDescent="0.3">
      <c r="A539" s="48">
        <v>219300</v>
      </c>
      <c r="B539" s="46">
        <v>564</v>
      </c>
      <c r="C539" s="46">
        <v>2</v>
      </c>
    </row>
    <row r="540" spans="1:3" x14ac:dyDescent="0.3">
      <c r="A540" s="48">
        <v>219500</v>
      </c>
      <c r="B540" s="46">
        <v>565</v>
      </c>
      <c r="C540" s="46">
        <v>2</v>
      </c>
    </row>
    <row r="541" spans="1:3" x14ac:dyDescent="0.3">
      <c r="A541" s="48">
        <v>219700</v>
      </c>
      <c r="B541" s="46">
        <v>566</v>
      </c>
      <c r="C541" s="46">
        <v>2</v>
      </c>
    </row>
    <row r="542" spans="1:3" x14ac:dyDescent="0.3">
      <c r="A542" s="48">
        <v>219800</v>
      </c>
      <c r="B542" s="46">
        <v>567</v>
      </c>
      <c r="C542" s="46">
        <v>2</v>
      </c>
    </row>
    <row r="543" spans="1:3" x14ac:dyDescent="0.3">
      <c r="A543" s="48">
        <v>219900</v>
      </c>
      <c r="B543" s="46">
        <v>568</v>
      </c>
      <c r="C543" s="46">
        <v>2</v>
      </c>
    </row>
    <row r="544" spans="1:3" x14ac:dyDescent="0.3">
      <c r="A544" s="48">
        <v>220000</v>
      </c>
      <c r="B544" s="46">
        <v>569</v>
      </c>
      <c r="C544" s="46">
        <v>2</v>
      </c>
    </row>
    <row r="545" spans="1:3" x14ac:dyDescent="0.3">
      <c r="A545" s="48">
        <v>220100</v>
      </c>
      <c r="B545" s="46">
        <v>570</v>
      </c>
      <c r="C545" s="46">
        <v>2</v>
      </c>
    </row>
    <row r="546" spans="1:3" x14ac:dyDescent="0.3">
      <c r="A546" s="48">
        <v>221110</v>
      </c>
      <c r="B546" s="46">
        <v>571</v>
      </c>
      <c r="C546" s="46">
        <v>2</v>
      </c>
    </row>
    <row r="547" spans="1:3" x14ac:dyDescent="0.3">
      <c r="A547" s="48">
        <v>221120</v>
      </c>
      <c r="B547" s="46">
        <v>572</v>
      </c>
      <c r="C547" s="46">
        <v>2</v>
      </c>
    </row>
    <row r="548" spans="1:3" x14ac:dyDescent="0.3">
      <c r="A548" s="48">
        <v>221210</v>
      </c>
      <c r="B548" s="46">
        <v>573</v>
      </c>
      <c r="C548" s="46">
        <v>2</v>
      </c>
    </row>
    <row r="549" spans="1:3" x14ac:dyDescent="0.3">
      <c r="A549" s="48">
        <v>221220</v>
      </c>
      <c r="B549" s="46">
        <v>574</v>
      </c>
      <c r="C549" s="46">
        <v>2</v>
      </c>
    </row>
    <row r="550" spans="1:3" x14ac:dyDescent="0.3">
      <c r="A550" s="48">
        <v>221301</v>
      </c>
      <c r="B550" s="46">
        <v>575</v>
      </c>
      <c r="C550" s="46">
        <v>2</v>
      </c>
    </row>
    <row r="551" spans="1:3" x14ac:dyDescent="0.3">
      <c r="A551" s="48">
        <v>221302</v>
      </c>
      <c r="B551" s="46">
        <v>576</v>
      </c>
      <c r="C551" s="46">
        <v>2</v>
      </c>
    </row>
    <row r="552" spans="1:3" x14ac:dyDescent="0.3">
      <c r="A552" s="48">
        <v>221400</v>
      </c>
      <c r="B552" s="46">
        <v>577</v>
      </c>
      <c r="C552" s="46">
        <v>2</v>
      </c>
    </row>
    <row r="553" spans="1:3" x14ac:dyDescent="0.3">
      <c r="A553" s="48">
        <v>221500</v>
      </c>
      <c r="B553" s="46">
        <v>578</v>
      </c>
      <c r="C553" s="46">
        <v>2</v>
      </c>
    </row>
    <row r="554" spans="1:3" x14ac:dyDescent="0.3">
      <c r="A554" s="48">
        <v>221600</v>
      </c>
      <c r="B554" s="46">
        <v>579</v>
      </c>
      <c r="C554" s="46">
        <v>2</v>
      </c>
    </row>
    <row r="555" spans="1:3" x14ac:dyDescent="0.3">
      <c r="A555" s="48">
        <v>221710</v>
      </c>
      <c r="B555" s="46">
        <v>580</v>
      </c>
      <c r="C555" s="46">
        <v>1</v>
      </c>
    </row>
    <row r="556" spans="1:3" x14ac:dyDescent="0.3">
      <c r="A556" s="48">
        <v>221810</v>
      </c>
      <c r="B556" s="46">
        <v>581</v>
      </c>
      <c r="C556" s="46">
        <v>2</v>
      </c>
    </row>
    <row r="557" spans="1:3" x14ac:dyDescent="0.3">
      <c r="A557" s="48">
        <v>221820</v>
      </c>
      <c r="B557" s="46">
        <v>582</v>
      </c>
      <c r="C557" s="46">
        <v>2</v>
      </c>
    </row>
    <row r="558" spans="1:3" x14ac:dyDescent="0.3">
      <c r="A558" s="48">
        <v>221900</v>
      </c>
      <c r="B558" s="46">
        <v>583</v>
      </c>
      <c r="C558" s="46">
        <v>2</v>
      </c>
    </row>
    <row r="559" spans="1:3" x14ac:dyDescent="0.3">
      <c r="A559" s="48">
        <v>222000</v>
      </c>
      <c r="B559" s="46">
        <v>584</v>
      </c>
      <c r="C559" s="46">
        <v>2</v>
      </c>
    </row>
    <row r="560" spans="1:3" x14ac:dyDescent="0.3">
      <c r="A560" s="48">
        <v>222100</v>
      </c>
      <c r="B560" s="46">
        <v>585</v>
      </c>
      <c r="C560" s="46">
        <v>2</v>
      </c>
    </row>
    <row r="561" spans="1:3" x14ac:dyDescent="0.3">
      <c r="A561" s="48">
        <v>222200</v>
      </c>
      <c r="B561" s="46">
        <v>586</v>
      </c>
      <c r="C561" s="46">
        <v>2</v>
      </c>
    </row>
    <row r="562" spans="1:3" x14ac:dyDescent="0.3">
      <c r="A562" s="48">
        <v>222500</v>
      </c>
      <c r="B562" s="46">
        <v>587</v>
      </c>
      <c r="C562" s="46">
        <v>2</v>
      </c>
    </row>
    <row r="563" spans="1:3" x14ac:dyDescent="0.3">
      <c r="A563" s="48">
        <v>222600</v>
      </c>
      <c r="B563" s="46">
        <v>588</v>
      </c>
      <c r="C563" s="46">
        <v>2</v>
      </c>
    </row>
    <row r="564" spans="1:3" x14ac:dyDescent="0.3">
      <c r="A564" s="48">
        <v>222700</v>
      </c>
      <c r="B564" s="46">
        <v>589</v>
      </c>
      <c r="C564" s="46">
        <v>2</v>
      </c>
    </row>
    <row r="565" spans="1:3" x14ac:dyDescent="0.3">
      <c r="A565" s="48">
        <v>224010</v>
      </c>
      <c r="B565" s="46">
        <v>590</v>
      </c>
      <c r="C565" s="46">
        <v>1</v>
      </c>
    </row>
    <row r="566" spans="1:3" x14ac:dyDescent="0.3">
      <c r="A566" s="48">
        <v>224020</v>
      </c>
      <c r="B566" s="46">
        <v>591</v>
      </c>
      <c r="C566" s="46">
        <v>1</v>
      </c>
    </row>
    <row r="567" spans="1:3" x14ac:dyDescent="0.3">
      <c r="A567" s="48">
        <v>224200</v>
      </c>
      <c r="B567" s="46">
        <v>592</v>
      </c>
      <c r="C567" s="46">
        <v>1</v>
      </c>
    </row>
    <row r="568" spans="1:3" x14ac:dyDescent="0.3">
      <c r="A568" s="48">
        <v>224310</v>
      </c>
      <c r="B568" s="46">
        <v>593</v>
      </c>
      <c r="C568" s="46">
        <v>1</v>
      </c>
    </row>
    <row r="569" spans="1:3" x14ac:dyDescent="0.3">
      <c r="A569" s="48">
        <v>224320</v>
      </c>
      <c r="B569" s="46">
        <v>594</v>
      </c>
      <c r="C569" s="46">
        <v>1</v>
      </c>
    </row>
    <row r="570" spans="1:3" x14ac:dyDescent="0.3">
      <c r="A570" s="48">
        <v>224410</v>
      </c>
      <c r="B570" s="46">
        <v>595</v>
      </c>
      <c r="C570" s="46">
        <v>1</v>
      </c>
    </row>
    <row r="571" spans="1:3" x14ac:dyDescent="0.3">
      <c r="A571" s="48">
        <v>224420</v>
      </c>
      <c r="B571" s="46">
        <v>596</v>
      </c>
      <c r="C571" s="46">
        <v>1</v>
      </c>
    </row>
    <row r="572" spans="1:3" x14ac:dyDescent="0.3">
      <c r="A572" s="48">
        <v>224600</v>
      </c>
      <c r="B572" s="46">
        <v>597</v>
      </c>
      <c r="C572" s="46">
        <v>1</v>
      </c>
    </row>
    <row r="573" spans="1:3" x14ac:dyDescent="0.3">
      <c r="A573" s="48">
        <v>224700</v>
      </c>
      <c r="B573" s="46">
        <v>598</v>
      </c>
      <c r="C573" s="46">
        <v>1</v>
      </c>
    </row>
    <row r="574" spans="1:3" x14ac:dyDescent="0.3">
      <c r="A574" s="48">
        <v>226000</v>
      </c>
      <c r="B574" s="46">
        <v>599</v>
      </c>
      <c r="C574" s="46">
        <v>2</v>
      </c>
    </row>
    <row r="575" spans="1:3" x14ac:dyDescent="0.3">
      <c r="A575" s="48">
        <v>226410</v>
      </c>
      <c r="B575" s="46">
        <v>600</v>
      </c>
      <c r="C575" s="46">
        <v>2</v>
      </c>
    </row>
    <row r="576" spans="1:3" x14ac:dyDescent="0.3">
      <c r="A576" s="48">
        <v>226420</v>
      </c>
      <c r="B576" s="46">
        <v>601</v>
      </c>
      <c r="C576" s="46">
        <v>2</v>
      </c>
    </row>
    <row r="577" spans="1:3" x14ac:dyDescent="0.3">
      <c r="A577" s="48">
        <v>226700</v>
      </c>
      <c r="B577" s="46">
        <v>602</v>
      </c>
      <c r="C577" s="46">
        <v>2</v>
      </c>
    </row>
    <row r="578" spans="1:3" x14ac:dyDescent="0.3">
      <c r="A578" s="48">
        <v>227010</v>
      </c>
      <c r="B578" s="46">
        <v>603</v>
      </c>
      <c r="C578" s="46">
        <v>2</v>
      </c>
    </row>
    <row r="579" spans="1:3" x14ac:dyDescent="0.3">
      <c r="A579" s="48">
        <v>227020</v>
      </c>
      <c r="B579" s="46">
        <v>604</v>
      </c>
      <c r="C579" s="46">
        <v>2</v>
      </c>
    </row>
    <row r="580" spans="1:3" x14ac:dyDescent="0.3">
      <c r="A580" s="48">
        <v>228100</v>
      </c>
      <c r="B580" s="46">
        <v>605</v>
      </c>
      <c r="C580" s="46">
        <v>2</v>
      </c>
    </row>
    <row r="581" spans="1:3" x14ac:dyDescent="0.3">
      <c r="A581" s="48">
        <v>228210</v>
      </c>
      <c r="B581" s="46">
        <v>606</v>
      </c>
      <c r="C581" s="46">
        <v>2</v>
      </c>
    </row>
    <row r="582" spans="1:3" x14ac:dyDescent="0.3">
      <c r="A582" s="48">
        <v>228220</v>
      </c>
      <c r="B582" s="46">
        <v>607</v>
      </c>
      <c r="C582" s="46">
        <v>2</v>
      </c>
    </row>
    <row r="583" spans="1:3" x14ac:dyDescent="0.3">
      <c r="A583" s="48">
        <v>228310</v>
      </c>
      <c r="B583" s="46">
        <v>608</v>
      </c>
      <c r="C583" s="46">
        <v>2</v>
      </c>
    </row>
    <row r="584" spans="1:3" x14ac:dyDescent="0.3">
      <c r="A584" s="48">
        <v>228320</v>
      </c>
      <c r="B584" s="46">
        <v>609</v>
      </c>
      <c r="C584" s="46">
        <v>2</v>
      </c>
    </row>
    <row r="585" spans="1:3" x14ac:dyDescent="0.3">
      <c r="A585" s="48">
        <v>228410</v>
      </c>
      <c r="B585" s="46">
        <v>610</v>
      </c>
      <c r="C585" s="46">
        <v>2</v>
      </c>
    </row>
    <row r="586" spans="1:3" x14ac:dyDescent="0.3">
      <c r="A586" s="48">
        <v>228420</v>
      </c>
      <c r="B586" s="46">
        <v>611</v>
      </c>
      <c r="C586" s="46">
        <v>2</v>
      </c>
    </row>
    <row r="587" spans="1:3" x14ac:dyDescent="0.3">
      <c r="A587" s="48">
        <v>228500</v>
      </c>
      <c r="B587" s="46">
        <v>612</v>
      </c>
      <c r="C587" s="46">
        <v>2</v>
      </c>
    </row>
    <row r="588" spans="1:3" x14ac:dyDescent="0.3">
      <c r="A588" s="48">
        <v>228600</v>
      </c>
      <c r="B588" s="46">
        <v>613</v>
      </c>
      <c r="C588" s="46">
        <v>2</v>
      </c>
    </row>
    <row r="589" spans="1:3" x14ac:dyDescent="0.3">
      <c r="A589" s="48">
        <v>228710</v>
      </c>
      <c r="B589" s="46">
        <v>614</v>
      </c>
      <c r="C589" s="46">
        <v>2</v>
      </c>
    </row>
    <row r="590" spans="1:3" x14ac:dyDescent="0.3">
      <c r="A590" s="48">
        <v>228720</v>
      </c>
      <c r="B590" s="46">
        <v>615</v>
      </c>
      <c r="C590" s="46">
        <v>2</v>
      </c>
    </row>
    <row r="591" spans="1:3" x14ac:dyDescent="0.3">
      <c r="A591" s="48">
        <v>228800</v>
      </c>
      <c r="B591" s="46">
        <v>616</v>
      </c>
      <c r="C591" s="46">
        <v>2</v>
      </c>
    </row>
    <row r="592" spans="1:3" x14ac:dyDescent="0.3">
      <c r="A592" s="48">
        <v>228900</v>
      </c>
      <c r="B592" s="46">
        <v>617</v>
      </c>
      <c r="C592" s="46">
        <v>2</v>
      </c>
    </row>
    <row r="593" spans="1:3" x14ac:dyDescent="0.3">
      <c r="A593" s="48">
        <v>229100</v>
      </c>
      <c r="B593" s="46">
        <v>618</v>
      </c>
      <c r="C593" s="46">
        <v>2</v>
      </c>
    </row>
    <row r="594" spans="1:3" x14ac:dyDescent="0.3">
      <c r="A594" s="48">
        <v>229200</v>
      </c>
      <c r="B594" s="46">
        <v>619</v>
      </c>
      <c r="C594" s="46">
        <v>2</v>
      </c>
    </row>
    <row r="595" spans="1:3" x14ac:dyDescent="0.3">
      <c r="A595" s="48">
        <v>229300</v>
      </c>
      <c r="B595" s="46">
        <v>620</v>
      </c>
      <c r="C595" s="46">
        <v>2</v>
      </c>
    </row>
    <row r="596" spans="1:3" x14ac:dyDescent="0.3">
      <c r="A596" s="48">
        <v>229410</v>
      </c>
      <c r="B596" s="46">
        <v>621</v>
      </c>
      <c r="C596" s="46">
        <v>2</v>
      </c>
    </row>
    <row r="597" spans="1:3" x14ac:dyDescent="0.3">
      <c r="A597" s="48">
        <v>229420</v>
      </c>
      <c r="B597" s="46">
        <v>622</v>
      </c>
      <c r="C597" s="46">
        <v>2</v>
      </c>
    </row>
    <row r="598" spans="1:3" x14ac:dyDescent="0.3">
      <c r="A598" s="48">
        <v>231100</v>
      </c>
      <c r="B598" s="46">
        <v>623</v>
      </c>
      <c r="C598" s="46">
        <v>2</v>
      </c>
    </row>
    <row r="599" spans="1:3" x14ac:dyDescent="0.3">
      <c r="A599" s="48">
        <v>231210</v>
      </c>
      <c r="B599" s="46">
        <v>624</v>
      </c>
      <c r="C599" s="46">
        <v>2</v>
      </c>
    </row>
    <row r="600" spans="1:3" x14ac:dyDescent="0.3">
      <c r="A600" s="48">
        <v>231220</v>
      </c>
      <c r="B600" s="46">
        <v>625</v>
      </c>
      <c r="C600" s="46">
        <v>2</v>
      </c>
    </row>
    <row r="601" spans="1:3" x14ac:dyDescent="0.3">
      <c r="A601" s="48">
        <v>231300</v>
      </c>
      <c r="B601" s="46">
        <v>626</v>
      </c>
      <c r="C601" s="46">
        <v>2</v>
      </c>
    </row>
    <row r="602" spans="1:3" x14ac:dyDescent="0.3">
      <c r="A602" s="48">
        <v>231400</v>
      </c>
      <c r="B602" s="46">
        <v>627</v>
      </c>
      <c r="C602" s="46">
        <v>2</v>
      </c>
    </row>
    <row r="603" spans="1:3" x14ac:dyDescent="0.3">
      <c r="A603" s="48">
        <v>231500</v>
      </c>
      <c r="B603" s="46">
        <v>628</v>
      </c>
      <c r="C603" s="46">
        <v>2</v>
      </c>
    </row>
    <row r="604" spans="1:3" x14ac:dyDescent="0.3">
      <c r="A604" s="48">
        <v>231600</v>
      </c>
      <c r="B604" s="46">
        <v>629</v>
      </c>
      <c r="C604" s="46">
        <v>2</v>
      </c>
    </row>
    <row r="605" spans="1:3" x14ac:dyDescent="0.3">
      <c r="A605" s="48">
        <v>231710</v>
      </c>
      <c r="B605" s="46">
        <v>630</v>
      </c>
      <c r="C605" s="46">
        <v>2</v>
      </c>
    </row>
    <row r="606" spans="1:3" x14ac:dyDescent="0.3">
      <c r="A606" s="48">
        <v>231720</v>
      </c>
      <c r="B606" s="46">
        <v>631</v>
      </c>
      <c r="C606" s="46">
        <v>2</v>
      </c>
    </row>
    <row r="607" spans="1:3" x14ac:dyDescent="0.3">
      <c r="A607" s="48">
        <v>231800</v>
      </c>
      <c r="B607" s="46">
        <v>632</v>
      </c>
      <c r="C607" s="46">
        <v>2</v>
      </c>
    </row>
    <row r="608" spans="1:3" x14ac:dyDescent="0.3">
      <c r="A608" s="48">
        <v>231900</v>
      </c>
      <c r="B608" s="46">
        <v>633</v>
      </c>
      <c r="C608" s="46">
        <v>2</v>
      </c>
    </row>
    <row r="609" spans="1:3" x14ac:dyDescent="0.3">
      <c r="A609" s="48">
        <v>232110</v>
      </c>
      <c r="B609" s="46">
        <v>634</v>
      </c>
      <c r="C609" s="46">
        <v>2</v>
      </c>
    </row>
    <row r="610" spans="1:3" x14ac:dyDescent="0.3">
      <c r="A610" s="48">
        <v>232120</v>
      </c>
      <c r="B610" s="46">
        <v>635</v>
      </c>
      <c r="C610" s="46">
        <v>2</v>
      </c>
    </row>
    <row r="611" spans="1:3" x14ac:dyDescent="0.3">
      <c r="A611" s="48">
        <v>232200</v>
      </c>
      <c r="B611" s="46">
        <v>636</v>
      </c>
      <c r="C611" s="46">
        <v>2</v>
      </c>
    </row>
    <row r="612" spans="1:3" x14ac:dyDescent="0.3">
      <c r="A612" s="48">
        <v>232300</v>
      </c>
      <c r="B612" s="46">
        <v>637</v>
      </c>
      <c r="C612" s="46">
        <v>2</v>
      </c>
    </row>
    <row r="613" spans="1:3" x14ac:dyDescent="0.3">
      <c r="A613" s="48">
        <v>232400</v>
      </c>
      <c r="B613" s="46">
        <v>638</v>
      </c>
      <c r="C613" s="46">
        <v>2</v>
      </c>
    </row>
    <row r="614" spans="1:3" x14ac:dyDescent="0.3">
      <c r="A614" s="48">
        <v>232500</v>
      </c>
      <c r="B614" s="46">
        <v>639</v>
      </c>
      <c r="C614" s="46">
        <v>2</v>
      </c>
    </row>
    <row r="615" spans="1:3" x14ac:dyDescent="0.3">
      <c r="A615" s="48">
        <v>232600</v>
      </c>
      <c r="B615" s="46">
        <v>640</v>
      </c>
      <c r="C615" s="46">
        <v>2</v>
      </c>
    </row>
    <row r="616" spans="1:3" x14ac:dyDescent="0.3">
      <c r="A616" s="48">
        <v>232700</v>
      </c>
      <c r="B616" s="46">
        <v>641</v>
      </c>
      <c r="C616" s="46">
        <v>2</v>
      </c>
    </row>
    <row r="617" spans="1:3" x14ac:dyDescent="0.3">
      <c r="A617" s="48">
        <v>232800</v>
      </c>
      <c r="B617" s="46">
        <v>642</v>
      </c>
      <c r="C617" s="46">
        <v>2</v>
      </c>
    </row>
    <row r="618" spans="1:3" x14ac:dyDescent="0.3">
      <c r="A618" s="48">
        <v>234000</v>
      </c>
      <c r="B618" s="46">
        <v>643</v>
      </c>
      <c r="C618" s="46">
        <v>2</v>
      </c>
    </row>
    <row r="619" spans="1:3" x14ac:dyDescent="0.3">
      <c r="A619" s="48">
        <v>234200</v>
      </c>
      <c r="B619" s="46">
        <v>644</v>
      </c>
      <c r="C619" s="46">
        <v>2</v>
      </c>
    </row>
    <row r="620" spans="1:3" x14ac:dyDescent="0.3">
      <c r="A620" s="48">
        <v>234300</v>
      </c>
      <c r="B620" s="46">
        <v>645</v>
      </c>
      <c r="C620" s="46">
        <v>2</v>
      </c>
    </row>
    <row r="621" spans="1:3" x14ac:dyDescent="0.3">
      <c r="A621" s="48">
        <v>234500</v>
      </c>
      <c r="B621" s="46">
        <v>646</v>
      </c>
      <c r="C621" s="46">
        <v>2</v>
      </c>
    </row>
    <row r="622" spans="1:3" x14ac:dyDescent="0.3">
      <c r="A622" s="48">
        <v>234600</v>
      </c>
      <c r="B622" s="46">
        <v>647</v>
      </c>
      <c r="C622" s="46">
        <v>2</v>
      </c>
    </row>
    <row r="623" spans="1:3" x14ac:dyDescent="0.3">
      <c r="A623" s="48">
        <v>234700</v>
      </c>
      <c r="B623" s="46">
        <v>648</v>
      </c>
      <c r="C623" s="46">
        <v>2</v>
      </c>
    </row>
    <row r="624" spans="1:3" x14ac:dyDescent="0.3">
      <c r="A624" s="48">
        <v>234800</v>
      </c>
      <c r="B624" s="46">
        <v>649</v>
      </c>
      <c r="C624" s="46">
        <v>2</v>
      </c>
    </row>
    <row r="625" spans="1:3" x14ac:dyDescent="0.3">
      <c r="A625" s="48">
        <v>234900</v>
      </c>
      <c r="B625" s="46">
        <v>650</v>
      </c>
      <c r="C625" s="46">
        <v>2</v>
      </c>
    </row>
    <row r="626" spans="1:3" x14ac:dyDescent="0.3">
      <c r="A626" s="48">
        <v>235100</v>
      </c>
      <c r="B626" s="46">
        <v>651</v>
      </c>
      <c r="C626" s="46">
        <v>2</v>
      </c>
    </row>
    <row r="627" spans="1:3" x14ac:dyDescent="0.3">
      <c r="A627" s="48">
        <v>235201</v>
      </c>
      <c r="B627" s="46">
        <v>652</v>
      </c>
      <c r="C627" s="46">
        <v>2</v>
      </c>
    </row>
    <row r="628" spans="1:3" x14ac:dyDescent="0.3">
      <c r="A628" s="48">
        <v>235202</v>
      </c>
      <c r="B628" s="46">
        <v>653</v>
      </c>
      <c r="C628" s="46">
        <v>2</v>
      </c>
    </row>
    <row r="629" spans="1:3" x14ac:dyDescent="0.3">
      <c r="A629" s="48">
        <v>236000</v>
      </c>
      <c r="B629" s="46">
        <v>654</v>
      </c>
      <c r="C629" s="46">
        <v>2</v>
      </c>
    </row>
    <row r="630" spans="1:3" x14ac:dyDescent="0.3">
      <c r="A630" s="48">
        <v>236100</v>
      </c>
      <c r="B630" s="46">
        <v>655</v>
      </c>
      <c r="C630" s="46">
        <v>2</v>
      </c>
    </row>
    <row r="631" spans="1:3" x14ac:dyDescent="0.3">
      <c r="A631" s="48">
        <v>236201</v>
      </c>
      <c r="B631" s="46">
        <v>656</v>
      </c>
      <c r="C631" s="46">
        <v>2</v>
      </c>
    </row>
    <row r="632" spans="1:3" x14ac:dyDescent="0.3">
      <c r="A632" s="48">
        <v>236202</v>
      </c>
      <c r="B632" s="46">
        <v>657</v>
      </c>
      <c r="C632" s="46">
        <v>2</v>
      </c>
    </row>
    <row r="633" spans="1:3" x14ac:dyDescent="0.3">
      <c r="A633" s="48">
        <v>236400</v>
      </c>
      <c r="B633" s="46">
        <v>658</v>
      </c>
      <c r="C633" s="46">
        <v>2</v>
      </c>
    </row>
    <row r="634" spans="1:3" x14ac:dyDescent="0.3">
      <c r="A634" s="48">
        <v>237100</v>
      </c>
      <c r="B634" s="46">
        <v>659</v>
      </c>
      <c r="C634" s="46">
        <v>2</v>
      </c>
    </row>
    <row r="635" spans="1:3" x14ac:dyDescent="0.3">
      <c r="A635" s="48">
        <v>237200</v>
      </c>
      <c r="B635" s="46">
        <v>660</v>
      </c>
      <c r="C635" s="46">
        <v>2</v>
      </c>
    </row>
    <row r="636" spans="1:3" x14ac:dyDescent="0.3">
      <c r="A636" s="48">
        <v>237300</v>
      </c>
      <c r="B636" s="46">
        <v>661</v>
      </c>
      <c r="C636" s="46">
        <v>2</v>
      </c>
    </row>
    <row r="637" spans="1:3" x14ac:dyDescent="0.3">
      <c r="A637" s="48">
        <v>237400</v>
      </c>
      <c r="B637" s="46">
        <v>662</v>
      </c>
      <c r="C637" s="46">
        <v>2</v>
      </c>
    </row>
    <row r="638" spans="1:3" x14ac:dyDescent="0.3">
      <c r="A638" s="48">
        <v>237500</v>
      </c>
      <c r="B638" s="46">
        <v>663</v>
      </c>
      <c r="C638" s="46">
        <v>2</v>
      </c>
    </row>
    <row r="639" spans="1:3" x14ac:dyDescent="0.3">
      <c r="A639" s="48">
        <v>237600</v>
      </c>
      <c r="B639" s="46">
        <v>664</v>
      </c>
      <c r="C639" s="46">
        <v>2</v>
      </c>
    </row>
    <row r="640" spans="1:3" x14ac:dyDescent="0.3">
      <c r="A640" s="48">
        <v>237710</v>
      </c>
      <c r="B640" s="46">
        <v>665</v>
      </c>
      <c r="C640" s="46">
        <v>2</v>
      </c>
    </row>
    <row r="641" spans="1:3" x14ac:dyDescent="0.3">
      <c r="A641" s="48">
        <v>237720</v>
      </c>
      <c r="B641" s="46">
        <v>666</v>
      </c>
      <c r="C641" s="46">
        <v>2</v>
      </c>
    </row>
    <row r="642" spans="1:3" x14ac:dyDescent="0.3">
      <c r="A642" s="48">
        <v>237800</v>
      </c>
      <c r="B642" s="46">
        <v>667</v>
      </c>
      <c r="C642" s="46">
        <v>2</v>
      </c>
    </row>
    <row r="643" spans="1:3" x14ac:dyDescent="0.3">
      <c r="A643" s="48">
        <v>237900</v>
      </c>
      <c r="B643" s="46">
        <v>668</v>
      </c>
      <c r="C643" s="46">
        <v>2</v>
      </c>
    </row>
    <row r="644" spans="1:3" x14ac:dyDescent="0.3">
      <c r="A644" s="48">
        <v>238000</v>
      </c>
      <c r="B644" s="46">
        <v>669</v>
      </c>
      <c r="C644" s="46">
        <v>2</v>
      </c>
    </row>
    <row r="645" spans="1:3" x14ac:dyDescent="0.3">
      <c r="A645" s="48">
        <v>238100</v>
      </c>
      <c r="B645" s="46">
        <v>670</v>
      </c>
      <c r="C645" s="46">
        <v>2</v>
      </c>
    </row>
    <row r="646" spans="1:3" x14ac:dyDescent="0.3">
      <c r="A646" s="48">
        <v>238200</v>
      </c>
      <c r="B646" s="46">
        <v>671</v>
      </c>
      <c r="C646" s="46">
        <v>2</v>
      </c>
    </row>
    <row r="647" spans="1:3" x14ac:dyDescent="0.3">
      <c r="A647" s="48">
        <v>238310</v>
      </c>
      <c r="B647" s="46">
        <v>672</v>
      </c>
      <c r="C647" s="46">
        <v>2</v>
      </c>
    </row>
    <row r="648" spans="1:3" x14ac:dyDescent="0.3">
      <c r="A648" s="48">
        <v>238320</v>
      </c>
      <c r="B648" s="46">
        <v>673</v>
      </c>
      <c r="C648" s="46">
        <v>2</v>
      </c>
    </row>
    <row r="649" spans="1:3" x14ac:dyDescent="0.3">
      <c r="A649" s="48">
        <v>238400</v>
      </c>
      <c r="B649" s="46">
        <v>674</v>
      </c>
      <c r="C649" s="46">
        <v>2</v>
      </c>
    </row>
    <row r="650" spans="1:3" x14ac:dyDescent="0.3">
      <c r="A650" s="48">
        <v>239200</v>
      </c>
      <c r="B650" s="46">
        <v>675</v>
      </c>
      <c r="C650" s="46">
        <v>2</v>
      </c>
    </row>
    <row r="651" spans="1:3" x14ac:dyDescent="0.3">
      <c r="A651" s="48">
        <v>239310</v>
      </c>
      <c r="B651" s="46">
        <v>676</v>
      </c>
      <c r="C651" s="46">
        <v>2</v>
      </c>
    </row>
    <row r="652" spans="1:3" x14ac:dyDescent="0.3">
      <c r="A652" s="48">
        <v>239320</v>
      </c>
      <c r="B652" s="46">
        <v>677</v>
      </c>
      <c r="C652" s="46">
        <v>2</v>
      </c>
    </row>
    <row r="653" spans="1:3" x14ac:dyDescent="0.3">
      <c r="A653" s="48">
        <v>239330</v>
      </c>
      <c r="B653" s="46">
        <v>678</v>
      </c>
      <c r="C653" s="46">
        <v>2</v>
      </c>
    </row>
    <row r="654" spans="1:3" x14ac:dyDescent="0.3">
      <c r="A654" s="48">
        <v>239500</v>
      </c>
      <c r="B654" s="46">
        <v>679</v>
      </c>
      <c r="C654" s="46">
        <v>2</v>
      </c>
    </row>
    <row r="655" spans="1:3" x14ac:dyDescent="0.3">
      <c r="A655" s="48">
        <v>239600</v>
      </c>
      <c r="B655" s="46">
        <v>680</v>
      </c>
      <c r="C655" s="46">
        <v>2</v>
      </c>
    </row>
    <row r="656" spans="1:3" x14ac:dyDescent="0.3">
      <c r="A656" s="48">
        <v>239700</v>
      </c>
      <c r="B656" s="46">
        <v>681</v>
      </c>
      <c r="C656" s="46">
        <v>2</v>
      </c>
    </row>
    <row r="657" spans="1:3" x14ac:dyDescent="0.3">
      <c r="A657" s="48">
        <v>239800</v>
      </c>
      <c r="B657" s="46">
        <v>682</v>
      </c>
      <c r="C657" s="46">
        <v>2</v>
      </c>
    </row>
    <row r="658" spans="1:3" x14ac:dyDescent="0.3">
      <c r="A658" s="48">
        <v>240010</v>
      </c>
      <c r="B658" s="46">
        <v>683</v>
      </c>
      <c r="C658" s="46">
        <v>2</v>
      </c>
    </row>
    <row r="659" spans="1:3" x14ac:dyDescent="0.3">
      <c r="A659" s="48">
        <v>240020</v>
      </c>
      <c r="B659" s="46">
        <v>684</v>
      </c>
      <c r="C659" s="46">
        <v>2</v>
      </c>
    </row>
    <row r="660" spans="1:3" x14ac:dyDescent="0.3">
      <c r="A660" s="48">
        <v>240200</v>
      </c>
      <c r="B660" s="46">
        <v>685</v>
      </c>
      <c r="C660" s="46">
        <v>2</v>
      </c>
    </row>
    <row r="661" spans="1:3" x14ac:dyDescent="0.3">
      <c r="A661" s="48">
        <v>240300</v>
      </c>
      <c r="B661" s="46">
        <v>686</v>
      </c>
      <c r="C661" s="46">
        <v>2</v>
      </c>
    </row>
    <row r="662" spans="1:3" x14ac:dyDescent="0.3">
      <c r="A662" s="48">
        <v>240400</v>
      </c>
      <c r="B662" s="46">
        <v>687</v>
      </c>
      <c r="C662" s="46">
        <v>2</v>
      </c>
    </row>
    <row r="663" spans="1:3" x14ac:dyDescent="0.3">
      <c r="A663" s="48">
        <v>240500</v>
      </c>
      <c r="B663" s="46">
        <v>688</v>
      </c>
      <c r="C663" s="46">
        <v>2</v>
      </c>
    </row>
    <row r="664" spans="1:3" x14ac:dyDescent="0.3">
      <c r="A664" s="48">
        <v>240600</v>
      </c>
      <c r="B664" s="46">
        <v>689</v>
      </c>
      <c r="C664" s="46">
        <v>2</v>
      </c>
    </row>
    <row r="665" spans="1:3" x14ac:dyDescent="0.3">
      <c r="A665" s="48">
        <v>240700</v>
      </c>
      <c r="B665" s="46">
        <v>690</v>
      </c>
      <c r="C665" s="46">
        <v>2</v>
      </c>
    </row>
    <row r="666" spans="1:3" x14ac:dyDescent="0.3">
      <c r="A666" s="48">
        <v>240800</v>
      </c>
      <c r="B666" s="46">
        <v>691</v>
      </c>
      <c r="C666" s="46">
        <v>2</v>
      </c>
    </row>
    <row r="667" spans="1:3" x14ac:dyDescent="0.3">
      <c r="A667" s="48">
        <v>240900</v>
      </c>
      <c r="B667" s="46">
        <v>692</v>
      </c>
      <c r="C667" s="46">
        <v>2</v>
      </c>
    </row>
    <row r="668" spans="1:3" x14ac:dyDescent="0.3">
      <c r="A668" s="48">
        <v>241000</v>
      </c>
      <c r="B668" s="46">
        <v>693</v>
      </c>
      <c r="C668" s="46">
        <v>2</v>
      </c>
    </row>
    <row r="669" spans="1:3" x14ac:dyDescent="0.3">
      <c r="A669" s="48">
        <v>241110</v>
      </c>
      <c r="B669" s="46">
        <v>694</v>
      </c>
      <c r="C669" s="46">
        <v>2</v>
      </c>
    </row>
    <row r="670" spans="1:3" x14ac:dyDescent="0.3">
      <c r="A670" s="48">
        <v>241120</v>
      </c>
      <c r="B670" s="46">
        <v>695</v>
      </c>
      <c r="C670" s="46">
        <v>2</v>
      </c>
    </row>
    <row r="671" spans="1:3" x14ac:dyDescent="0.3">
      <c r="A671" s="48">
        <v>241200</v>
      </c>
      <c r="B671" s="46">
        <v>696</v>
      </c>
      <c r="C671" s="46">
        <v>2</v>
      </c>
    </row>
    <row r="672" spans="1:3" x14ac:dyDescent="0.3">
      <c r="A672" s="48">
        <v>241300</v>
      </c>
      <c r="B672" s="46">
        <v>697</v>
      </c>
      <c r="C672" s="46">
        <v>2</v>
      </c>
    </row>
    <row r="673" spans="1:3" x14ac:dyDescent="0.3">
      <c r="A673" s="48">
        <v>241400</v>
      </c>
      <c r="B673" s="46">
        <v>698</v>
      </c>
      <c r="C673" s="46">
        <v>2</v>
      </c>
    </row>
    <row r="674" spans="1:3" x14ac:dyDescent="0.3">
      <c r="A674" s="48">
        <v>242000</v>
      </c>
      <c r="B674" s="46">
        <v>699</v>
      </c>
      <c r="C674" s="46">
        <v>2</v>
      </c>
    </row>
    <row r="675" spans="1:3" x14ac:dyDescent="0.3">
      <c r="A675" s="48">
        <v>242100</v>
      </c>
      <c r="B675" s="46">
        <v>700</v>
      </c>
      <c r="C675" s="46">
        <v>2</v>
      </c>
    </row>
    <row r="676" spans="1:3" x14ac:dyDescent="0.3">
      <c r="A676" s="48">
        <v>242200</v>
      </c>
      <c r="B676" s="46">
        <v>701</v>
      </c>
      <c r="C676" s="46">
        <v>2</v>
      </c>
    </row>
    <row r="677" spans="1:3" x14ac:dyDescent="0.3">
      <c r="A677" s="48">
        <v>242300</v>
      </c>
      <c r="B677" s="46">
        <v>702</v>
      </c>
      <c r="C677" s="46">
        <v>2</v>
      </c>
    </row>
    <row r="678" spans="1:3" x14ac:dyDescent="0.3">
      <c r="A678" s="48">
        <v>242600</v>
      </c>
      <c r="B678" s="46">
        <v>703</v>
      </c>
      <c r="C678" s="46">
        <v>2</v>
      </c>
    </row>
    <row r="679" spans="1:3" x14ac:dyDescent="0.3">
      <c r="A679" s="48">
        <v>242700</v>
      </c>
      <c r="B679" s="46">
        <v>704</v>
      </c>
      <c r="C679" s="46">
        <v>2</v>
      </c>
    </row>
    <row r="680" spans="1:3" x14ac:dyDescent="0.3">
      <c r="A680" s="48">
        <v>243000</v>
      </c>
      <c r="B680" s="46">
        <v>705</v>
      </c>
      <c r="C680" s="46">
        <v>2</v>
      </c>
    </row>
    <row r="681" spans="1:3" x14ac:dyDescent="0.3">
      <c r="A681" s="48">
        <v>243100</v>
      </c>
      <c r="B681" s="46">
        <v>706</v>
      </c>
      <c r="C681" s="46">
        <v>2</v>
      </c>
    </row>
    <row r="682" spans="1:3" x14ac:dyDescent="0.3">
      <c r="A682" s="48">
        <v>261101</v>
      </c>
      <c r="B682" s="46">
        <v>707</v>
      </c>
      <c r="C682" s="46">
        <v>3</v>
      </c>
    </row>
    <row r="683" spans="1:3" x14ac:dyDescent="0.3">
      <c r="A683" s="48">
        <v>261102</v>
      </c>
      <c r="B683" s="46">
        <v>708</v>
      </c>
      <c r="C683" s="46">
        <v>3</v>
      </c>
    </row>
    <row r="684" spans="1:3" x14ac:dyDescent="0.3">
      <c r="A684" s="48">
        <v>261200</v>
      </c>
      <c r="B684" s="46">
        <v>709</v>
      </c>
      <c r="C684" s="46">
        <v>3</v>
      </c>
    </row>
    <row r="685" spans="1:3" x14ac:dyDescent="0.3">
      <c r="A685" s="48">
        <v>262100</v>
      </c>
      <c r="B685" s="46">
        <v>710</v>
      </c>
      <c r="C685" s="46">
        <v>3</v>
      </c>
    </row>
    <row r="686" spans="1:3" x14ac:dyDescent="0.3">
      <c r="A686" s="48">
        <v>262200</v>
      </c>
      <c r="B686" s="46">
        <v>711</v>
      </c>
      <c r="C686" s="46">
        <v>3</v>
      </c>
    </row>
    <row r="687" spans="1:3" x14ac:dyDescent="0.3">
      <c r="A687" s="48">
        <v>262301</v>
      </c>
      <c r="B687" s="46">
        <v>712</v>
      </c>
      <c r="C687" s="46">
        <v>3</v>
      </c>
    </row>
    <row r="688" spans="1:3" x14ac:dyDescent="0.3">
      <c r="A688" s="48">
        <v>262302</v>
      </c>
      <c r="B688" s="46">
        <v>713</v>
      </c>
      <c r="C688" s="46">
        <v>3</v>
      </c>
    </row>
    <row r="689" spans="1:3" x14ac:dyDescent="0.3">
      <c r="A689" s="48">
        <v>262303</v>
      </c>
      <c r="B689" s="46">
        <v>714</v>
      </c>
      <c r="C689" s="46">
        <v>3</v>
      </c>
    </row>
    <row r="690" spans="1:3" x14ac:dyDescent="0.3">
      <c r="A690" s="48">
        <v>262400</v>
      </c>
      <c r="B690" s="46">
        <v>715</v>
      </c>
      <c r="C690" s="46">
        <v>3</v>
      </c>
    </row>
    <row r="691" spans="1:3" x14ac:dyDescent="0.3">
      <c r="A691" s="48">
        <v>262500</v>
      </c>
      <c r="B691" s="46">
        <v>716</v>
      </c>
      <c r="C691" s="46">
        <v>3</v>
      </c>
    </row>
    <row r="692" spans="1:3" x14ac:dyDescent="0.3">
      <c r="A692" s="48">
        <v>262601</v>
      </c>
      <c r="B692" s="46">
        <v>717</v>
      </c>
      <c r="C692" s="46">
        <v>3</v>
      </c>
    </row>
    <row r="693" spans="1:3" x14ac:dyDescent="0.3">
      <c r="A693" s="48">
        <v>262602</v>
      </c>
      <c r="B693" s="46">
        <v>718</v>
      </c>
      <c r="C693" s="46">
        <v>3</v>
      </c>
    </row>
    <row r="694" spans="1:3" x14ac:dyDescent="0.3">
      <c r="A694" s="48">
        <v>262701</v>
      </c>
      <c r="B694" s="46">
        <v>719</v>
      </c>
      <c r="C694" s="46">
        <v>3</v>
      </c>
    </row>
    <row r="695" spans="1:3" x14ac:dyDescent="0.3">
      <c r="A695" s="48">
        <v>262702</v>
      </c>
      <c r="B695" s="46">
        <v>720</v>
      </c>
      <c r="C695" s="46">
        <v>3</v>
      </c>
    </row>
    <row r="696" spans="1:3" x14ac:dyDescent="0.3">
      <c r="A696" s="48">
        <v>262800</v>
      </c>
      <c r="B696" s="46">
        <v>721</v>
      </c>
      <c r="C696" s="46">
        <v>3</v>
      </c>
    </row>
    <row r="697" spans="1:3" x14ac:dyDescent="0.3">
      <c r="A697" s="48">
        <v>264000</v>
      </c>
      <c r="B697" s="46">
        <v>722</v>
      </c>
      <c r="C697" s="46">
        <v>3</v>
      </c>
    </row>
    <row r="698" spans="1:3" x14ac:dyDescent="0.3">
      <c r="A698" s="48">
        <v>264101</v>
      </c>
      <c r="B698" s="46">
        <v>723</v>
      </c>
      <c r="C698" s="46">
        <v>3</v>
      </c>
    </row>
    <row r="699" spans="1:3" x14ac:dyDescent="0.3">
      <c r="A699" s="48">
        <v>264301</v>
      </c>
      <c r="B699" s="46">
        <v>724</v>
      </c>
      <c r="C699" s="46">
        <v>3</v>
      </c>
    </row>
    <row r="700" spans="1:3" x14ac:dyDescent="0.3">
      <c r="A700" s="48">
        <v>264302</v>
      </c>
      <c r="B700" s="46">
        <v>725</v>
      </c>
      <c r="C700" s="46">
        <v>3</v>
      </c>
    </row>
    <row r="701" spans="1:3" x14ac:dyDescent="0.3">
      <c r="A701" s="48">
        <v>265100</v>
      </c>
      <c r="B701" s="46">
        <v>726</v>
      </c>
      <c r="C701" s="46">
        <v>3</v>
      </c>
    </row>
    <row r="702" spans="1:3" x14ac:dyDescent="0.3">
      <c r="A702" s="48">
        <v>265200</v>
      </c>
      <c r="B702" s="46">
        <v>727</v>
      </c>
      <c r="C702" s="46">
        <v>3</v>
      </c>
    </row>
    <row r="703" spans="1:3" x14ac:dyDescent="0.3">
      <c r="A703" s="48">
        <v>265301</v>
      </c>
      <c r="B703" s="46">
        <v>728</v>
      </c>
      <c r="C703" s="46">
        <v>3</v>
      </c>
    </row>
    <row r="704" spans="1:3" x14ac:dyDescent="0.3">
      <c r="A704" s="48">
        <v>265303</v>
      </c>
      <c r="B704" s="46">
        <v>729</v>
      </c>
      <c r="C704" s="46">
        <v>3</v>
      </c>
    </row>
    <row r="705" spans="1:3" x14ac:dyDescent="0.3">
      <c r="A705" s="48">
        <v>265304</v>
      </c>
      <c r="B705" s="46">
        <v>730</v>
      </c>
      <c r="C705" s="46">
        <v>3</v>
      </c>
    </row>
    <row r="706" spans="1:3" x14ac:dyDescent="0.3">
      <c r="A706" s="48">
        <v>265305</v>
      </c>
      <c r="B706" s="46">
        <v>731</v>
      </c>
      <c r="C706" s="46">
        <v>3</v>
      </c>
    </row>
    <row r="707" spans="1:3" x14ac:dyDescent="0.3">
      <c r="A707" s="48">
        <v>265410</v>
      </c>
      <c r="B707" s="46">
        <v>732</v>
      </c>
      <c r="C707" s="46">
        <v>3</v>
      </c>
    </row>
    <row r="708" spans="1:3" x14ac:dyDescent="0.3">
      <c r="A708" s="48">
        <v>265420</v>
      </c>
      <c r="B708" s="46">
        <v>733</v>
      </c>
      <c r="C708" s="46">
        <v>3</v>
      </c>
    </row>
    <row r="709" spans="1:3" x14ac:dyDescent="0.3">
      <c r="A709" s="48">
        <v>265510</v>
      </c>
      <c r="B709" s="46">
        <v>734</v>
      </c>
      <c r="C709" s="46">
        <v>3</v>
      </c>
    </row>
    <row r="710" spans="1:3" x14ac:dyDescent="0.3">
      <c r="A710" s="48">
        <v>265520</v>
      </c>
      <c r="B710" s="46">
        <v>735</v>
      </c>
      <c r="C710" s="46">
        <v>3</v>
      </c>
    </row>
    <row r="711" spans="1:3" x14ac:dyDescent="0.3">
      <c r="A711" s="48">
        <v>265600</v>
      </c>
      <c r="B711" s="46">
        <v>736</v>
      </c>
      <c r="C711" s="46">
        <v>3</v>
      </c>
    </row>
    <row r="712" spans="1:3" x14ac:dyDescent="0.3">
      <c r="A712" s="48">
        <v>265700</v>
      </c>
      <c r="B712" s="46">
        <v>737</v>
      </c>
      <c r="C712" s="46">
        <v>3</v>
      </c>
    </row>
    <row r="713" spans="1:3" x14ac:dyDescent="0.3">
      <c r="A713" s="48">
        <v>267100</v>
      </c>
      <c r="B713" s="46">
        <v>738</v>
      </c>
      <c r="C713" s="46">
        <v>3</v>
      </c>
    </row>
    <row r="714" spans="1:3" x14ac:dyDescent="0.3">
      <c r="A714" s="48">
        <v>267200</v>
      </c>
      <c r="B714" s="46">
        <v>739</v>
      </c>
      <c r="C714" s="46">
        <v>3</v>
      </c>
    </row>
    <row r="715" spans="1:3" x14ac:dyDescent="0.3">
      <c r="A715" s="48">
        <v>267300</v>
      </c>
      <c r="B715" s="46">
        <v>740</v>
      </c>
      <c r="C715" s="46">
        <v>3</v>
      </c>
    </row>
    <row r="716" spans="1:3" x14ac:dyDescent="0.3">
      <c r="A716" s="48">
        <v>267401</v>
      </c>
      <c r="B716" s="46">
        <v>741</v>
      </c>
      <c r="C716" s="46">
        <v>3</v>
      </c>
    </row>
    <row r="717" spans="1:3" x14ac:dyDescent="0.3">
      <c r="A717" s="48">
        <v>267402</v>
      </c>
      <c r="B717" s="46">
        <v>742</v>
      </c>
      <c r="C717" s="46">
        <v>3</v>
      </c>
    </row>
    <row r="718" spans="1:3" x14ac:dyDescent="0.3">
      <c r="A718" s="48">
        <v>267501</v>
      </c>
      <c r="B718" s="46">
        <v>743</v>
      </c>
      <c r="C718" s="46">
        <v>3</v>
      </c>
    </row>
    <row r="719" spans="1:3" x14ac:dyDescent="0.3">
      <c r="A719" s="48">
        <v>267502</v>
      </c>
      <c r="B719" s="46">
        <v>744</v>
      </c>
      <c r="C719" s="46">
        <v>3</v>
      </c>
    </row>
    <row r="720" spans="1:3" x14ac:dyDescent="0.3">
      <c r="A720" s="48">
        <v>267600</v>
      </c>
      <c r="B720" s="46">
        <v>745</v>
      </c>
      <c r="C720" s="46">
        <v>3</v>
      </c>
    </row>
    <row r="721" spans="1:3" x14ac:dyDescent="0.3">
      <c r="A721" s="48">
        <v>267700</v>
      </c>
      <c r="B721" s="46">
        <v>746</v>
      </c>
      <c r="C721" s="46">
        <v>2</v>
      </c>
    </row>
    <row r="722" spans="1:3" x14ac:dyDescent="0.3">
      <c r="A722" s="48">
        <v>267800</v>
      </c>
      <c r="B722" s="46">
        <v>747</v>
      </c>
      <c r="C722" s="46">
        <v>3</v>
      </c>
    </row>
    <row r="723" spans="1:3" x14ac:dyDescent="0.3">
      <c r="A723" s="48">
        <v>267900</v>
      </c>
      <c r="B723" s="46">
        <v>748</v>
      </c>
      <c r="C723" s="46">
        <v>3</v>
      </c>
    </row>
    <row r="724" spans="1:3" x14ac:dyDescent="0.3">
      <c r="A724" s="48">
        <v>269100</v>
      </c>
      <c r="B724" s="46">
        <v>751</v>
      </c>
      <c r="C724" s="46">
        <v>2</v>
      </c>
    </row>
    <row r="725" spans="1:3" x14ac:dyDescent="0.3">
      <c r="A725" s="48">
        <v>269300</v>
      </c>
      <c r="B725" s="46">
        <v>752</v>
      </c>
      <c r="C725" s="46">
        <v>2</v>
      </c>
    </row>
    <row r="726" spans="1:3" x14ac:dyDescent="0.3">
      <c r="A726" s="48">
        <v>269500</v>
      </c>
      <c r="B726" s="46">
        <v>753</v>
      </c>
      <c r="C726" s="46">
        <v>2</v>
      </c>
    </row>
    <row r="727" spans="1:3" x14ac:dyDescent="0.3">
      <c r="A727" s="48">
        <v>269600</v>
      </c>
      <c r="B727" s="46">
        <v>754</v>
      </c>
      <c r="C727" s="46">
        <v>2</v>
      </c>
    </row>
    <row r="728" spans="1:3" x14ac:dyDescent="0.3">
      <c r="A728" s="48">
        <v>269700</v>
      </c>
      <c r="B728" s="46">
        <v>755</v>
      </c>
      <c r="C728" s="46">
        <v>2</v>
      </c>
    </row>
    <row r="729" spans="1:3" x14ac:dyDescent="0.3">
      <c r="A729" s="48">
        <v>269800</v>
      </c>
      <c r="B729" s="46">
        <v>756</v>
      </c>
      <c r="C729" s="46">
        <v>2</v>
      </c>
    </row>
    <row r="730" spans="1:3" x14ac:dyDescent="0.3">
      <c r="A730" s="48">
        <v>269901</v>
      </c>
      <c r="B730" s="46">
        <v>757</v>
      </c>
      <c r="C730" s="46">
        <v>2</v>
      </c>
    </row>
    <row r="731" spans="1:3" x14ac:dyDescent="0.3">
      <c r="A731" s="48">
        <v>269902</v>
      </c>
      <c r="B731" s="46">
        <v>758</v>
      </c>
      <c r="C731" s="46">
        <v>2</v>
      </c>
    </row>
    <row r="732" spans="1:3" x14ac:dyDescent="0.3">
      <c r="A732" s="48">
        <v>270100</v>
      </c>
      <c r="B732" s="46">
        <v>759</v>
      </c>
      <c r="C732" s="46">
        <v>2</v>
      </c>
    </row>
    <row r="733" spans="1:3" x14ac:dyDescent="0.3">
      <c r="A733" s="48">
        <v>270200</v>
      </c>
      <c r="B733" s="46">
        <v>760</v>
      </c>
      <c r="C733" s="46">
        <v>2</v>
      </c>
    </row>
    <row r="734" spans="1:3" x14ac:dyDescent="0.3">
      <c r="A734" s="48">
        <v>270300</v>
      </c>
      <c r="B734" s="46">
        <v>761</v>
      </c>
      <c r="C734" s="46">
        <v>2</v>
      </c>
    </row>
    <row r="735" spans="1:3" x14ac:dyDescent="0.3">
      <c r="A735" s="48">
        <v>271100</v>
      </c>
      <c r="B735" s="46">
        <v>762</v>
      </c>
      <c r="C735" s="46">
        <v>2</v>
      </c>
    </row>
    <row r="736" spans="1:3" x14ac:dyDescent="0.3">
      <c r="A736" s="48">
        <v>271200</v>
      </c>
      <c r="B736" s="46">
        <v>763</v>
      </c>
      <c r="C736" s="46">
        <v>2</v>
      </c>
    </row>
    <row r="737" spans="1:3" x14ac:dyDescent="0.3">
      <c r="A737" s="48">
        <v>271300</v>
      </c>
      <c r="B737" s="46">
        <v>764</v>
      </c>
      <c r="C737" s="46">
        <v>2</v>
      </c>
    </row>
    <row r="738" spans="1:3" x14ac:dyDescent="0.3">
      <c r="A738" s="48">
        <v>271400</v>
      </c>
      <c r="B738" s="46">
        <v>765</v>
      </c>
      <c r="C738" s="46">
        <v>2</v>
      </c>
    </row>
    <row r="739" spans="1:3" x14ac:dyDescent="0.3">
      <c r="A739" s="48">
        <v>271500</v>
      </c>
      <c r="B739" s="46">
        <v>766</v>
      </c>
      <c r="C739" s="46">
        <v>2</v>
      </c>
    </row>
    <row r="740" spans="1:3" x14ac:dyDescent="0.3">
      <c r="A740" s="48">
        <v>271600</v>
      </c>
      <c r="B740" s="46">
        <v>767</v>
      </c>
      <c r="C740" s="46">
        <v>2</v>
      </c>
    </row>
    <row r="741" spans="1:3" x14ac:dyDescent="0.3">
      <c r="A741" s="48">
        <v>271701</v>
      </c>
      <c r="B741" s="46">
        <v>768</v>
      </c>
      <c r="C741" s="46">
        <v>2</v>
      </c>
    </row>
    <row r="742" spans="1:3" x14ac:dyDescent="0.3">
      <c r="A742" s="48">
        <v>271702</v>
      </c>
      <c r="B742" s="46">
        <v>769</v>
      </c>
      <c r="C742" s="46">
        <v>2</v>
      </c>
    </row>
    <row r="743" spans="1:3" x14ac:dyDescent="0.3">
      <c r="A743" s="48">
        <v>271801</v>
      </c>
      <c r="B743" s="46">
        <v>770</v>
      </c>
      <c r="C743" s="46">
        <v>2</v>
      </c>
    </row>
    <row r="744" spans="1:3" x14ac:dyDescent="0.3">
      <c r="A744" s="48">
        <v>271802</v>
      </c>
      <c r="B744" s="46">
        <v>771</v>
      </c>
      <c r="C744" s="46">
        <v>2</v>
      </c>
    </row>
    <row r="745" spans="1:3" x14ac:dyDescent="0.3">
      <c r="A745" s="48">
        <v>271900</v>
      </c>
      <c r="B745" s="46">
        <v>772</v>
      </c>
      <c r="C745" s="46">
        <v>2</v>
      </c>
    </row>
    <row r="746" spans="1:3" x14ac:dyDescent="0.3">
      <c r="A746" s="48">
        <v>272100</v>
      </c>
      <c r="B746" s="46">
        <v>773</v>
      </c>
      <c r="C746" s="46">
        <v>2</v>
      </c>
    </row>
    <row r="747" spans="1:3" x14ac:dyDescent="0.3">
      <c r="A747" s="48">
        <v>272200</v>
      </c>
      <c r="B747" s="46">
        <v>774</v>
      </c>
      <c r="C747" s="46">
        <v>2</v>
      </c>
    </row>
    <row r="748" spans="1:3" x14ac:dyDescent="0.3">
      <c r="A748" s="48">
        <v>272301</v>
      </c>
      <c r="B748" s="46">
        <v>775</v>
      </c>
      <c r="C748" s="46">
        <v>2</v>
      </c>
    </row>
    <row r="749" spans="1:3" x14ac:dyDescent="0.3">
      <c r="A749" s="48">
        <v>272302</v>
      </c>
      <c r="B749" s="46">
        <v>776</v>
      </c>
      <c r="C749" s="46">
        <v>2</v>
      </c>
    </row>
    <row r="750" spans="1:3" x14ac:dyDescent="0.3">
      <c r="A750" s="48">
        <v>273100</v>
      </c>
      <c r="B750" s="46">
        <v>777</v>
      </c>
      <c r="C750" s="46">
        <v>3</v>
      </c>
    </row>
    <row r="751" spans="1:3" x14ac:dyDescent="0.3">
      <c r="A751" s="48">
        <v>273200</v>
      </c>
      <c r="B751" s="46">
        <v>778</v>
      </c>
      <c r="C751" s="46">
        <v>3</v>
      </c>
    </row>
    <row r="752" spans="1:3" x14ac:dyDescent="0.3">
      <c r="A752" s="48">
        <v>273300</v>
      </c>
      <c r="B752" s="46">
        <v>779</v>
      </c>
      <c r="C752" s="46">
        <v>3</v>
      </c>
    </row>
    <row r="753" spans="1:3" x14ac:dyDescent="0.3">
      <c r="A753" s="48">
        <v>273400</v>
      </c>
      <c r="B753" s="46">
        <v>780</v>
      </c>
      <c r="C753" s="46">
        <v>3</v>
      </c>
    </row>
    <row r="754" spans="1:3" x14ac:dyDescent="0.3">
      <c r="A754" s="48">
        <v>273500</v>
      </c>
      <c r="B754" s="46">
        <v>781</v>
      </c>
      <c r="C754" s="46">
        <v>3</v>
      </c>
    </row>
    <row r="755" spans="1:3" x14ac:dyDescent="0.3">
      <c r="A755" s="48">
        <v>273600</v>
      </c>
      <c r="B755" s="46">
        <v>782</v>
      </c>
      <c r="C755" s="46">
        <v>3</v>
      </c>
    </row>
    <row r="756" spans="1:3" x14ac:dyDescent="0.3">
      <c r="A756" s="48">
        <v>273700</v>
      </c>
      <c r="B756" s="46">
        <v>783</v>
      </c>
      <c r="C756" s="46">
        <v>3</v>
      </c>
    </row>
    <row r="757" spans="1:3" x14ac:dyDescent="0.3">
      <c r="A757" s="48">
        <v>273800</v>
      </c>
      <c r="B757" s="46">
        <v>784</v>
      </c>
      <c r="C757" s="46">
        <v>2</v>
      </c>
    </row>
    <row r="758" spans="1:3" x14ac:dyDescent="0.3">
      <c r="A758" s="48">
        <v>273900</v>
      </c>
      <c r="B758" s="46">
        <v>785</v>
      </c>
      <c r="C758" s="46">
        <v>3</v>
      </c>
    </row>
    <row r="759" spans="1:3" x14ac:dyDescent="0.3">
      <c r="A759" s="48">
        <v>274100</v>
      </c>
      <c r="B759" s="46">
        <v>786</v>
      </c>
      <c r="C759" s="46">
        <v>2</v>
      </c>
    </row>
    <row r="760" spans="1:3" x14ac:dyDescent="0.3">
      <c r="A760" s="48">
        <v>274200</v>
      </c>
      <c r="B760" s="46">
        <v>787</v>
      </c>
      <c r="C760" s="46">
        <v>3</v>
      </c>
    </row>
    <row r="761" spans="1:3" x14ac:dyDescent="0.3">
      <c r="A761" s="48">
        <v>275100</v>
      </c>
      <c r="B761" s="46">
        <v>788</v>
      </c>
      <c r="C761" s="46">
        <v>2</v>
      </c>
    </row>
    <row r="762" spans="1:3" x14ac:dyDescent="0.3">
      <c r="A762" s="48">
        <v>275200</v>
      </c>
      <c r="B762" s="46">
        <v>789</v>
      </c>
      <c r="C762" s="46">
        <v>2</v>
      </c>
    </row>
    <row r="763" spans="1:3" x14ac:dyDescent="0.3">
      <c r="A763" s="48">
        <v>275302</v>
      </c>
      <c r="B763" s="46">
        <v>790</v>
      </c>
      <c r="C763" s="46">
        <v>2</v>
      </c>
    </row>
    <row r="764" spans="1:3" x14ac:dyDescent="0.3">
      <c r="A764" s="48">
        <v>275311</v>
      </c>
      <c r="B764" s="46">
        <v>791</v>
      </c>
      <c r="C764" s="46">
        <v>2</v>
      </c>
    </row>
    <row r="765" spans="1:3" x14ac:dyDescent="0.3">
      <c r="A765" s="48">
        <v>275400</v>
      </c>
      <c r="B765" s="46">
        <v>792</v>
      </c>
      <c r="C765" s="46">
        <v>2</v>
      </c>
    </row>
    <row r="766" spans="1:3" x14ac:dyDescent="0.3">
      <c r="A766" s="48">
        <v>275510</v>
      </c>
      <c r="B766" s="46">
        <v>793</v>
      </c>
      <c r="C766" s="46">
        <v>2</v>
      </c>
    </row>
    <row r="767" spans="1:3" x14ac:dyDescent="0.3">
      <c r="A767" s="48">
        <v>275520</v>
      </c>
      <c r="B767" s="46">
        <v>794</v>
      </c>
      <c r="C767" s="46">
        <v>2</v>
      </c>
    </row>
    <row r="768" spans="1:3" x14ac:dyDescent="0.3">
      <c r="A768" s="48">
        <v>275601</v>
      </c>
      <c r="B768" s="46">
        <v>795</v>
      </c>
      <c r="C768" s="46">
        <v>2</v>
      </c>
    </row>
    <row r="769" spans="1:3" x14ac:dyDescent="0.3">
      <c r="A769" s="48">
        <v>276000</v>
      </c>
      <c r="B769" s="46">
        <v>796</v>
      </c>
      <c r="C769" s="46">
        <v>4</v>
      </c>
    </row>
    <row r="770" spans="1:3" x14ac:dyDescent="0.3">
      <c r="A770" s="48">
        <v>276100</v>
      </c>
      <c r="B770" s="46">
        <v>797</v>
      </c>
      <c r="C770" s="46">
        <v>2</v>
      </c>
    </row>
    <row r="771" spans="1:3" x14ac:dyDescent="0.3">
      <c r="A771" s="48">
        <v>276400</v>
      </c>
      <c r="B771" s="46">
        <v>798</v>
      </c>
      <c r="C771" s="46">
        <v>4</v>
      </c>
    </row>
    <row r="772" spans="1:3" x14ac:dyDescent="0.3">
      <c r="A772" s="48">
        <v>276500</v>
      </c>
      <c r="B772" s="46">
        <v>799</v>
      </c>
      <c r="C772" s="46">
        <v>4</v>
      </c>
    </row>
    <row r="773" spans="1:3" x14ac:dyDescent="0.3">
      <c r="A773" s="48">
        <v>276601</v>
      </c>
      <c r="B773" s="46">
        <v>800</v>
      </c>
      <c r="C773" s="46">
        <v>2</v>
      </c>
    </row>
    <row r="774" spans="1:3" x14ac:dyDescent="0.3">
      <c r="A774" s="48">
        <v>276602</v>
      </c>
      <c r="B774" s="46">
        <v>801</v>
      </c>
      <c r="C774" s="46">
        <v>2</v>
      </c>
    </row>
    <row r="775" spans="1:3" x14ac:dyDescent="0.3">
      <c r="A775" s="48">
        <v>277000</v>
      </c>
      <c r="B775" s="46">
        <v>802</v>
      </c>
      <c r="C775" s="46">
        <v>4</v>
      </c>
    </row>
    <row r="776" spans="1:3" x14ac:dyDescent="0.3">
      <c r="A776" s="48">
        <v>277100</v>
      </c>
      <c r="B776" s="46">
        <v>803</v>
      </c>
      <c r="C776" s="46">
        <v>2</v>
      </c>
    </row>
    <row r="777" spans="1:3" x14ac:dyDescent="0.3">
      <c r="A777" s="48">
        <v>277200</v>
      </c>
      <c r="B777" s="46">
        <v>804</v>
      </c>
      <c r="C777" s="46">
        <v>2</v>
      </c>
    </row>
    <row r="778" spans="1:3" x14ac:dyDescent="0.3">
      <c r="A778" s="48">
        <v>277400</v>
      </c>
      <c r="B778" s="46">
        <v>805</v>
      </c>
      <c r="C778" s="46">
        <v>2</v>
      </c>
    </row>
    <row r="779" spans="1:3" x14ac:dyDescent="0.3">
      <c r="A779" s="48">
        <v>278100</v>
      </c>
      <c r="B779" s="46">
        <v>808</v>
      </c>
      <c r="C779" s="46">
        <v>4</v>
      </c>
    </row>
    <row r="780" spans="1:3" x14ac:dyDescent="0.3">
      <c r="A780" s="48">
        <v>291110</v>
      </c>
      <c r="B780" s="46">
        <v>809</v>
      </c>
      <c r="C780" s="46">
        <v>2</v>
      </c>
    </row>
    <row r="781" spans="1:3" x14ac:dyDescent="0.3">
      <c r="A781" s="48">
        <v>291120</v>
      </c>
      <c r="B781" s="46">
        <v>810</v>
      </c>
      <c r="C781" s="46">
        <v>2</v>
      </c>
    </row>
    <row r="782" spans="1:3" x14ac:dyDescent="0.3">
      <c r="A782" s="48">
        <v>291130</v>
      </c>
      <c r="B782" s="46">
        <v>811</v>
      </c>
      <c r="C782" s="46">
        <v>2</v>
      </c>
    </row>
    <row r="783" spans="1:3" x14ac:dyDescent="0.3">
      <c r="A783" s="48">
        <v>291210</v>
      </c>
      <c r="B783" s="46">
        <v>812</v>
      </c>
      <c r="C783" s="46">
        <v>2</v>
      </c>
    </row>
    <row r="784" spans="1:3" x14ac:dyDescent="0.3">
      <c r="A784" s="48">
        <v>291220</v>
      </c>
      <c r="B784" s="46">
        <v>813</v>
      </c>
      <c r="C784" s="46">
        <v>2</v>
      </c>
    </row>
    <row r="785" spans="1:3" x14ac:dyDescent="0.3">
      <c r="A785" s="48">
        <v>291300</v>
      </c>
      <c r="B785" s="46">
        <v>814</v>
      </c>
      <c r="C785" s="46">
        <v>2</v>
      </c>
    </row>
    <row r="786" spans="1:3" x14ac:dyDescent="0.3">
      <c r="A786" s="48">
        <v>292000</v>
      </c>
      <c r="B786" s="46">
        <v>815</v>
      </c>
      <c r="C786" s="46">
        <v>4</v>
      </c>
    </row>
    <row r="787" spans="1:3" x14ac:dyDescent="0.3">
      <c r="A787" s="48">
        <v>293201</v>
      </c>
      <c r="B787" s="46">
        <v>816</v>
      </c>
      <c r="C787" s="46">
        <v>4</v>
      </c>
    </row>
    <row r="788" spans="1:3" x14ac:dyDescent="0.3">
      <c r="A788" s="48">
        <v>293202</v>
      </c>
      <c r="B788" s="46">
        <v>817</v>
      </c>
      <c r="C788" s="46">
        <v>4</v>
      </c>
    </row>
    <row r="789" spans="1:3" x14ac:dyDescent="0.3">
      <c r="A789" s="48">
        <v>293301</v>
      </c>
      <c r="B789" s="46">
        <v>818</v>
      </c>
      <c r="C789" s="46">
        <v>4</v>
      </c>
    </row>
    <row r="790" spans="1:3" x14ac:dyDescent="0.3">
      <c r="A790" s="48">
        <v>293302</v>
      </c>
      <c r="B790" s="46">
        <v>819</v>
      </c>
      <c r="C790" s="46">
        <v>4</v>
      </c>
    </row>
    <row r="791" spans="1:3" x14ac:dyDescent="0.3">
      <c r="A791" s="48">
        <v>293304</v>
      </c>
      <c r="B791" s="46">
        <v>820</v>
      </c>
      <c r="C791" s="46">
        <v>4</v>
      </c>
    </row>
    <row r="792" spans="1:3" x14ac:dyDescent="0.3">
      <c r="A792" s="48">
        <v>293305</v>
      </c>
      <c r="B792" s="46">
        <v>821</v>
      </c>
      <c r="C792" s="46">
        <v>4</v>
      </c>
    </row>
    <row r="793" spans="1:3" x14ac:dyDescent="0.3">
      <c r="A793" s="48">
        <v>294110</v>
      </c>
      <c r="B793" s="46">
        <v>822</v>
      </c>
      <c r="C793" s="46">
        <v>4</v>
      </c>
    </row>
    <row r="794" spans="1:3" x14ac:dyDescent="0.3">
      <c r="A794" s="48">
        <v>294120</v>
      </c>
      <c r="B794" s="46">
        <v>823</v>
      </c>
      <c r="C794" s="46">
        <v>4</v>
      </c>
    </row>
    <row r="795" spans="1:3" x14ac:dyDescent="0.3">
      <c r="A795" s="48">
        <v>294200</v>
      </c>
      <c r="B795" s="46">
        <v>824</v>
      </c>
      <c r="C795" s="46">
        <v>4</v>
      </c>
    </row>
    <row r="796" spans="1:3" x14ac:dyDescent="0.3">
      <c r="A796" s="48">
        <v>294300</v>
      </c>
      <c r="B796" s="46">
        <v>825</v>
      </c>
      <c r="C796" s="46">
        <v>4</v>
      </c>
    </row>
    <row r="797" spans="1:3" x14ac:dyDescent="0.3">
      <c r="A797" s="48">
        <v>294410</v>
      </c>
      <c r="B797" s="46">
        <v>826</v>
      </c>
      <c r="C797" s="46">
        <v>4</v>
      </c>
    </row>
    <row r="798" spans="1:3" x14ac:dyDescent="0.3">
      <c r="A798" s="48">
        <v>294420</v>
      </c>
      <c r="B798" s="46">
        <v>827</v>
      </c>
      <c r="C798" s="46">
        <v>4</v>
      </c>
    </row>
    <row r="799" spans="1:3" x14ac:dyDescent="0.3">
      <c r="A799" s="48">
        <v>294510</v>
      </c>
      <c r="B799" s="46">
        <v>828</v>
      </c>
      <c r="C799" s="46">
        <v>4</v>
      </c>
    </row>
    <row r="800" spans="1:3" x14ac:dyDescent="0.3">
      <c r="A800" s="48">
        <v>294520</v>
      </c>
      <c r="B800" s="46">
        <v>829</v>
      </c>
      <c r="C800" s="46">
        <v>4</v>
      </c>
    </row>
    <row r="801" spans="1:3" x14ac:dyDescent="0.3">
      <c r="A801" s="48">
        <v>294610</v>
      </c>
      <c r="B801" s="46">
        <v>830</v>
      </c>
      <c r="C801" s="46">
        <v>4</v>
      </c>
    </row>
    <row r="802" spans="1:3" x14ac:dyDescent="0.3">
      <c r="A802" s="48">
        <v>294620</v>
      </c>
      <c r="B802" s="46">
        <v>831</v>
      </c>
      <c r="C802" s="46">
        <v>4</v>
      </c>
    </row>
    <row r="803" spans="1:3" x14ac:dyDescent="0.3">
      <c r="A803" s="48">
        <v>294700</v>
      </c>
      <c r="B803" s="46">
        <v>832</v>
      </c>
      <c r="C803" s="46">
        <v>4</v>
      </c>
    </row>
    <row r="804" spans="1:3" x14ac:dyDescent="0.3">
      <c r="A804" s="48">
        <v>294810</v>
      </c>
      <c r="B804" s="46">
        <v>833</v>
      </c>
      <c r="C804" s="46">
        <v>4</v>
      </c>
    </row>
    <row r="805" spans="1:3" x14ac:dyDescent="0.3">
      <c r="A805" s="48">
        <v>294820</v>
      </c>
      <c r="B805" s="46">
        <v>834</v>
      </c>
      <c r="C805" s="46">
        <v>4</v>
      </c>
    </row>
    <row r="806" spans="1:3" x14ac:dyDescent="0.3">
      <c r="A806" s="48">
        <v>294830</v>
      </c>
      <c r="B806" s="46">
        <v>835</v>
      </c>
      <c r="C806" s="46">
        <v>4</v>
      </c>
    </row>
    <row r="807" spans="1:3" x14ac:dyDescent="0.3">
      <c r="A807" s="48">
        <v>294900</v>
      </c>
      <c r="B807" s="46">
        <v>836</v>
      </c>
      <c r="C807" s="46">
        <v>4</v>
      </c>
    </row>
    <row r="808" spans="1:3" x14ac:dyDescent="0.3">
      <c r="A808" s="48">
        <v>295101</v>
      </c>
      <c r="B808" s="46">
        <v>837</v>
      </c>
      <c r="C808" s="46">
        <v>4</v>
      </c>
    </row>
    <row r="809" spans="1:3" x14ac:dyDescent="0.3">
      <c r="A809" s="48">
        <v>296100</v>
      </c>
      <c r="B809" s="46">
        <v>838</v>
      </c>
      <c r="C809" s="46">
        <v>4</v>
      </c>
    </row>
    <row r="810" spans="1:3" x14ac:dyDescent="0.3">
      <c r="A810" s="48">
        <v>296210</v>
      </c>
      <c r="B810" s="46">
        <v>839</v>
      </c>
      <c r="C810" s="46">
        <v>4</v>
      </c>
    </row>
    <row r="811" spans="1:3" x14ac:dyDescent="0.3">
      <c r="A811" s="48">
        <v>296220</v>
      </c>
      <c r="B811" s="46">
        <v>840</v>
      </c>
      <c r="C811" s="46">
        <v>4</v>
      </c>
    </row>
    <row r="812" spans="1:3" x14ac:dyDescent="0.3">
      <c r="A812" s="48">
        <v>296300</v>
      </c>
      <c r="B812" s="46">
        <v>841</v>
      </c>
      <c r="C812" s="46">
        <v>4</v>
      </c>
    </row>
    <row r="813" spans="1:3" x14ac:dyDescent="0.3">
      <c r="A813" s="48">
        <v>296400</v>
      </c>
      <c r="B813" s="46">
        <v>842</v>
      </c>
      <c r="C813" s="46">
        <v>4</v>
      </c>
    </row>
    <row r="814" spans="1:3" x14ac:dyDescent="0.3">
      <c r="A814" s="48">
        <v>296500</v>
      </c>
      <c r="B814" s="46">
        <v>843</v>
      </c>
      <c r="C814" s="46">
        <v>4</v>
      </c>
    </row>
    <row r="815" spans="1:3" x14ac:dyDescent="0.3">
      <c r="A815" s="48">
        <v>296600</v>
      </c>
      <c r="B815" s="46">
        <v>844</v>
      </c>
      <c r="C815" s="46">
        <v>4</v>
      </c>
    </row>
    <row r="816" spans="1:3" x14ac:dyDescent="0.3">
      <c r="A816" s="48">
        <v>296900</v>
      </c>
      <c r="B816" s="46">
        <v>845</v>
      </c>
      <c r="C816" s="46">
        <v>4</v>
      </c>
    </row>
    <row r="817" spans="1:3" x14ac:dyDescent="0.3">
      <c r="A817" s="48">
        <v>297000</v>
      </c>
      <c r="B817" s="46">
        <v>846</v>
      </c>
      <c r="C817" s="46">
        <v>4</v>
      </c>
    </row>
    <row r="818" spans="1:3" x14ac:dyDescent="0.3">
      <c r="A818" s="48">
        <v>297110</v>
      </c>
      <c r="B818" s="46">
        <v>847</v>
      </c>
      <c r="C818" s="46">
        <v>4</v>
      </c>
    </row>
    <row r="819" spans="1:3" x14ac:dyDescent="0.3">
      <c r="A819" s="48">
        <v>297120</v>
      </c>
      <c r="B819" s="46">
        <v>848</v>
      </c>
      <c r="C819" s="46">
        <v>4</v>
      </c>
    </row>
    <row r="820" spans="1:3" x14ac:dyDescent="0.3">
      <c r="A820" s="48">
        <v>297200</v>
      </c>
      <c r="B820" s="46">
        <v>849</v>
      </c>
      <c r="C820" s="46">
        <v>4</v>
      </c>
    </row>
    <row r="821" spans="1:3" x14ac:dyDescent="0.3">
      <c r="A821" s="48">
        <v>297300</v>
      </c>
      <c r="B821" s="46">
        <v>850</v>
      </c>
      <c r="C821" s="46">
        <v>4</v>
      </c>
    </row>
    <row r="822" spans="1:3" x14ac:dyDescent="0.3">
      <c r="A822" s="48">
        <v>297400</v>
      </c>
      <c r="B822" s="46">
        <v>851</v>
      </c>
      <c r="C822" s="46">
        <v>4</v>
      </c>
    </row>
    <row r="823" spans="1:3" x14ac:dyDescent="0.3">
      <c r="A823" s="48">
        <v>297500</v>
      </c>
      <c r="B823" s="46">
        <v>852</v>
      </c>
      <c r="C823" s="46">
        <v>4</v>
      </c>
    </row>
    <row r="824" spans="1:3" x14ac:dyDescent="0.3">
      <c r="A824" s="48">
        <v>297600</v>
      </c>
      <c r="B824" s="46">
        <v>853</v>
      </c>
      <c r="C824" s="46">
        <v>4</v>
      </c>
    </row>
    <row r="825" spans="1:3" x14ac:dyDescent="0.3">
      <c r="A825" s="48">
        <v>300100</v>
      </c>
      <c r="B825" s="46">
        <v>854</v>
      </c>
      <c r="C825" s="46">
        <v>5</v>
      </c>
    </row>
    <row r="826" spans="1:3" x14ac:dyDescent="0.3">
      <c r="A826" s="48">
        <v>300200</v>
      </c>
      <c r="B826" s="46">
        <v>855</v>
      </c>
      <c r="C826" s="46">
        <v>5</v>
      </c>
    </row>
    <row r="827" spans="1:3" x14ac:dyDescent="0.3">
      <c r="A827" s="48">
        <v>300300</v>
      </c>
      <c r="B827" s="46">
        <v>856</v>
      </c>
      <c r="C827" s="46">
        <v>5</v>
      </c>
    </row>
    <row r="828" spans="1:3" x14ac:dyDescent="0.3">
      <c r="A828" s="48">
        <v>300400</v>
      </c>
      <c r="B828" s="46">
        <v>857</v>
      </c>
      <c r="C828" s="46">
        <v>5</v>
      </c>
    </row>
    <row r="829" spans="1:3" x14ac:dyDescent="0.3">
      <c r="A829" s="48">
        <v>300501</v>
      </c>
      <c r="B829" s="46">
        <v>858</v>
      </c>
      <c r="C829" s="46">
        <v>5</v>
      </c>
    </row>
    <row r="830" spans="1:3" x14ac:dyDescent="0.3">
      <c r="A830" s="48">
        <v>300502</v>
      </c>
      <c r="B830" s="46">
        <v>859</v>
      </c>
      <c r="C830" s="46">
        <v>5</v>
      </c>
    </row>
    <row r="831" spans="1:3" x14ac:dyDescent="0.3">
      <c r="A831" s="48">
        <v>300600</v>
      </c>
      <c r="B831" s="46">
        <v>860</v>
      </c>
      <c r="C831" s="46">
        <v>5</v>
      </c>
    </row>
    <row r="832" spans="1:3" x14ac:dyDescent="0.3">
      <c r="A832" s="48">
        <v>300701</v>
      </c>
      <c r="B832" s="46">
        <v>861</v>
      </c>
      <c r="C832" s="46">
        <v>5</v>
      </c>
    </row>
    <row r="833" spans="1:3" x14ac:dyDescent="0.3">
      <c r="A833" s="48">
        <v>300702</v>
      </c>
      <c r="B833" s="46">
        <v>862</v>
      </c>
      <c r="C833" s="46">
        <v>5</v>
      </c>
    </row>
    <row r="834" spans="1:3" x14ac:dyDescent="0.3">
      <c r="A834" s="48">
        <v>300800</v>
      </c>
      <c r="B834" s="46">
        <v>863</v>
      </c>
      <c r="C834" s="46">
        <v>5</v>
      </c>
    </row>
    <row r="835" spans="1:3" x14ac:dyDescent="0.3">
      <c r="A835" s="48">
        <v>300901</v>
      </c>
      <c r="B835" s="46">
        <v>864</v>
      </c>
      <c r="C835" s="46">
        <v>5</v>
      </c>
    </row>
    <row r="836" spans="1:3" x14ac:dyDescent="0.3">
      <c r="A836" s="48">
        <v>301000</v>
      </c>
      <c r="B836" s="46">
        <v>867</v>
      </c>
      <c r="C836" s="46">
        <v>5</v>
      </c>
    </row>
    <row r="837" spans="1:3" x14ac:dyDescent="0.3">
      <c r="A837" s="48">
        <v>301100</v>
      </c>
      <c r="B837" s="46">
        <v>868</v>
      </c>
      <c r="C837" s="46">
        <v>5</v>
      </c>
    </row>
    <row r="838" spans="1:3" x14ac:dyDescent="0.3">
      <c r="A838" s="48">
        <v>301202</v>
      </c>
      <c r="B838" s="46">
        <v>869</v>
      </c>
      <c r="C838" s="46">
        <v>5</v>
      </c>
    </row>
    <row r="839" spans="1:3" x14ac:dyDescent="0.3">
      <c r="A839" s="48">
        <v>301203</v>
      </c>
      <c r="B839" s="46">
        <v>870</v>
      </c>
      <c r="C839" s="46">
        <v>5</v>
      </c>
    </row>
    <row r="840" spans="1:3" x14ac:dyDescent="0.3">
      <c r="A840" s="48">
        <v>301204</v>
      </c>
      <c r="B840" s="46">
        <v>871</v>
      </c>
      <c r="C840" s="46">
        <v>5</v>
      </c>
    </row>
    <row r="841" spans="1:3" x14ac:dyDescent="0.3">
      <c r="A841" s="48">
        <v>301300</v>
      </c>
      <c r="B841" s="46">
        <v>872</v>
      </c>
      <c r="C841" s="46">
        <v>5</v>
      </c>
    </row>
    <row r="842" spans="1:3" x14ac:dyDescent="0.3">
      <c r="A842" s="48">
        <v>301400</v>
      </c>
      <c r="B842" s="46">
        <v>873</v>
      </c>
      <c r="C842" s="46">
        <v>5</v>
      </c>
    </row>
    <row r="843" spans="1:3" x14ac:dyDescent="0.3">
      <c r="A843" s="48">
        <v>301501</v>
      </c>
      <c r="B843" s="46">
        <v>874</v>
      </c>
      <c r="C843" s="46">
        <v>5</v>
      </c>
    </row>
    <row r="844" spans="1:3" x14ac:dyDescent="0.3">
      <c r="A844" s="48">
        <v>301502</v>
      </c>
      <c r="B844" s="46">
        <v>875</v>
      </c>
      <c r="C844" s="46">
        <v>5</v>
      </c>
    </row>
    <row r="845" spans="1:3" x14ac:dyDescent="0.3">
      <c r="A845" s="48">
        <v>301602</v>
      </c>
      <c r="B845" s="46">
        <v>878</v>
      </c>
      <c r="C845" s="46">
        <v>5</v>
      </c>
    </row>
    <row r="846" spans="1:3" x14ac:dyDescent="0.3">
      <c r="A846" s="48">
        <v>301701</v>
      </c>
      <c r="B846" s="46">
        <v>879</v>
      </c>
      <c r="C846" s="46">
        <v>5</v>
      </c>
    </row>
    <row r="847" spans="1:3" x14ac:dyDescent="0.3">
      <c r="A847" s="48">
        <v>301702</v>
      </c>
      <c r="B847" s="46">
        <v>880</v>
      </c>
      <c r="C847" s="46">
        <v>5</v>
      </c>
    </row>
    <row r="848" spans="1:3" x14ac:dyDescent="0.3">
      <c r="A848" s="48">
        <v>301800</v>
      </c>
      <c r="B848" s="46">
        <v>881</v>
      </c>
      <c r="C848" s="46">
        <v>5</v>
      </c>
    </row>
    <row r="849" spans="1:3" x14ac:dyDescent="0.3">
      <c r="A849" s="48">
        <v>301900</v>
      </c>
      <c r="B849" s="46">
        <v>882</v>
      </c>
      <c r="C849" s="46">
        <v>5</v>
      </c>
    </row>
    <row r="850" spans="1:3" x14ac:dyDescent="0.3">
      <c r="A850" s="48">
        <v>302001</v>
      </c>
      <c r="B850" s="46">
        <v>883</v>
      </c>
      <c r="C850" s="46">
        <v>5</v>
      </c>
    </row>
    <row r="851" spans="1:3" x14ac:dyDescent="0.3">
      <c r="A851" s="48">
        <v>302002</v>
      </c>
      <c r="B851" s="46">
        <v>884</v>
      </c>
      <c r="C851" s="46">
        <v>5</v>
      </c>
    </row>
    <row r="852" spans="1:3" x14ac:dyDescent="0.3">
      <c r="A852" s="48">
        <v>302102</v>
      </c>
      <c r="B852" s="46">
        <v>885</v>
      </c>
      <c r="C852" s="46">
        <v>5</v>
      </c>
    </row>
    <row r="853" spans="1:3" x14ac:dyDescent="0.3">
      <c r="A853" s="48">
        <v>302103</v>
      </c>
      <c r="B853" s="46">
        <v>886</v>
      </c>
      <c r="C853" s="46">
        <v>5</v>
      </c>
    </row>
    <row r="854" spans="1:3" x14ac:dyDescent="0.3">
      <c r="A854" s="48">
        <v>302104</v>
      </c>
      <c r="B854" s="46">
        <v>887</v>
      </c>
      <c r="C854" s="46">
        <v>5</v>
      </c>
    </row>
    <row r="855" spans="1:3" x14ac:dyDescent="0.3">
      <c r="A855" s="48">
        <v>302201</v>
      </c>
      <c r="B855" s="46">
        <v>888</v>
      </c>
      <c r="C855" s="46">
        <v>5</v>
      </c>
    </row>
    <row r="856" spans="1:3" x14ac:dyDescent="0.3">
      <c r="A856" s="48">
        <v>302202</v>
      </c>
      <c r="B856" s="46">
        <v>889</v>
      </c>
      <c r="C856" s="46">
        <v>5</v>
      </c>
    </row>
    <row r="857" spans="1:3" x14ac:dyDescent="0.3">
      <c r="A857" s="48">
        <v>302301</v>
      </c>
      <c r="B857" s="46">
        <v>890</v>
      </c>
      <c r="C857" s="46">
        <v>5</v>
      </c>
    </row>
    <row r="858" spans="1:3" x14ac:dyDescent="0.3">
      <c r="A858" s="48">
        <v>302302</v>
      </c>
      <c r="B858" s="46">
        <v>891</v>
      </c>
      <c r="C858" s="46">
        <v>5</v>
      </c>
    </row>
    <row r="859" spans="1:3" x14ac:dyDescent="0.3">
      <c r="A859" s="48">
        <v>302400</v>
      </c>
      <c r="B859" s="46">
        <v>892</v>
      </c>
      <c r="C859" s="46">
        <v>5</v>
      </c>
    </row>
    <row r="860" spans="1:3" x14ac:dyDescent="0.3">
      <c r="A860" s="48">
        <v>302501</v>
      </c>
      <c r="B860" s="46">
        <v>893</v>
      </c>
      <c r="C860" s="46">
        <v>5</v>
      </c>
    </row>
    <row r="861" spans="1:3" x14ac:dyDescent="0.3">
      <c r="A861" s="48">
        <v>310100</v>
      </c>
      <c r="B861" s="46">
        <v>896</v>
      </c>
      <c r="C861" s="46">
        <v>5</v>
      </c>
    </row>
    <row r="862" spans="1:3" x14ac:dyDescent="0.3">
      <c r="A862" s="48">
        <v>310200</v>
      </c>
      <c r="B862" s="46">
        <v>897</v>
      </c>
      <c r="C862" s="46">
        <v>5</v>
      </c>
    </row>
    <row r="863" spans="1:3" x14ac:dyDescent="0.3">
      <c r="A863" s="48">
        <v>310300</v>
      </c>
      <c r="B863" s="46">
        <v>898</v>
      </c>
      <c r="C863" s="46">
        <v>5</v>
      </c>
    </row>
    <row r="864" spans="1:3" x14ac:dyDescent="0.3">
      <c r="A864" s="48">
        <v>310400</v>
      </c>
      <c r="B864" s="46">
        <v>899</v>
      </c>
      <c r="C864" s="46">
        <v>5</v>
      </c>
    </row>
    <row r="865" spans="1:3" x14ac:dyDescent="0.3">
      <c r="A865" s="48">
        <v>310500</v>
      </c>
      <c r="B865" s="46">
        <v>900</v>
      </c>
      <c r="C865" s="46">
        <v>5</v>
      </c>
    </row>
    <row r="866" spans="1:3" x14ac:dyDescent="0.3">
      <c r="A866" s="48">
        <v>310600</v>
      </c>
      <c r="B866" s="46">
        <v>901</v>
      </c>
      <c r="C866" s="46">
        <v>5</v>
      </c>
    </row>
    <row r="867" spans="1:3" x14ac:dyDescent="0.3">
      <c r="A867" s="48">
        <v>310701</v>
      </c>
      <c r="B867" s="46">
        <v>902</v>
      </c>
      <c r="C867" s="46">
        <v>5</v>
      </c>
    </row>
    <row r="868" spans="1:3" x14ac:dyDescent="0.3">
      <c r="A868" s="48">
        <v>310702</v>
      </c>
      <c r="B868" s="46">
        <v>903</v>
      </c>
      <c r="C868" s="46">
        <v>5</v>
      </c>
    </row>
    <row r="869" spans="1:3" x14ac:dyDescent="0.3">
      <c r="A869" s="48">
        <v>310703</v>
      </c>
      <c r="B869" s="46">
        <v>904</v>
      </c>
      <c r="C869" s="46">
        <v>5</v>
      </c>
    </row>
    <row r="870" spans="1:3" x14ac:dyDescent="0.3">
      <c r="A870" s="48">
        <v>310800</v>
      </c>
      <c r="B870" s="46">
        <v>905</v>
      </c>
      <c r="C870" s="46">
        <v>5</v>
      </c>
    </row>
    <row r="871" spans="1:3" x14ac:dyDescent="0.3">
      <c r="A871" s="48">
        <v>310900</v>
      </c>
      <c r="B871" s="46">
        <v>906</v>
      </c>
      <c r="C871" s="46">
        <v>5</v>
      </c>
    </row>
    <row r="872" spans="1:3" x14ac:dyDescent="0.3">
      <c r="A872" s="48">
        <v>311000</v>
      </c>
      <c r="B872" s="46">
        <v>907</v>
      </c>
      <c r="C872" s="46">
        <v>5</v>
      </c>
    </row>
    <row r="873" spans="1:3" x14ac:dyDescent="0.3">
      <c r="A873" s="48">
        <v>311100</v>
      </c>
      <c r="B873" s="46">
        <v>908</v>
      </c>
      <c r="C873" s="46">
        <v>5</v>
      </c>
    </row>
    <row r="874" spans="1:3" x14ac:dyDescent="0.3">
      <c r="A874" s="48">
        <v>311200</v>
      </c>
      <c r="B874" s="46">
        <v>909</v>
      </c>
      <c r="C874" s="46">
        <v>5</v>
      </c>
    </row>
    <row r="875" spans="1:3" x14ac:dyDescent="0.3">
      <c r="A875" s="48">
        <v>311300</v>
      </c>
      <c r="B875" s="46">
        <v>910</v>
      </c>
      <c r="C875" s="46">
        <v>5</v>
      </c>
    </row>
    <row r="876" spans="1:3" x14ac:dyDescent="0.3">
      <c r="A876" s="48">
        <v>311400</v>
      </c>
      <c r="B876" s="46">
        <v>911</v>
      </c>
      <c r="C876" s="46">
        <v>5</v>
      </c>
    </row>
    <row r="877" spans="1:3" x14ac:dyDescent="0.3">
      <c r="A877" s="48">
        <v>311500</v>
      </c>
      <c r="B877" s="46">
        <v>912</v>
      </c>
      <c r="C877" s="46">
        <v>5</v>
      </c>
    </row>
    <row r="878" spans="1:3" x14ac:dyDescent="0.3">
      <c r="A878" s="48">
        <v>311700</v>
      </c>
      <c r="B878" s="46">
        <v>915</v>
      </c>
      <c r="C878" s="46">
        <v>5</v>
      </c>
    </row>
    <row r="879" spans="1:3" x14ac:dyDescent="0.3">
      <c r="A879" s="48">
        <v>311800</v>
      </c>
      <c r="B879" s="46">
        <v>916</v>
      </c>
      <c r="C879" s="46">
        <v>5</v>
      </c>
    </row>
    <row r="880" spans="1:3" x14ac:dyDescent="0.3">
      <c r="A880" s="48">
        <v>320000</v>
      </c>
      <c r="B880" s="46">
        <v>917</v>
      </c>
      <c r="C880" s="46">
        <v>3</v>
      </c>
    </row>
    <row r="881" spans="1:3" x14ac:dyDescent="0.3">
      <c r="A881" s="48">
        <v>320100</v>
      </c>
      <c r="B881" s="46">
        <v>918</v>
      </c>
      <c r="C881" s="46">
        <v>3</v>
      </c>
    </row>
    <row r="882" spans="1:3" x14ac:dyDescent="0.3">
      <c r="A882" s="48">
        <v>320200</v>
      </c>
      <c r="B882" s="46">
        <v>919</v>
      </c>
      <c r="C882" s="46">
        <v>3</v>
      </c>
    </row>
    <row r="883" spans="1:3" x14ac:dyDescent="0.3">
      <c r="A883" s="48">
        <v>320300</v>
      </c>
      <c r="B883" s="46">
        <v>920</v>
      </c>
      <c r="C883" s="46">
        <v>3</v>
      </c>
    </row>
    <row r="884" spans="1:3" x14ac:dyDescent="0.3">
      <c r="A884" s="48">
        <v>400203</v>
      </c>
      <c r="B884" s="46">
        <v>921</v>
      </c>
      <c r="C884" s="46">
        <v>5</v>
      </c>
    </row>
    <row r="885" spans="1:3" x14ac:dyDescent="0.3">
      <c r="A885" s="48">
        <v>400204</v>
      </c>
      <c r="B885" s="46">
        <v>922</v>
      </c>
      <c r="C885" s="46">
        <v>5</v>
      </c>
    </row>
    <row r="886" spans="1:3" x14ac:dyDescent="0.3">
      <c r="A886" s="48">
        <v>400205</v>
      </c>
      <c r="B886" s="46">
        <v>923</v>
      </c>
      <c r="C886" s="46">
        <v>5</v>
      </c>
    </row>
    <row r="887" spans="1:3" x14ac:dyDescent="0.3">
      <c r="A887" s="48">
        <v>400206</v>
      </c>
      <c r="B887" s="46">
        <v>924</v>
      </c>
      <c r="C887" s="46">
        <v>5</v>
      </c>
    </row>
    <row r="888" spans="1:3" x14ac:dyDescent="0.3">
      <c r="A888" s="48">
        <v>400302</v>
      </c>
      <c r="B888" s="46">
        <v>925</v>
      </c>
      <c r="C888" s="46">
        <v>5</v>
      </c>
    </row>
    <row r="889" spans="1:3" x14ac:dyDescent="0.3">
      <c r="A889" s="48">
        <v>400303</v>
      </c>
      <c r="B889" s="46">
        <v>926</v>
      </c>
      <c r="C889" s="46">
        <v>5</v>
      </c>
    </row>
    <row r="890" spans="1:3" x14ac:dyDescent="0.3">
      <c r="A890" s="48">
        <v>400304</v>
      </c>
      <c r="B890" s="46">
        <v>927</v>
      </c>
      <c r="C890" s="46">
        <v>5</v>
      </c>
    </row>
    <row r="891" spans="1:3" x14ac:dyDescent="0.3">
      <c r="A891" s="48">
        <v>400401</v>
      </c>
      <c r="B891" s="46">
        <v>928</v>
      </c>
      <c r="C891" s="46">
        <v>5</v>
      </c>
    </row>
    <row r="892" spans="1:3" x14ac:dyDescent="0.3">
      <c r="A892" s="48">
        <v>400402</v>
      </c>
      <c r="B892" s="46">
        <v>929</v>
      </c>
      <c r="C892" s="46">
        <v>5</v>
      </c>
    </row>
    <row r="893" spans="1:3" x14ac:dyDescent="0.3">
      <c r="A893" s="48">
        <v>400500</v>
      </c>
      <c r="B893" s="46">
        <v>930</v>
      </c>
      <c r="C893" s="46">
        <v>5</v>
      </c>
    </row>
    <row r="894" spans="1:3" x14ac:dyDescent="0.3">
      <c r="A894" s="48">
        <v>400602</v>
      </c>
      <c r="B894" s="46">
        <v>931</v>
      </c>
      <c r="C894" s="46">
        <v>1</v>
      </c>
    </row>
    <row r="895" spans="1:3" x14ac:dyDescent="0.3">
      <c r="A895" s="48">
        <v>400603</v>
      </c>
      <c r="B895" s="46">
        <v>932</v>
      </c>
      <c r="C895" s="46">
        <v>1</v>
      </c>
    </row>
    <row r="896" spans="1:3" x14ac:dyDescent="0.3">
      <c r="A896" s="48">
        <v>400900</v>
      </c>
      <c r="B896" s="46">
        <v>937</v>
      </c>
      <c r="C896" s="46">
        <v>5</v>
      </c>
    </row>
    <row r="897" spans="1:3" x14ac:dyDescent="0.3">
      <c r="A897" s="48">
        <v>401001</v>
      </c>
      <c r="B897" s="46">
        <v>938</v>
      </c>
      <c r="C897" s="46">
        <v>5</v>
      </c>
    </row>
    <row r="898" spans="1:3" x14ac:dyDescent="0.3">
      <c r="A898" s="48">
        <v>401002</v>
      </c>
      <c r="B898" s="46">
        <v>939</v>
      </c>
      <c r="C898" s="46">
        <v>5</v>
      </c>
    </row>
    <row r="899" spans="1:3" x14ac:dyDescent="0.3">
      <c r="A899" s="48">
        <v>401101</v>
      </c>
      <c r="B899" s="46">
        <v>940</v>
      </c>
      <c r="C899" s="46">
        <v>5</v>
      </c>
    </row>
    <row r="900" spans="1:3" x14ac:dyDescent="0.3">
      <c r="A900" s="48">
        <v>401102</v>
      </c>
      <c r="B900" s="46">
        <v>941</v>
      </c>
      <c r="C900" s="46">
        <v>5</v>
      </c>
    </row>
    <row r="901" spans="1:3" x14ac:dyDescent="0.3">
      <c r="A901" s="48">
        <v>401201</v>
      </c>
      <c r="B901" s="46">
        <v>942</v>
      </c>
      <c r="C901" s="46">
        <v>5</v>
      </c>
    </row>
    <row r="902" spans="1:3" x14ac:dyDescent="0.3">
      <c r="A902" s="48">
        <v>401202</v>
      </c>
      <c r="B902" s="46">
        <v>943</v>
      </c>
      <c r="C902" s="46">
        <v>5</v>
      </c>
    </row>
    <row r="903" spans="1:3" x14ac:dyDescent="0.3">
      <c r="A903" s="48">
        <v>401203</v>
      </c>
      <c r="B903" s="46">
        <v>944</v>
      </c>
      <c r="C903" s="46">
        <v>5</v>
      </c>
    </row>
    <row r="904" spans="1:3" x14ac:dyDescent="0.3">
      <c r="A904" s="48">
        <v>401311</v>
      </c>
      <c r="B904" s="46">
        <v>947</v>
      </c>
      <c r="C904" s="46">
        <v>5</v>
      </c>
    </row>
    <row r="905" spans="1:3" x14ac:dyDescent="0.3">
      <c r="A905" s="48">
        <v>401312</v>
      </c>
      <c r="B905" s="46">
        <v>948</v>
      </c>
      <c r="C905" s="46">
        <v>5</v>
      </c>
    </row>
    <row r="906" spans="1:3" x14ac:dyDescent="0.3">
      <c r="A906" s="48">
        <v>401500</v>
      </c>
      <c r="B906" s="46">
        <v>949</v>
      </c>
      <c r="C906" s="46">
        <v>5</v>
      </c>
    </row>
    <row r="907" spans="1:3" x14ac:dyDescent="0.3">
      <c r="A907" s="48">
        <v>401601</v>
      </c>
      <c r="B907" s="46">
        <v>950</v>
      </c>
      <c r="C907" s="46">
        <v>5</v>
      </c>
    </row>
    <row r="908" spans="1:3" x14ac:dyDescent="0.3">
      <c r="A908" s="48">
        <v>401602</v>
      </c>
      <c r="B908" s="46">
        <v>951</v>
      </c>
      <c r="C908" s="46">
        <v>5</v>
      </c>
    </row>
    <row r="909" spans="1:3" x14ac:dyDescent="0.3">
      <c r="A909" s="48">
        <v>401603</v>
      </c>
      <c r="B909" s="46">
        <v>952</v>
      </c>
      <c r="C909" s="46">
        <v>5</v>
      </c>
    </row>
    <row r="910" spans="1:3" x14ac:dyDescent="0.3">
      <c r="A910" s="48">
        <v>401703</v>
      </c>
      <c r="B910" s="46">
        <v>955</v>
      </c>
      <c r="C910" s="46">
        <v>1</v>
      </c>
    </row>
    <row r="911" spans="1:3" x14ac:dyDescent="0.3">
      <c r="A911" s="48">
        <v>401704</v>
      </c>
      <c r="B911" s="46">
        <v>956</v>
      </c>
      <c r="C911" s="46">
        <v>1</v>
      </c>
    </row>
    <row r="912" spans="1:3" x14ac:dyDescent="0.3">
      <c r="A912" s="48">
        <v>401800</v>
      </c>
      <c r="B912" s="46">
        <v>957</v>
      </c>
      <c r="C912" s="46">
        <v>5</v>
      </c>
    </row>
    <row r="913" spans="1:3" x14ac:dyDescent="0.3">
      <c r="A913" s="48">
        <v>401901</v>
      </c>
      <c r="B913" s="46">
        <v>958</v>
      </c>
      <c r="C913" s="46">
        <v>5</v>
      </c>
    </row>
    <row r="914" spans="1:3" x14ac:dyDescent="0.3">
      <c r="A914" s="48">
        <v>401902</v>
      </c>
      <c r="B914" s="46">
        <v>959</v>
      </c>
      <c r="C914" s="46">
        <v>5</v>
      </c>
    </row>
    <row r="915" spans="1:3" x14ac:dyDescent="0.3">
      <c r="A915" s="48">
        <v>402000</v>
      </c>
      <c r="B915" s="46">
        <v>960</v>
      </c>
      <c r="C915" s="46">
        <v>5</v>
      </c>
    </row>
    <row r="916" spans="1:3" x14ac:dyDescent="0.3">
      <c r="A916" s="48">
        <v>402101</v>
      </c>
      <c r="B916" s="46">
        <v>961</v>
      </c>
      <c r="C916" s="46">
        <v>1</v>
      </c>
    </row>
    <row r="917" spans="1:3" x14ac:dyDescent="0.3">
      <c r="A917" s="48">
        <v>402102</v>
      </c>
      <c r="B917" s="46">
        <v>962</v>
      </c>
      <c r="C917" s="46">
        <v>1</v>
      </c>
    </row>
    <row r="918" spans="1:3" x14ac:dyDescent="0.3">
      <c r="A918" s="48">
        <v>402200</v>
      </c>
      <c r="B918" s="46">
        <v>963</v>
      </c>
      <c r="C918" s="46">
        <v>1</v>
      </c>
    </row>
    <row r="919" spans="1:3" x14ac:dyDescent="0.3">
      <c r="A919" s="48">
        <v>402301</v>
      </c>
      <c r="B919" s="46">
        <v>964</v>
      </c>
      <c r="C919" s="46">
        <v>1</v>
      </c>
    </row>
    <row r="920" spans="1:3" x14ac:dyDescent="0.3">
      <c r="A920" s="48">
        <v>402302</v>
      </c>
      <c r="B920" s="46">
        <v>965</v>
      </c>
      <c r="C920" s="46">
        <v>1</v>
      </c>
    </row>
    <row r="921" spans="1:3" x14ac:dyDescent="0.3">
      <c r="A921" s="48">
        <v>402402</v>
      </c>
      <c r="B921" s="46">
        <v>968</v>
      </c>
      <c r="C921" s="46">
        <v>1</v>
      </c>
    </row>
    <row r="922" spans="1:3" x14ac:dyDescent="0.3">
      <c r="A922" s="48">
        <v>402501</v>
      </c>
      <c r="B922" s="46">
        <v>973</v>
      </c>
      <c r="C922" s="46">
        <v>1</v>
      </c>
    </row>
    <row r="923" spans="1:3" x14ac:dyDescent="0.3">
      <c r="A923" s="48">
        <v>402502</v>
      </c>
      <c r="B923" s="46">
        <v>974</v>
      </c>
      <c r="C923" s="46">
        <v>1</v>
      </c>
    </row>
    <row r="924" spans="1:3" x14ac:dyDescent="0.3">
      <c r="A924" s="48">
        <v>402600</v>
      </c>
      <c r="B924" s="46">
        <v>975</v>
      </c>
      <c r="C924" s="46">
        <v>1</v>
      </c>
    </row>
    <row r="925" spans="1:3" x14ac:dyDescent="0.3">
      <c r="A925" s="48">
        <v>402702</v>
      </c>
      <c r="B925" s="46">
        <v>976</v>
      </c>
      <c r="C925" s="46">
        <v>1</v>
      </c>
    </row>
    <row r="926" spans="1:3" x14ac:dyDescent="0.3">
      <c r="A926" s="48">
        <v>402703</v>
      </c>
      <c r="B926" s="46">
        <v>977</v>
      </c>
      <c r="C926" s="46">
        <v>1</v>
      </c>
    </row>
    <row r="927" spans="1:3" x14ac:dyDescent="0.3">
      <c r="A927" s="48">
        <v>402704</v>
      </c>
      <c r="B927" s="46">
        <v>978</v>
      </c>
      <c r="C927" s="46">
        <v>1</v>
      </c>
    </row>
    <row r="928" spans="1:3" x14ac:dyDescent="0.3">
      <c r="A928" s="48">
        <v>402801</v>
      </c>
      <c r="B928" s="46">
        <v>979</v>
      </c>
      <c r="C928" s="46">
        <v>1</v>
      </c>
    </row>
    <row r="929" spans="1:3" x14ac:dyDescent="0.3">
      <c r="A929" s="48">
        <v>402802</v>
      </c>
      <c r="B929" s="46">
        <v>980</v>
      </c>
      <c r="C929" s="46">
        <v>1</v>
      </c>
    </row>
    <row r="930" spans="1:3" x14ac:dyDescent="0.3">
      <c r="A930" s="48">
        <v>402901</v>
      </c>
      <c r="B930" s="46">
        <v>981</v>
      </c>
      <c r="C930" s="46">
        <v>1</v>
      </c>
    </row>
    <row r="931" spans="1:3" x14ac:dyDescent="0.3">
      <c r="A931" s="48">
        <v>402902</v>
      </c>
      <c r="B931" s="46">
        <v>982</v>
      </c>
      <c r="C931" s="46">
        <v>1</v>
      </c>
    </row>
    <row r="932" spans="1:3" x14ac:dyDescent="0.3">
      <c r="A932" s="48">
        <v>403000</v>
      </c>
      <c r="B932" s="46">
        <v>983</v>
      </c>
      <c r="C932" s="46">
        <v>1</v>
      </c>
    </row>
    <row r="933" spans="1:3" x14ac:dyDescent="0.3">
      <c r="A933" s="48">
        <v>403304</v>
      </c>
      <c r="B933" s="46">
        <v>988</v>
      </c>
      <c r="C933" s="46">
        <v>4</v>
      </c>
    </row>
    <row r="934" spans="1:3" x14ac:dyDescent="0.3">
      <c r="A934" s="48">
        <v>403305</v>
      </c>
      <c r="B934" s="46">
        <v>989</v>
      </c>
      <c r="C934" s="46">
        <v>4</v>
      </c>
    </row>
    <row r="935" spans="1:3" x14ac:dyDescent="0.3">
      <c r="A935" s="48">
        <v>403317</v>
      </c>
      <c r="B935" s="46">
        <v>994</v>
      </c>
      <c r="C935" s="46">
        <v>1</v>
      </c>
    </row>
    <row r="936" spans="1:3" x14ac:dyDescent="0.3">
      <c r="A936" s="48">
        <v>403318</v>
      </c>
      <c r="B936" s="46">
        <v>995</v>
      </c>
      <c r="C936" s="46">
        <v>1</v>
      </c>
    </row>
    <row r="937" spans="1:3" x14ac:dyDescent="0.3">
      <c r="A937" s="48">
        <v>403319</v>
      </c>
      <c r="B937" s="46">
        <v>996</v>
      </c>
      <c r="C937" s="46">
        <v>4</v>
      </c>
    </row>
    <row r="938" spans="1:3" x14ac:dyDescent="0.3">
      <c r="A938" s="48">
        <v>403320</v>
      </c>
      <c r="B938" s="46">
        <v>997</v>
      </c>
      <c r="C938" s="46">
        <v>4</v>
      </c>
    </row>
    <row r="939" spans="1:3" x14ac:dyDescent="0.3">
      <c r="A939" s="48">
        <v>403322</v>
      </c>
      <c r="B939" s="46">
        <v>1000</v>
      </c>
      <c r="C939" s="46">
        <v>4</v>
      </c>
    </row>
    <row r="940" spans="1:3" x14ac:dyDescent="0.3">
      <c r="A940" s="48">
        <v>403323</v>
      </c>
      <c r="B940" s="46">
        <v>1001</v>
      </c>
      <c r="C940" s="46">
        <v>4</v>
      </c>
    </row>
    <row r="941" spans="1:3" x14ac:dyDescent="0.3">
      <c r="A941" s="48">
        <v>403324</v>
      </c>
      <c r="B941" s="46">
        <v>1002</v>
      </c>
      <c r="C941" s="46">
        <v>4</v>
      </c>
    </row>
    <row r="942" spans="1:3" x14ac:dyDescent="0.3">
      <c r="A942" s="48">
        <v>403325</v>
      </c>
      <c r="B942" s="46">
        <v>1003</v>
      </c>
      <c r="C942" s="46">
        <v>4</v>
      </c>
    </row>
    <row r="943" spans="1:3" x14ac:dyDescent="0.3">
      <c r="A943" s="48">
        <v>403401</v>
      </c>
      <c r="B943" s="46">
        <v>1004</v>
      </c>
      <c r="C943" s="46">
        <v>1</v>
      </c>
    </row>
    <row r="944" spans="1:3" x14ac:dyDescent="0.3">
      <c r="A944" s="48">
        <v>403402</v>
      </c>
      <c r="B944" s="46">
        <v>1005</v>
      </c>
      <c r="C944" s="46">
        <v>1</v>
      </c>
    </row>
    <row r="945" spans="1:3" x14ac:dyDescent="0.3">
      <c r="A945" s="48">
        <v>403403</v>
      </c>
      <c r="B945" s="46">
        <v>1006</v>
      </c>
      <c r="C945" s="46">
        <v>1</v>
      </c>
    </row>
    <row r="946" spans="1:3" x14ac:dyDescent="0.3">
      <c r="A946" s="48">
        <v>403404</v>
      </c>
      <c r="B946" s="46">
        <v>1007</v>
      </c>
      <c r="C946" s="46">
        <v>1</v>
      </c>
    </row>
    <row r="947" spans="1:3" x14ac:dyDescent="0.3">
      <c r="A947" s="48">
        <v>403405</v>
      </c>
      <c r="B947" s="46">
        <v>1008</v>
      </c>
      <c r="C947" s="46">
        <v>1</v>
      </c>
    </row>
    <row r="948" spans="1:3" x14ac:dyDescent="0.3">
      <c r="A948" s="48">
        <v>403406</v>
      </c>
      <c r="B948" s="46">
        <v>1009</v>
      </c>
      <c r="C948" s="46">
        <v>1</v>
      </c>
    </row>
    <row r="949" spans="1:3" x14ac:dyDescent="0.3">
      <c r="A949" s="48">
        <v>403407</v>
      </c>
      <c r="B949" s="46">
        <v>1010</v>
      </c>
      <c r="C949" s="46">
        <v>1</v>
      </c>
    </row>
    <row r="950" spans="1:3" x14ac:dyDescent="0.3">
      <c r="A950" s="48">
        <v>403408</v>
      </c>
      <c r="B950" s="46">
        <v>1011</v>
      </c>
      <c r="C950" s="46">
        <v>1</v>
      </c>
    </row>
    <row r="951" spans="1:3" x14ac:dyDescent="0.3">
      <c r="A951" s="48">
        <v>403600</v>
      </c>
      <c r="B951" s="46">
        <v>1014</v>
      </c>
      <c r="C951" s="46">
        <v>5</v>
      </c>
    </row>
    <row r="952" spans="1:3" x14ac:dyDescent="0.3">
      <c r="A952" s="48">
        <v>403702</v>
      </c>
      <c r="B952" s="46">
        <v>1015</v>
      </c>
      <c r="C952" s="46">
        <v>5</v>
      </c>
    </row>
    <row r="953" spans="1:3" x14ac:dyDescent="0.3">
      <c r="A953" s="48">
        <v>403703</v>
      </c>
      <c r="B953" s="46">
        <v>1016</v>
      </c>
      <c r="C953" s="46">
        <v>5</v>
      </c>
    </row>
    <row r="954" spans="1:3" x14ac:dyDescent="0.3">
      <c r="A954" s="48">
        <v>403721</v>
      </c>
      <c r="B954" s="46">
        <v>1017</v>
      </c>
      <c r="C954" s="46">
        <v>5</v>
      </c>
    </row>
    <row r="955" spans="1:3" x14ac:dyDescent="0.3">
      <c r="A955" s="48">
        <v>403722</v>
      </c>
      <c r="B955" s="46">
        <v>1018</v>
      </c>
      <c r="C955" s="46">
        <v>5</v>
      </c>
    </row>
    <row r="956" spans="1:3" x14ac:dyDescent="0.3">
      <c r="A956" s="48">
        <v>403801</v>
      </c>
      <c r="B956" s="46">
        <v>1019</v>
      </c>
      <c r="C956" s="46">
        <v>5</v>
      </c>
    </row>
    <row r="957" spans="1:3" x14ac:dyDescent="0.3">
      <c r="A957" s="48">
        <v>403802</v>
      </c>
      <c r="B957" s="46">
        <v>1020</v>
      </c>
      <c r="C957" s="46">
        <v>5</v>
      </c>
    </row>
    <row r="958" spans="1:3" x14ac:dyDescent="0.3">
      <c r="A958" s="48">
        <v>403901</v>
      </c>
      <c r="B958" s="46">
        <v>1021</v>
      </c>
      <c r="C958" s="46">
        <v>5</v>
      </c>
    </row>
    <row r="959" spans="1:3" x14ac:dyDescent="0.3">
      <c r="A959" s="48">
        <v>403902</v>
      </c>
      <c r="B959" s="46">
        <v>1022</v>
      </c>
      <c r="C959" s="46">
        <v>5</v>
      </c>
    </row>
    <row r="960" spans="1:3" x14ac:dyDescent="0.3">
      <c r="A960" s="48">
        <v>404100</v>
      </c>
      <c r="B960" s="46">
        <v>1025</v>
      </c>
      <c r="C960" s="46">
        <v>1</v>
      </c>
    </row>
    <row r="961" spans="1:3" x14ac:dyDescent="0.3">
      <c r="A961" s="48">
        <v>404200</v>
      </c>
      <c r="B961" s="46">
        <v>1026</v>
      </c>
      <c r="C961" s="46">
        <v>1</v>
      </c>
    </row>
    <row r="962" spans="1:3" x14ac:dyDescent="0.3">
      <c r="A962" s="48">
        <v>404301</v>
      </c>
      <c r="B962" s="46">
        <v>1027</v>
      </c>
      <c r="C962" s="46">
        <v>1</v>
      </c>
    </row>
    <row r="963" spans="1:3" x14ac:dyDescent="0.3">
      <c r="A963" s="48">
        <v>404302</v>
      </c>
      <c r="B963" s="46">
        <v>1028</v>
      </c>
      <c r="C963" s="46">
        <v>1</v>
      </c>
    </row>
    <row r="964" spans="1:3" x14ac:dyDescent="0.3">
      <c r="A964" s="48">
        <v>404401</v>
      </c>
      <c r="B964" s="46">
        <v>1029</v>
      </c>
      <c r="C964" s="46">
        <v>1</v>
      </c>
    </row>
    <row r="965" spans="1:3" x14ac:dyDescent="0.3">
      <c r="A965" s="48">
        <v>404402</v>
      </c>
      <c r="B965" s="46">
        <v>1030</v>
      </c>
      <c r="C965" s="46">
        <v>1</v>
      </c>
    </row>
    <row r="966" spans="1:3" x14ac:dyDescent="0.3">
      <c r="A966" s="48">
        <v>404501</v>
      </c>
      <c r="B966" s="46">
        <v>1031</v>
      </c>
      <c r="C966" s="46">
        <v>1</v>
      </c>
    </row>
    <row r="967" spans="1:3" x14ac:dyDescent="0.3">
      <c r="A967" s="48">
        <v>404502</v>
      </c>
      <c r="B967" s="46">
        <v>1032</v>
      </c>
      <c r="C967" s="46">
        <v>1</v>
      </c>
    </row>
    <row r="968" spans="1:3" x14ac:dyDescent="0.3">
      <c r="A968" s="48">
        <v>404600</v>
      </c>
      <c r="B968" s="46">
        <v>1033</v>
      </c>
      <c r="C968" s="46">
        <v>1</v>
      </c>
    </row>
    <row r="969" spans="1:3" x14ac:dyDescent="0.3">
      <c r="A969" s="48">
        <v>404701</v>
      </c>
      <c r="B969" s="46">
        <v>1034</v>
      </c>
      <c r="C969" s="46">
        <v>1</v>
      </c>
    </row>
    <row r="970" spans="1:3" x14ac:dyDescent="0.3">
      <c r="A970" s="48">
        <v>404702</v>
      </c>
      <c r="B970" s="46">
        <v>1035</v>
      </c>
      <c r="C970" s="46">
        <v>1</v>
      </c>
    </row>
    <row r="971" spans="1:3" x14ac:dyDescent="0.3">
      <c r="A971" s="48">
        <v>404703</v>
      </c>
      <c r="B971" s="46">
        <v>1036</v>
      </c>
      <c r="C971" s="46">
        <v>1</v>
      </c>
    </row>
    <row r="972" spans="1:3" x14ac:dyDescent="0.3">
      <c r="A972" s="48">
        <v>404801</v>
      </c>
      <c r="B972" s="46">
        <v>1037</v>
      </c>
      <c r="C972" s="46">
        <v>1</v>
      </c>
    </row>
    <row r="973" spans="1:3" x14ac:dyDescent="0.3">
      <c r="A973" s="48">
        <v>404802</v>
      </c>
      <c r="B973" s="46">
        <v>1038</v>
      </c>
      <c r="C973" s="46">
        <v>1</v>
      </c>
    </row>
    <row r="974" spans="1:3" x14ac:dyDescent="0.3">
      <c r="A974" s="48">
        <v>404803</v>
      </c>
      <c r="B974" s="46">
        <v>1039</v>
      </c>
      <c r="C974" s="46">
        <v>1</v>
      </c>
    </row>
    <row r="975" spans="1:3" x14ac:dyDescent="0.3">
      <c r="A975" s="48">
        <v>404901</v>
      </c>
      <c r="B975" s="46">
        <v>1040</v>
      </c>
      <c r="C975" s="46">
        <v>1</v>
      </c>
    </row>
    <row r="976" spans="1:3" x14ac:dyDescent="0.3">
      <c r="A976" s="48">
        <v>404902</v>
      </c>
      <c r="B976" s="46">
        <v>1041</v>
      </c>
      <c r="C976" s="46">
        <v>1</v>
      </c>
    </row>
    <row r="977" spans="1:3" x14ac:dyDescent="0.3">
      <c r="A977" s="48">
        <v>404903</v>
      </c>
      <c r="B977" s="46">
        <v>1042</v>
      </c>
      <c r="C977" s="46">
        <v>1</v>
      </c>
    </row>
    <row r="978" spans="1:3" x14ac:dyDescent="0.3">
      <c r="A978" s="48">
        <v>405001</v>
      </c>
      <c r="B978" s="46">
        <v>1043</v>
      </c>
      <c r="C978" s="46">
        <v>1</v>
      </c>
    </row>
    <row r="979" spans="1:3" x14ac:dyDescent="0.3">
      <c r="A979" s="48">
        <v>405002</v>
      </c>
      <c r="B979" s="46">
        <v>1044</v>
      </c>
      <c r="C979" s="46">
        <v>1</v>
      </c>
    </row>
    <row r="980" spans="1:3" x14ac:dyDescent="0.3">
      <c r="A980" s="48">
        <v>405101</v>
      </c>
      <c r="B980" s="46">
        <v>1045</v>
      </c>
      <c r="C980" s="46">
        <v>1</v>
      </c>
    </row>
    <row r="981" spans="1:3" x14ac:dyDescent="0.3">
      <c r="A981" s="48">
        <v>405102</v>
      </c>
      <c r="B981" s="46">
        <v>1046</v>
      </c>
      <c r="C981" s="46">
        <v>1</v>
      </c>
    </row>
    <row r="982" spans="1:3" x14ac:dyDescent="0.3">
      <c r="A982" s="48">
        <v>405201</v>
      </c>
      <c r="B982" s="46">
        <v>1047</v>
      </c>
      <c r="C982" s="46">
        <v>1</v>
      </c>
    </row>
    <row r="983" spans="1:3" x14ac:dyDescent="0.3">
      <c r="A983" s="48">
        <v>405202</v>
      </c>
      <c r="B983" s="46">
        <v>1048</v>
      </c>
      <c r="C983" s="46">
        <v>1</v>
      </c>
    </row>
    <row r="984" spans="1:3" x14ac:dyDescent="0.3">
      <c r="A984" s="48">
        <v>405203</v>
      </c>
      <c r="B984" s="46">
        <v>1049</v>
      </c>
      <c r="C984" s="46">
        <v>1</v>
      </c>
    </row>
    <row r="985" spans="1:3" x14ac:dyDescent="0.3">
      <c r="A985" s="48">
        <v>405500</v>
      </c>
      <c r="B985" s="46">
        <v>1054</v>
      </c>
      <c r="C985" s="46">
        <v>5</v>
      </c>
    </row>
    <row r="986" spans="1:3" x14ac:dyDescent="0.3">
      <c r="A986" s="48">
        <v>405600</v>
      </c>
      <c r="B986" s="46">
        <v>1055</v>
      </c>
      <c r="C986" s="46">
        <v>5</v>
      </c>
    </row>
    <row r="987" spans="1:3" x14ac:dyDescent="0.3">
      <c r="A987" s="48">
        <v>405700</v>
      </c>
      <c r="B987" s="46">
        <v>1056</v>
      </c>
      <c r="C987" s="46">
        <v>5</v>
      </c>
    </row>
    <row r="988" spans="1:3" x14ac:dyDescent="0.3">
      <c r="A988" s="48">
        <v>405800</v>
      </c>
      <c r="B988" s="46">
        <v>1057</v>
      </c>
      <c r="C988" s="46">
        <v>5</v>
      </c>
    </row>
    <row r="989" spans="1:3" x14ac:dyDescent="0.3">
      <c r="A989" s="48">
        <v>405900</v>
      </c>
      <c r="B989" s="46">
        <v>1058</v>
      </c>
      <c r="C989" s="46">
        <v>5</v>
      </c>
    </row>
    <row r="990" spans="1:3" x14ac:dyDescent="0.3">
      <c r="A990" s="48">
        <v>406000</v>
      </c>
      <c r="B990" s="46">
        <v>1059</v>
      </c>
      <c r="C990" s="46">
        <v>5</v>
      </c>
    </row>
    <row r="991" spans="1:3" x14ac:dyDescent="0.3">
      <c r="A991" s="48">
        <v>406101</v>
      </c>
      <c r="B991" s="46">
        <v>1060</v>
      </c>
      <c r="C991" s="46">
        <v>5</v>
      </c>
    </row>
    <row r="992" spans="1:3" x14ac:dyDescent="0.3">
      <c r="A992" s="48">
        <v>406102</v>
      </c>
      <c r="B992" s="46">
        <v>1061</v>
      </c>
      <c r="C992" s="46">
        <v>5</v>
      </c>
    </row>
    <row r="993" spans="1:3" x14ac:dyDescent="0.3">
      <c r="A993" s="48">
        <v>406200</v>
      </c>
      <c r="B993" s="46">
        <v>1062</v>
      </c>
      <c r="C993" s="46">
        <v>5</v>
      </c>
    </row>
    <row r="994" spans="1:3" x14ac:dyDescent="0.3">
      <c r="A994" s="48">
        <v>406300</v>
      </c>
      <c r="B994" s="46">
        <v>1063</v>
      </c>
      <c r="C994" s="46">
        <v>5</v>
      </c>
    </row>
    <row r="995" spans="1:3" x14ac:dyDescent="0.3">
      <c r="A995" s="48">
        <v>406402</v>
      </c>
      <c r="B995" s="46">
        <v>1064</v>
      </c>
      <c r="C995" s="46">
        <v>5</v>
      </c>
    </row>
    <row r="996" spans="1:3" x14ac:dyDescent="0.3">
      <c r="A996" s="48">
        <v>406411</v>
      </c>
      <c r="B996" s="46">
        <v>1065</v>
      </c>
      <c r="C996" s="46">
        <v>5</v>
      </c>
    </row>
    <row r="997" spans="1:3" x14ac:dyDescent="0.3">
      <c r="A997" s="48">
        <v>406412</v>
      </c>
      <c r="B997" s="46">
        <v>1066</v>
      </c>
      <c r="C997" s="46">
        <v>5</v>
      </c>
    </row>
    <row r="998" spans="1:3" x14ac:dyDescent="0.3">
      <c r="A998" s="48">
        <v>406500</v>
      </c>
      <c r="B998" s="46">
        <v>1067</v>
      </c>
      <c r="C998" s="46">
        <v>5</v>
      </c>
    </row>
    <row r="999" spans="1:3" x14ac:dyDescent="0.3">
      <c r="A999" s="48">
        <v>406700</v>
      </c>
      <c r="B999" s="46">
        <v>1072</v>
      </c>
      <c r="C999" s="46">
        <v>5</v>
      </c>
    </row>
    <row r="1000" spans="1:3" x14ac:dyDescent="0.3">
      <c r="A1000" s="48">
        <v>406800</v>
      </c>
      <c r="B1000" s="46">
        <v>1073</v>
      </c>
      <c r="C1000" s="46">
        <v>5</v>
      </c>
    </row>
    <row r="1001" spans="1:3" x14ac:dyDescent="0.3">
      <c r="A1001" s="48">
        <v>407001</v>
      </c>
      <c r="B1001" s="46">
        <v>1076</v>
      </c>
      <c r="C1001" s="46">
        <v>1</v>
      </c>
    </row>
    <row r="1002" spans="1:3" x14ac:dyDescent="0.3">
      <c r="A1002" s="48">
        <v>407002</v>
      </c>
      <c r="B1002" s="46">
        <v>1077</v>
      </c>
      <c r="C1002" s="46">
        <v>1</v>
      </c>
    </row>
    <row r="1003" spans="1:3" x14ac:dyDescent="0.3">
      <c r="A1003" s="48">
        <v>407101</v>
      </c>
      <c r="B1003" s="46">
        <v>1078</v>
      </c>
      <c r="C1003" s="46">
        <v>1</v>
      </c>
    </row>
    <row r="1004" spans="1:3" x14ac:dyDescent="0.3">
      <c r="A1004" s="48">
        <v>407102</v>
      </c>
      <c r="B1004" s="46">
        <v>1079</v>
      </c>
      <c r="C1004" s="46">
        <v>1</v>
      </c>
    </row>
    <row r="1005" spans="1:3" x14ac:dyDescent="0.3">
      <c r="A1005" s="48">
        <v>407200</v>
      </c>
      <c r="B1005" s="46">
        <v>1080</v>
      </c>
      <c r="C1005" s="46">
        <v>1</v>
      </c>
    </row>
    <row r="1006" spans="1:3" x14ac:dyDescent="0.3">
      <c r="A1006" s="48">
        <v>407301</v>
      </c>
      <c r="B1006" s="46">
        <v>1081</v>
      </c>
      <c r="C1006" s="46">
        <v>1</v>
      </c>
    </row>
    <row r="1007" spans="1:3" x14ac:dyDescent="0.3">
      <c r="A1007" s="48">
        <v>407302</v>
      </c>
      <c r="B1007" s="46">
        <v>1082</v>
      </c>
      <c r="C1007" s="46">
        <v>1</v>
      </c>
    </row>
    <row r="1008" spans="1:3" x14ac:dyDescent="0.3">
      <c r="A1008" s="48">
        <v>407400</v>
      </c>
      <c r="B1008" s="46">
        <v>1083</v>
      </c>
      <c r="C1008" s="46">
        <v>5</v>
      </c>
    </row>
    <row r="1009" spans="1:3" x14ac:dyDescent="0.3">
      <c r="A1009" s="48">
        <v>407500</v>
      </c>
      <c r="B1009" s="46">
        <v>1084</v>
      </c>
      <c r="C1009" s="46">
        <v>1</v>
      </c>
    </row>
    <row r="1010" spans="1:3" x14ac:dyDescent="0.3">
      <c r="A1010" s="48">
        <v>407600</v>
      </c>
      <c r="B1010" s="46">
        <v>1085</v>
      </c>
      <c r="C1010" s="46">
        <v>1</v>
      </c>
    </row>
    <row r="1011" spans="1:3" x14ac:dyDescent="0.3">
      <c r="A1011" s="48">
        <v>407701</v>
      </c>
      <c r="B1011" s="46">
        <v>1086</v>
      </c>
      <c r="C1011" s="46">
        <v>1</v>
      </c>
    </row>
    <row r="1012" spans="1:3" x14ac:dyDescent="0.3">
      <c r="A1012" s="48">
        <v>407702</v>
      </c>
      <c r="B1012" s="46">
        <v>1087</v>
      </c>
      <c r="C1012" s="46">
        <v>1</v>
      </c>
    </row>
    <row r="1013" spans="1:3" x14ac:dyDescent="0.3">
      <c r="A1013" s="48">
        <v>407800</v>
      </c>
      <c r="B1013" s="46">
        <v>1088</v>
      </c>
      <c r="C1013" s="46">
        <v>1</v>
      </c>
    </row>
    <row r="1014" spans="1:3" x14ac:dyDescent="0.3">
      <c r="A1014" s="48">
        <v>408001</v>
      </c>
      <c r="B1014" s="46">
        <v>1091</v>
      </c>
      <c r="C1014" s="46">
        <v>5</v>
      </c>
    </row>
    <row r="1015" spans="1:3" x14ac:dyDescent="0.3">
      <c r="A1015" s="48">
        <v>408132</v>
      </c>
      <c r="B1015" s="46">
        <v>1098</v>
      </c>
      <c r="C1015" s="46">
        <v>1</v>
      </c>
    </row>
    <row r="1016" spans="1:3" x14ac:dyDescent="0.3">
      <c r="A1016" s="48">
        <v>408133</v>
      </c>
      <c r="B1016" s="46">
        <v>1099</v>
      </c>
      <c r="C1016" s="46">
        <v>5</v>
      </c>
    </row>
    <row r="1017" spans="1:3" x14ac:dyDescent="0.3">
      <c r="A1017" s="48">
        <v>408134</v>
      </c>
      <c r="B1017" s="46">
        <v>1100</v>
      </c>
      <c r="C1017" s="46">
        <v>5</v>
      </c>
    </row>
    <row r="1018" spans="1:3" x14ac:dyDescent="0.3">
      <c r="A1018" s="48">
        <v>408135</v>
      </c>
      <c r="B1018" s="46">
        <v>1101</v>
      </c>
      <c r="C1018" s="46">
        <v>5</v>
      </c>
    </row>
    <row r="1019" spans="1:3" x14ac:dyDescent="0.3">
      <c r="A1019" s="48">
        <v>408202</v>
      </c>
      <c r="B1019" s="46">
        <v>1102</v>
      </c>
      <c r="C1019" s="46">
        <v>1</v>
      </c>
    </row>
    <row r="1020" spans="1:3" x14ac:dyDescent="0.3">
      <c r="A1020" s="48">
        <v>408211</v>
      </c>
      <c r="B1020" s="46">
        <v>1103</v>
      </c>
      <c r="C1020" s="46">
        <v>1</v>
      </c>
    </row>
    <row r="1021" spans="1:3" x14ac:dyDescent="0.3">
      <c r="A1021" s="48">
        <v>408301</v>
      </c>
      <c r="B1021" s="46">
        <v>1106</v>
      </c>
      <c r="C1021" s="46">
        <v>1</v>
      </c>
    </row>
    <row r="1022" spans="1:3" x14ac:dyDescent="0.3">
      <c r="A1022" s="48">
        <v>408302</v>
      </c>
      <c r="B1022" s="46">
        <v>1107</v>
      </c>
      <c r="C1022" s="46">
        <v>1</v>
      </c>
    </row>
    <row r="1023" spans="1:3" x14ac:dyDescent="0.3">
      <c r="A1023" s="48">
        <v>408303</v>
      </c>
      <c r="B1023" s="46">
        <v>1108</v>
      </c>
      <c r="C1023" s="46">
        <v>1</v>
      </c>
    </row>
    <row r="1024" spans="1:3" x14ac:dyDescent="0.3">
      <c r="A1024" s="48">
        <v>408501</v>
      </c>
      <c r="B1024" s="46">
        <v>1113</v>
      </c>
      <c r="C1024" s="46">
        <v>4</v>
      </c>
    </row>
    <row r="1025" spans="1:3" x14ac:dyDescent="0.3">
      <c r="A1025" s="48">
        <v>408502</v>
      </c>
      <c r="B1025" s="46">
        <v>1114</v>
      </c>
      <c r="C1025" s="46">
        <v>4</v>
      </c>
    </row>
    <row r="1026" spans="1:3" x14ac:dyDescent="0.3">
      <c r="A1026" s="48">
        <v>408503</v>
      </c>
      <c r="B1026" s="46">
        <v>1115</v>
      </c>
      <c r="C1026" s="46">
        <v>4</v>
      </c>
    </row>
    <row r="1027" spans="1:3" x14ac:dyDescent="0.3">
      <c r="A1027" s="48">
        <v>408601</v>
      </c>
      <c r="B1027" s="46">
        <v>1116</v>
      </c>
      <c r="C1027" s="46">
        <v>4</v>
      </c>
    </row>
    <row r="1028" spans="1:3" x14ac:dyDescent="0.3">
      <c r="A1028" s="48">
        <v>408623</v>
      </c>
      <c r="B1028" s="46">
        <v>1117</v>
      </c>
      <c r="C1028" s="46">
        <v>4</v>
      </c>
    </row>
    <row r="1029" spans="1:3" x14ac:dyDescent="0.3">
      <c r="A1029" s="48">
        <v>408624</v>
      </c>
      <c r="B1029" s="46">
        <v>1118</v>
      </c>
      <c r="C1029" s="46">
        <v>4</v>
      </c>
    </row>
    <row r="1030" spans="1:3" x14ac:dyDescent="0.3">
      <c r="A1030" s="48">
        <v>408625</v>
      </c>
      <c r="B1030" s="46">
        <v>1119</v>
      </c>
      <c r="C1030" s="46">
        <v>4</v>
      </c>
    </row>
    <row r="1031" spans="1:3" x14ac:dyDescent="0.3">
      <c r="A1031" s="48">
        <v>408626</v>
      </c>
      <c r="B1031" s="46">
        <v>1120</v>
      </c>
      <c r="C1031" s="46">
        <v>4</v>
      </c>
    </row>
    <row r="1032" spans="1:3" x14ac:dyDescent="0.3">
      <c r="A1032" s="48">
        <v>408627</v>
      </c>
      <c r="B1032" s="46">
        <v>1121</v>
      </c>
      <c r="C1032" s="46">
        <v>4</v>
      </c>
    </row>
    <row r="1033" spans="1:3" x14ac:dyDescent="0.3">
      <c r="A1033" s="48">
        <v>408628</v>
      </c>
      <c r="B1033" s="46">
        <v>1122</v>
      </c>
      <c r="C1033" s="46">
        <v>4</v>
      </c>
    </row>
    <row r="1034" spans="1:3" x14ac:dyDescent="0.3">
      <c r="A1034" s="48">
        <v>408629</v>
      </c>
      <c r="B1034" s="46">
        <v>1123</v>
      </c>
      <c r="C1034" s="46">
        <v>4</v>
      </c>
    </row>
    <row r="1035" spans="1:3" x14ac:dyDescent="0.3">
      <c r="A1035" s="48">
        <v>408703</v>
      </c>
      <c r="B1035" s="46">
        <v>1124</v>
      </c>
      <c r="C1035" s="46">
        <v>4</v>
      </c>
    </row>
    <row r="1036" spans="1:3" x14ac:dyDescent="0.3">
      <c r="A1036" s="48">
        <v>408704</v>
      </c>
      <c r="B1036" s="46">
        <v>1125</v>
      </c>
      <c r="C1036" s="46">
        <v>4</v>
      </c>
    </row>
    <row r="1037" spans="1:3" x14ac:dyDescent="0.3">
      <c r="A1037" s="48">
        <v>408705</v>
      </c>
      <c r="B1037" s="46">
        <v>1126</v>
      </c>
      <c r="C1037" s="46">
        <v>4</v>
      </c>
    </row>
    <row r="1038" spans="1:3" x14ac:dyDescent="0.3">
      <c r="A1038" s="48">
        <v>408706</v>
      </c>
      <c r="B1038" s="46">
        <v>1127</v>
      </c>
      <c r="C1038" s="46">
        <v>4</v>
      </c>
    </row>
    <row r="1039" spans="1:3" x14ac:dyDescent="0.3">
      <c r="A1039" s="48">
        <v>408721</v>
      </c>
      <c r="B1039" s="46">
        <v>1128</v>
      </c>
      <c r="C1039" s="46">
        <v>4</v>
      </c>
    </row>
    <row r="1040" spans="1:3" x14ac:dyDescent="0.3">
      <c r="A1040" s="48">
        <v>408722</v>
      </c>
      <c r="B1040" s="46">
        <v>1129</v>
      </c>
      <c r="C1040" s="46">
        <v>4</v>
      </c>
    </row>
    <row r="1041" spans="1:3" x14ac:dyDescent="0.3">
      <c r="A1041" s="48">
        <v>408800</v>
      </c>
      <c r="B1041" s="46">
        <v>1130</v>
      </c>
      <c r="C1041" s="46">
        <v>1</v>
      </c>
    </row>
    <row r="1042" spans="1:3" x14ac:dyDescent="0.3">
      <c r="A1042" s="48">
        <v>430001</v>
      </c>
      <c r="B1042" s="46">
        <v>1131</v>
      </c>
      <c r="C1042" s="46">
        <v>5</v>
      </c>
    </row>
    <row r="1043" spans="1:3" x14ac:dyDescent="0.3">
      <c r="A1043" s="48">
        <v>430002</v>
      </c>
      <c r="B1043" s="46">
        <v>1132</v>
      </c>
      <c r="C1043" s="46">
        <v>5</v>
      </c>
    </row>
    <row r="1044" spans="1:3" x14ac:dyDescent="0.3">
      <c r="A1044" s="48">
        <v>430101</v>
      </c>
      <c r="B1044" s="46">
        <v>1133</v>
      </c>
      <c r="C1044" s="46">
        <v>5</v>
      </c>
    </row>
    <row r="1045" spans="1:3" x14ac:dyDescent="0.3">
      <c r="A1045" s="48">
        <v>430102</v>
      </c>
      <c r="B1045" s="46">
        <v>1134</v>
      </c>
      <c r="C1045" s="46">
        <v>5</v>
      </c>
    </row>
    <row r="1046" spans="1:3" x14ac:dyDescent="0.3">
      <c r="A1046" s="48">
        <v>430200</v>
      </c>
      <c r="B1046" s="46">
        <v>1135</v>
      </c>
      <c r="C1046" s="46">
        <v>5</v>
      </c>
    </row>
    <row r="1047" spans="1:3" x14ac:dyDescent="0.3">
      <c r="A1047" s="48">
        <v>430301</v>
      </c>
      <c r="B1047" s="46">
        <v>1136</v>
      </c>
      <c r="C1047" s="46">
        <v>5</v>
      </c>
    </row>
    <row r="1048" spans="1:3" x14ac:dyDescent="0.3">
      <c r="A1048" s="48">
        <v>430302</v>
      </c>
      <c r="B1048" s="46">
        <v>1137</v>
      </c>
      <c r="C1048" s="46">
        <v>5</v>
      </c>
    </row>
    <row r="1049" spans="1:3" x14ac:dyDescent="0.3">
      <c r="A1049" s="48">
        <v>430400</v>
      </c>
      <c r="B1049" s="46">
        <v>1138</v>
      </c>
      <c r="C1049" s="46">
        <v>5</v>
      </c>
    </row>
    <row r="1050" spans="1:3" x14ac:dyDescent="0.3">
      <c r="A1050" s="48">
        <v>430501</v>
      </c>
      <c r="B1050" s="46">
        <v>1139</v>
      </c>
      <c r="C1050" s="46">
        <v>5</v>
      </c>
    </row>
    <row r="1051" spans="1:3" x14ac:dyDescent="0.3">
      <c r="A1051" s="48">
        <v>430502</v>
      </c>
      <c r="B1051" s="46">
        <v>1140</v>
      </c>
      <c r="C1051" s="46">
        <v>5</v>
      </c>
    </row>
    <row r="1052" spans="1:3" x14ac:dyDescent="0.3">
      <c r="A1052" s="48">
        <v>430600</v>
      </c>
      <c r="B1052" s="46">
        <v>1141</v>
      </c>
      <c r="C1052" s="46">
        <v>5</v>
      </c>
    </row>
    <row r="1053" spans="1:3" x14ac:dyDescent="0.3">
      <c r="A1053" s="48">
        <v>430701</v>
      </c>
      <c r="B1053" s="46">
        <v>1142</v>
      </c>
      <c r="C1053" s="46">
        <v>5</v>
      </c>
    </row>
    <row r="1054" spans="1:3" x14ac:dyDescent="0.3">
      <c r="A1054" s="48">
        <v>430721</v>
      </c>
      <c r="B1054" s="46">
        <v>1143</v>
      </c>
      <c r="C1054" s="46">
        <v>5</v>
      </c>
    </row>
    <row r="1055" spans="1:3" x14ac:dyDescent="0.3">
      <c r="A1055" s="48">
        <v>430723</v>
      </c>
      <c r="B1055" s="46">
        <v>1144</v>
      </c>
      <c r="C1055" s="46">
        <v>5</v>
      </c>
    </row>
    <row r="1056" spans="1:3" x14ac:dyDescent="0.3">
      <c r="A1056" s="48">
        <v>430724</v>
      </c>
      <c r="B1056" s="46">
        <v>1145</v>
      </c>
      <c r="C1056" s="46">
        <v>5</v>
      </c>
    </row>
    <row r="1057" spans="1:3" x14ac:dyDescent="0.3">
      <c r="A1057" s="48">
        <v>430801</v>
      </c>
      <c r="B1057" s="46">
        <v>1146</v>
      </c>
      <c r="C1057" s="46">
        <v>5</v>
      </c>
    </row>
    <row r="1058" spans="1:3" x14ac:dyDescent="0.3">
      <c r="A1058" s="48">
        <v>430802</v>
      </c>
      <c r="B1058" s="46">
        <v>1147</v>
      </c>
      <c r="C1058" s="46">
        <v>5</v>
      </c>
    </row>
    <row r="1059" spans="1:3" x14ac:dyDescent="0.3">
      <c r="A1059" s="48">
        <v>430803</v>
      </c>
      <c r="B1059" s="46">
        <v>1148</v>
      </c>
      <c r="C1059" s="46">
        <v>5</v>
      </c>
    </row>
    <row r="1060" spans="1:3" x14ac:dyDescent="0.3">
      <c r="A1060" s="48">
        <v>430900</v>
      </c>
      <c r="B1060" s="46">
        <v>1149</v>
      </c>
      <c r="C1060" s="46">
        <v>5</v>
      </c>
    </row>
    <row r="1061" spans="1:3" x14ac:dyDescent="0.3">
      <c r="A1061" s="48">
        <v>431001</v>
      </c>
      <c r="B1061" s="46">
        <v>1150</v>
      </c>
      <c r="C1061" s="46">
        <v>5</v>
      </c>
    </row>
    <row r="1062" spans="1:3" x14ac:dyDescent="0.3">
      <c r="A1062" s="48">
        <v>431002</v>
      </c>
      <c r="B1062" s="46">
        <v>1151</v>
      </c>
      <c r="C1062" s="46">
        <v>5</v>
      </c>
    </row>
    <row r="1063" spans="1:3" x14ac:dyDescent="0.3">
      <c r="A1063" s="48">
        <v>431100</v>
      </c>
      <c r="B1063" s="46">
        <v>1152</v>
      </c>
      <c r="C1063" s="46">
        <v>5</v>
      </c>
    </row>
    <row r="1064" spans="1:3" x14ac:dyDescent="0.3">
      <c r="A1064" s="48">
        <v>431200</v>
      </c>
      <c r="B1064" s="46">
        <v>1153</v>
      </c>
      <c r="C1064" s="46">
        <v>5</v>
      </c>
    </row>
    <row r="1065" spans="1:3" x14ac:dyDescent="0.3">
      <c r="A1065" s="48">
        <v>431300</v>
      </c>
      <c r="B1065" s="46">
        <v>1154</v>
      </c>
      <c r="C1065" s="46">
        <v>5</v>
      </c>
    </row>
    <row r="1066" spans="1:3" x14ac:dyDescent="0.3">
      <c r="A1066" s="48">
        <v>431400</v>
      </c>
      <c r="B1066" s="46">
        <v>1155</v>
      </c>
      <c r="C1066" s="46">
        <v>5</v>
      </c>
    </row>
    <row r="1067" spans="1:3" x14ac:dyDescent="0.3">
      <c r="A1067" s="48">
        <v>431600</v>
      </c>
      <c r="B1067" s="46">
        <v>1158</v>
      </c>
      <c r="C1067" s="46">
        <v>5</v>
      </c>
    </row>
    <row r="1068" spans="1:3" x14ac:dyDescent="0.3">
      <c r="A1068" s="48">
        <v>431700</v>
      </c>
      <c r="B1068" s="46">
        <v>1159</v>
      </c>
      <c r="C1068" s="46">
        <v>5</v>
      </c>
    </row>
    <row r="1069" spans="1:3" x14ac:dyDescent="0.3">
      <c r="A1069" s="48">
        <v>431800</v>
      </c>
      <c r="B1069" s="46">
        <v>1160</v>
      </c>
      <c r="C1069" s="46">
        <v>5</v>
      </c>
    </row>
    <row r="1070" spans="1:3" x14ac:dyDescent="0.3">
      <c r="A1070" s="48">
        <v>431900</v>
      </c>
      <c r="B1070" s="46">
        <v>1161</v>
      </c>
      <c r="C1070" s="46">
        <v>5</v>
      </c>
    </row>
    <row r="1071" spans="1:3" x14ac:dyDescent="0.3">
      <c r="A1071" s="48">
        <v>432000</v>
      </c>
      <c r="B1071" s="46">
        <v>1162</v>
      </c>
      <c r="C1071" s="46">
        <v>5</v>
      </c>
    </row>
    <row r="1072" spans="1:3" x14ac:dyDescent="0.3">
      <c r="A1072" s="48">
        <v>432201</v>
      </c>
      <c r="B1072" s="46">
        <v>1167</v>
      </c>
      <c r="C1072" s="46">
        <v>1</v>
      </c>
    </row>
    <row r="1073" spans="1:3" x14ac:dyDescent="0.3">
      <c r="A1073" s="48">
        <v>432202</v>
      </c>
      <c r="B1073" s="46">
        <v>1168</v>
      </c>
      <c r="C1073" s="46">
        <v>1</v>
      </c>
    </row>
    <row r="1074" spans="1:3" x14ac:dyDescent="0.3">
      <c r="A1074" s="48">
        <v>432300</v>
      </c>
      <c r="B1074" s="46">
        <v>1169</v>
      </c>
      <c r="C1074" s="46">
        <v>1</v>
      </c>
    </row>
    <row r="1075" spans="1:3" x14ac:dyDescent="0.3">
      <c r="A1075" s="48">
        <v>432401</v>
      </c>
      <c r="B1075" s="46">
        <v>1170</v>
      </c>
      <c r="C1075" s="46">
        <v>1</v>
      </c>
    </row>
    <row r="1076" spans="1:3" x14ac:dyDescent="0.3">
      <c r="A1076" s="48">
        <v>432402</v>
      </c>
      <c r="B1076" s="46">
        <v>1171</v>
      </c>
      <c r="C1076" s="46">
        <v>1</v>
      </c>
    </row>
    <row r="1077" spans="1:3" x14ac:dyDescent="0.3">
      <c r="A1077" s="48">
        <v>432601</v>
      </c>
      <c r="B1077" s="46">
        <v>1174</v>
      </c>
      <c r="C1077" s="46">
        <v>1</v>
      </c>
    </row>
    <row r="1078" spans="1:3" x14ac:dyDescent="0.3">
      <c r="A1078" s="48">
        <v>432602</v>
      </c>
      <c r="B1078" s="46">
        <v>1175</v>
      </c>
      <c r="C1078" s="46">
        <v>1</v>
      </c>
    </row>
    <row r="1079" spans="1:3" x14ac:dyDescent="0.3">
      <c r="A1079" s="48">
        <v>432700</v>
      </c>
      <c r="B1079" s="46">
        <v>1176</v>
      </c>
      <c r="C1079" s="46">
        <v>1</v>
      </c>
    </row>
    <row r="1080" spans="1:3" x14ac:dyDescent="0.3">
      <c r="A1080" s="48">
        <v>432801</v>
      </c>
      <c r="B1080" s="46">
        <v>1177</v>
      </c>
      <c r="C1080" s="46">
        <v>1</v>
      </c>
    </row>
    <row r="1081" spans="1:3" x14ac:dyDescent="0.3">
      <c r="A1081" s="48">
        <v>432802</v>
      </c>
      <c r="B1081" s="46">
        <v>1178</v>
      </c>
      <c r="C1081" s="46">
        <v>1</v>
      </c>
    </row>
    <row r="1082" spans="1:3" x14ac:dyDescent="0.3">
      <c r="A1082" s="48">
        <v>432901</v>
      </c>
      <c r="B1082" s="46">
        <v>1179</v>
      </c>
      <c r="C1082" s="46">
        <v>1</v>
      </c>
    </row>
    <row r="1083" spans="1:3" x14ac:dyDescent="0.3">
      <c r="A1083" s="48">
        <v>432902</v>
      </c>
      <c r="B1083" s="46">
        <v>1180</v>
      </c>
      <c r="C1083" s="46">
        <v>1</v>
      </c>
    </row>
    <row r="1084" spans="1:3" x14ac:dyDescent="0.3">
      <c r="A1084" s="48">
        <v>433100</v>
      </c>
      <c r="B1084" s="46">
        <v>1181</v>
      </c>
      <c r="C1084" s="46">
        <v>1</v>
      </c>
    </row>
    <row r="1085" spans="1:3" x14ac:dyDescent="0.3">
      <c r="A1085" s="48">
        <v>433200</v>
      </c>
      <c r="B1085" s="46">
        <v>1182</v>
      </c>
      <c r="C1085" s="46">
        <v>1</v>
      </c>
    </row>
    <row r="1086" spans="1:3" x14ac:dyDescent="0.3">
      <c r="A1086" s="48">
        <v>433301</v>
      </c>
      <c r="B1086" s="46">
        <v>1183</v>
      </c>
      <c r="C1086" s="46">
        <v>1</v>
      </c>
    </row>
    <row r="1087" spans="1:3" x14ac:dyDescent="0.3">
      <c r="A1087" s="48">
        <v>433302</v>
      </c>
      <c r="B1087" s="46">
        <v>1184</v>
      </c>
      <c r="C1087" s="46">
        <v>1</v>
      </c>
    </row>
    <row r="1088" spans="1:3" x14ac:dyDescent="0.3">
      <c r="A1088" s="48">
        <v>433303</v>
      </c>
      <c r="B1088" s="46">
        <v>1185</v>
      </c>
      <c r="C1088" s="46">
        <v>1</v>
      </c>
    </row>
    <row r="1089" spans="1:3" x14ac:dyDescent="0.3">
      <c r="A1089" s="48">
        <v>433401</v>
      </c>
      <c r="B1089" s="46">
        <v>1186</v>
      </c>
      <c r="C1089" s="46">
        <v>1</v>
      </c>
    </row>
    <row r="1090" spans="1:3" x14ac:dyDescent="0.3">
      <c r="A1090" s="48">
        <v>433402</v>
      </c>
      <c r="B1090" s="46">
        <v>1187</v>
      </c>
      <c r="C1090" s="46">
        <v>1</v>
      </c>
    </row>
    <row r="1091" spans="1:3" x14ac:dyDescent="0.3">
      <c r="A1091" s="48">
        <v>433403</v>
      </c>
      <c r="B1091" s="46">
        <v>1188</v>
      </c>
      <c r="C1091" s="46">
        <v>1</v>
      </c>
    </row>
    <row r="1092" spans="1:3" x14ac:dyDescent="0.3">
      <c r="A1092" s="48">
        <v>433501</v>
      </c>
      <c r="B1092" s="46">
        <v>1189</v>
      </c>
      <c r="C1092" s="46">
        <v>1</v>
      </c>
    </row>
    <row r="1093" spans="1:3" x14ac:dyDescent="0.3">
      <c r="A1093" s="48">
        <v>433502</v>
      </c>
      <c r="B1093" s="46">
        <v>1190</v>
      </c>
      <c r="C1093" s="46">
        <v>1</v>
      </c>
    </row>
    <row r="1094" spans="1:3" x14ac:dyDescent="0.3">
      <c r="A1094" s="48">
        <v>433601</v>
      </c>
      <c r="B1094" s="46">
        <v>1191</v>
      </c>
      <c r="C1094" s="46">
        <v>1</v>
      </c>
    </row>
    <row r="1095" spans="1:3" x14ac:dyDescent="0.3">
      <c r="A1095" s="48">
        <v>433602</v>
      </c>
      <c r="B1095" s="46">
        <v>1192</v>
      </c>
      <c r="C1095" s="46">
        <v>1</v>
      </c>
    </row>
    <row r="1096" spans="1:3" x14ac:dyDescent="0.3">
      <c r="A1096" s="48">
        <v>433700</v>
      </c>
      <c r="B1096" s="46">
        <v>1193</v>
      </c>
      <c r="C1096" s="46">
        <v>1</v>
      </c>
    </row>
    <row r="1097" spans="1:3" x14ac:dyDescent="0.3">
      <c r="A1097" s="48">
        <v>433801</v>
      </c>
      <c r="B1097" s="46">
        <v>1194</v>
      </c>
      <c r="C1097" s="46">
        <v>1</v>
      </c>
    </row>
    <row r="1098" spans="1:3" x14ac:dyDescent="0.3">
      <c r="A1098" s="48">
        <v>433802</v>
      </c>
      <c r="B1098" s="46">
        <v>1195</v>
      </c>
      <c r="C1098" s="46">
        <v>1</v>
      </c>
    </row>
    <row r="1099" spans="1:3" x14ac:dyDescent="0.3">
      <c r="A1099" s="48">
        <v>433901</v>
      </c>
      <c r="B1099" s="46">
        <v>1196</v>
      </c>
      <c r="C1099" s="46">
        <v>1</v>
      </c>
    </row>
    <row r="1100" spans="1:3" x14ac:dyDescent="0.3">
      <c r="A1100" s="48">
        <v>433902</v>
      </c>
      <c r="B1100" s="46">
        <v>1197</v>
      </c>
      <c r="C1100" s="46">
        <v>1</v>
      </c>
    </row>
    <row r="1101" spans="1:3" x14ac:dyDescent="0.3">
      <c r="A1101" s="48">
        <v>434001</v>
      </c>
      <c r="B1101" s="46">
        <v>1198</v>
      </c>
      <c r="C1101" s="46">
        <v>1</v>
      </c>
    </row>
    <row r="1102" spans="1:3" x14ac:dyDescent="0.3">
      <c r="A1102" s="48">
        <v>434002</v>
      </c>
      <c r="B1102" s="46">
        <v>1199</v>
      </c>
      <c r="C1102" s="46">
        <v>1</v>
      </c>
    </row>
    <row r="1103" spans="1:3" x14ac:dyDescent="0.3">
      <c r="A1103" s="48">
        <v>460000</v>
      </c>
      <c r="B1103" s="46">
        <v>1200</v>
      </c>
      <c r="C1103" s="46">
        <v>5</v>
      </c>
    </row>
    <row r="1104" spans="1:3" x14ac:dyDescent="0.3">
      <c r="A1104" s="48">
        <v>460100</v>
      </c>
      <c r="B1104" s="46">
        <v>1201</v>
      </c>
      <c r="C1104" s="46">
        <v>5</v>
      </c>
    </row>
    <row r="1105" spans="1:3" x14ac:dyDescent="0.3">
      <c r="A1105" s="48">
        <v>460200</v>
      </c>
      <c r="B1105" s="46">
        <v>1202</v>
      </c>
      <c r="C1105" s="46">
        <v>5</v>
      </c>
    </row>
    <row r="1106" spans="1:3" x14ac:dyDescent="0.3">
      <c r="A1106" s="48">
        <v>460301</v>
      </c>
      <c r="B1106" s="46">
        <v>1203</v>
      </c>
      <c r="C1106" s="46">
        <v>5</v>
      </c>
    </row>
    <row r="1107" spans="1:3" x14ac:dyDescent="0.3">
      <c r="A1107" s="48">
        <v>460302</v>
      </c>
      <c r="B1107" s="46">
        <v>1204</v>
      </c>
      <c r="C1107" s="46">
        <v>5</v>
      </c>
    </row>
    <row r="1108" spans="1:3" x14ac:dyDescent="0.3">
      <c r="A1108" s="48">
        <v>460400</v>
      </c>
      <c r="B1108" s="46">
        <v>1205</v>
      </c>
      <c r="C1108" s="46">
        <v>5</v>
      </c>
    </row>
    <row r="1109" spans="1:3" x14ac:dyDescent="0.3">
      <c r="A1109" s="48">
        <v>460501</v>
      </c>
      <c r="B1109" s="46">
        <v>1206</v>
      </c>
      <c r="C1109" s="46">
        <v>5</v>
      </c>
    </row>
    <row r="1110" spans="1:3" x14ac:dyDescent="0.3">
      <c r="A1110" s="48">
        <v>460502</v>
      </c>
      <c r="B1110" s="46">
        <v>1207</v>
      </c>
      <c r="C1110" s="46">
        <v>5</v>
      </c>
    </row>
    <row r="1111" spans="1:3" x14ac:dyDescent="0.3">
      <c r="A1111" s="48">
        <v>460600</v>
      </c>
      <c r="B1111" s="46">
        <v>1208</v>
      </c>
      <c r="C1111" s="46">
        <v>5</v>
      </c>
    </row>
    <row r="1112" spans="1:3" x14ac:dyDescent="0.3">
      <c r="A1112" s="48">
        <v>460700</v>
      </c>
      <c r="B1112" s="46">
        <v>1209</v>
      </c>
      <c r="C1112" s="46">
        <v>5</v>
      </c>
    </row>
    <row r="1113" spans="1:3" x14ac:dyDescent="0.3">
      <c r="A1113" s="48">
        <v>460800</v>
      </c>
      <c r="B1113" s="46">
        <v>1210</v>
      </c>
      <c r="C1113" s="46">
        <v>5</v>
      </c>
    </row>
    <row r="1114" spans="1:3" x14ac:dyDescent="0.3">
      <c r="A1114" s="48">
        <v>460900</v>
      </c>
      <c r="B1114" s="46">
        <v>1211</v>
      </c>
      <c r="C1114" s="46">
        <v>5</v>
      </c>
    </row>
    <row r="1115" spans="1:3" x14ac:dyDescent="0.3">
      <c r="A1115" s="48">
        <v>461000</v>
      </c>
      <c r="B1115" s="46">
        <v>1212</v>
      </c>
      <c r="C1115" s="46">
        <v>5</v>
      </c>
    </row>
    <row r="1116" spans="1:3" x14ac:dyDescent="0.3">
      <c r="A1116" s="48">
        <v>461100</v>
      </c>
      <c r="B1116" s="46">
        <v>1213</v>
      </c>
      <c r="C1116" s="46">
        <v>5</v>
      </c>
    </row>
    <row r="1117" spans="1:3" x14ac:dyDescent="0.3">
      <c r="A1117" s="48">
        <v>461200</v>
      </c>
      <c r="B1117" s="46">
        <v>1214</v>
      </c>
      <c r="C1117" s="46">
        <v>5</v>
      </c>
    </row>
    <row r="1118" spans="1:3" x14ac:dyDescent="0.3">
      <c r="A1118" s="48">
        <v>461300</v>
      </c>
      <c r="B1118" s="46">
        <v>1215</v>
      </c>
      <c r="C1118" s="46">
        <v>5</v>
      </c>
    </row>
    <row r="1119" spans="1:3" x14ac:dyDescent="0.3">
      <c r="A1119" s="48">
        <v>461400</v>
      </c>
      <c r="B1119" s="46">
        <v>1216</v>
      </c>
      <c r="C1119" s="46">
        <v>5</v>
      </c>
    </row>
    <row r="1120" spans="1:3" x14ac:dyDescent="0.3">
      <c r="A1120" s="48">
        <v>461500</v>
      </c>
      <c r="B1120" s="46">
        <v>1217</v>
      </c>
      <c r="C1120" s="46">
        <v>5</v>
      </c>
    </row>
    <row r="1121" spans="1:3" x14ac:dyDescent="0.3">
      <c r="A1121" s="48">
        <v>461600</v>
      </c>
      <c r="B1121" s="46">
        <v>1218</v>
      </c>
      <c r="C1121" s="46">
        <v>5</v>
      </c>
    </row>
    <row r="1122" spans="1:3" x14ac:dyDescent="0.3">
      <c r="A1122" s="48">
        <v>461700</v>
      </c>
      <c r="B1122" s="46">
        <v>1219</v>
      </c>
      <c r="C1122" s="46">
        <v>5</v>
      </c>
    </row>
    <row r="1123" spans="1:3" x14ac:dyDescent="0.3">
      <c r="A1123" s="48">
        <v>461900</v>
      </c>
      <c r="B1123" s="46">
        <v>1220</v>
      </c>
      <c r="C1123" s="46">
        <v>5</v>
      </c>
    </row>
    <row r="1124" spans="1:3" x14ac:dyDescent="0.3">
      <c r="A1124" s="48">
        <v>462000</v>
      </c>
      <c r="B1124" s="46">
        <v>1221</v>
      </c>
      <c r="C1124" s="46">
        <v>5</v>
      </c>
    </row>
    <row r="1125" spans="1:3" x14ac:dyDescent="0.3">
      <c r="A1125" s="48">
        <v>462100</v>
      </c>
      <c r="B1125" s="46">
        <v>1222</v>
      </c>
      <c r="C1125" s="46">
        <v>5</v>
      </c>
    </row>
    <row r="1126" spans="1:3" x14ac:dyDescent="0.3">
      <c r="A1126" s="48">
        <v>462200</v>
      </c>
      <c r="B1126" s="46">
        <v>1223</v>
      </c>
      <c r="C1126" s="46">
        <v>5</v>
      </c>
    </row>
    <row r="1127" spans="1:3" x14ac:dyDescent="0.3">
      <c r="A1127" s="48">
        <v>462300</v>
      </c>
      <c r="B1127" s="46">
        <v>1224</v>
      </c>
      <c r="C1127" s="46">
        <v>5</v>
      </c>
    </row>
    <row r="1128" spans="1:3" x14ac:dyDescent="0.3">
      <c r="A1128" s="48">
        <v>462400</v>
      </c>
      <c r="B1128" s="46">
        <v>1225</v>
      </c>
      <c r="C1128" s="46">
        <v>5</v>
      </c>
    </row>
    <row r="1129" spans="1:3" x14ac:dyDescent="0.3">
      <c r="A1129" s="48">
        <v>462500</v>
      </c>
      <c r="B1129" s="46">
        <v>1226</v>
      </c>
      <c r="C1129" s="46">
        <v>5</v>
      </c>
    </row>
    <row r="1130" spans="1:3" x14ac:dyDescent="0.3">
      <c r="A1130" s="48">
        <v>462600</v>
      </c>
      <c r="B1130" s="46">
        <v>1227</v>
      </c>
      <c r="C1130" s="46">
        <v>5</v>
      </c>
    </row>
    <row r="1131" spans="1:3" x14ac:dyDescent="0.3">
      <c r="A1131" s="48">
        <v>462700</v>
      </c>
      <c r="B1131" s="46">
        <v>1228</v>
      </c>
      <c r="C1131" s="46">
        <v>5</v>
      </c>
    </row>
    <row r="1132" spans="1:3" x14ac:dyDescent="0.3">
      <c r="A1132" s="48">
        <v>462800</v>
      </c>
      <c r="B1132" s="46">
        <v>1229</v>
      </c>
      <c r="C1132" s="46">
        <v>5</v>
      </c>
    </row>
    <row r="1133" spans="1:3" x14ac:dyDescent="0.3">
      <c r="A1133" s="48">
        <v>462900</v>
      </c>
      <c r="B1133" s="46">
        <v>1230</v>
      </c>
      <c r="C1133" s="46">
        <v>5</v>
      </c>
    </row>
    <row r="1134" spans="1:3" x14ac:dyDescent="0.3">
      <c r="A1134" s="48">
        <v>463000</v>
      </c>
      <c r="B1134" s="46">
        <v>1231</v>
      </c>
      <c r="C1134" s="46">
        <v>5</v>
      </c>
    </row>
    <row r="1135" spans="1:3" x14ac:dyDescent="0.3">
      <c r="A1135" s="48">
        <v>463101</v>
      </c>
      <c r="B1135" s="46">
        <v>1232</v>
      </c>
      <c r="C1135" s="46">
        <v>5</v>
      </c>
    </row>
    <row r="1136" spans="1:3" x14ac:dyDescent="0.3">
      <c r="A1136" s="48">
        <v>463102</v>
      </c>
      <c r="B1136" s="46">
        <v>1233</v>
      </c>
      <c r="C1136" s="46">
        <v>5</v>
      </c>
    </row>
    <row r="1137" spans="1:3" x14ac:dyDescent="0.3">
      <c r="A1137" s="48">
        <v>463200</v>
      </c>
      <c r="B1137" s="46">
        <v>1234</v>
      </c>
      <c r="C1137" s="46">
        <v>5</v>
      </c>
    </row>
    <row r="1138" spans="1:3" x14ac:dyDescent="0.3">
      <c r="A1138" s="48">
        <v>463300</v>
      </c>
      <c r="B1138" s="46">
        <v>1235</v>
      </c>
      <c r="C1138" s="46">
        <v>5</v>
      </c>
    </row>
    <row r="1139" spans="1:3" x14ac:dyDescent="0.3">
      <c r="A1139" s="48">
        <v>463400</v>
      </c>
      <c r="B1139" s="46">
        <v>1236</v>
      </c>
      <c r="C1139" s="46">
        <v>5</v>
      </c>
    </row>
    <row r="1140" spans="1:3" x14ac:dyDescent="0.3">
      <c r="A1140" s="48">
        <v>463500</v>
      </c>
      <c r="B1140" s="46">
        <v>1237</v>
      </c>
      <c r="C1140" s="46">
        <v>5</v>
      </c>
    </row>
    <row r="1141" spans="1:3" x14ac:dyDescent="0.3">
      <c r="A1141" s="48">
        <v>463600</v>
      </c>
      <c r="B1141" s="46">
        <v>1238</v>
      </c>
      <c r="C1141" s="46">
        <v>5</v>
      </c>
    </row>
    <row r="1142" spans="1:3" x14ac:dyDescent="0.3">
      <c r="A1142" s="48">
        <v>463700</v>
      </c>
      <c r="B1142" s="46">
        <v>1239</v>
      </c>
      <c r="C1142" s="46">
        <v>5</v>
      </c>
    </row>
    <row r="1143" spans="1:3" x14ac:dyDescent="0.3">
      <c r="A1143" s="48">
        <v>463900</v>
      </c>
      <c r="B1143" s="46">
        <v>1242</v>
      </c>
      <c r="C1143" s="46">
        <v>5</v>
      </c>
    </row>
    <row r="1144" spans="1:3" x14ac:dyDescent="0.3">
      <c r="A1144" s="48">
        <v>464000</v>
      </c>
      <c r="B1144" s="46">
        <v>1243</v>
      </c>
      <c r="C1144" s="46">
        <v>5</v>
      </c>
    </row>
    <row r="1145" spans="1:3" x14ac:dyDescent="0.3">
      <c r="A1145" s="48">
        <v>464100</v>
      </c>
      <c r="B1145" s="46">
        <v>1244</v>
      </c>
      <c r="C1145" s="46">
        <v>5</v>
      </c>
    </row>
    <row r="1146" spans="1:3" x14ac:dyDescent="0.3">
      <c r="A1146" s="48">
        <v>464200</v>
      </c>
      <c r="B1146" s="46">
        <v>1245</v>
      </c>
      <c r="C1146" s="46">
        <v>5</v>
      </c>
    </row>
    <row r="1147" spans="1:3" x14ac:dyDescent="0.3">
      <c r="A1147" s="48">
        <v>480002</v>
      </c>
      <c r="B1147" s="46">
        <v>1246</v>
      </c>
      <c r="C1147" s="46">
        <v>5</v>
      </c>
    </row>
    <row r="1148" spans="1:3" x14ac:dyDescent="0.3">
      <c r="A1148" s="48">
        <v>480011</v>
      </c>
      <c r="B1148" s="46">
        <v>1247</v>
      </c>
      <c r="C1148" s="46">
        <v>5</v>
      </c>
    </row>
    <row r="1149" spans="1:3" x14ac:dyDescent="0.3">
      <c r="A1149" s="48">
        <v>480012</v>
      </c>
      <c r="B1149" s="46">
        <v>1248</v>
      </c>
      <c r="C1149" s="46">
        <v>5</v>
      </c>
    </row>
    <row r="1150" spans="1:3" x14ac:dyDescent="0.3">
      <c r="A1150" s="48">
        <v>480101</v>
      </c>
      <c r="B1150" s="46">
        <v>1249</v>
      </c>
      <c r="C1150" s="46">
        <v>5</v>
      </c>
    </row>
    <row r="1151" spans="1:3" x14ac:dyDescent="0.3">
      <c r="A1151" s="48">
        <v>480102</v>
      </c>
      <c r="B1151" s="46">
        <v>1250</v>
      </c>
      <c r="C1151" s="46">
        <v>5</v>
      </c>
    </row>
    <row r="1152" spans="1:3" x14ac:dyDescent="0.3">
      <c r="A1152" s="48">
        <v>480201</v>
      </c>
      <c r="B1152" s="46">
        <v>1251</v>
      </c>
      <c r="C1152" s="46">
        <v>5</v>
      </c>
    </row>
    <row r="1153" spans="1:3" x14ac:dyDescent="0.3">
      <c r="A1153" s="48">
        <v>480202</v>
      </c>
      <c r="B1153" s="46">
        <v>1252</v>
      </c>
      <c r="C1153" s="46">
        <v>5</v>
      </c>
    </row>
    <row r="1154" spans="1:3" x14ac:dyDescent="0.3">
      <c r="A1154" s="48">
        <v>480301</v>
      </c>
      <c r="B1154" s="46">
        <v>1253</v>
      </c>
      <c r="C1154" s="46">
        <v>5</v>
      </c>
    </row>
    <row r="1155" spans="1:3" x14ac:dyDescent="0.3">
      <c r="A1155" s="48">
        <v>480302</v>
      </c>
      <c r="B1155" s="46">
        <v>1254</v>
      </c>
      <c r="C1155" s="46">
        <v>5</v>
      </c>
    </row>
    <row r="1156" spans="1:3" x14ac:dyDescent="0.3">
      <c r="A1156" s="48">
        <v>480400</v>
      </c>
      <c r="B1156" s="46">
        <v>1255</v>
      </c>
      <c r="C1156" s="46">
        <v>5</v>
      </c>
    </row>
    <row r="1157" spans="1:3" x14ac:dyDescent="0.3">
      <c r="A1157" s="48">
        <v>480500</v>
      </c>
      <c r="B1157" s="46">
        <v>1256</v>
      </c>
      <c r="C1157" s="46">
        <v>5</v>
      </c>
    </row>
    <row r="1158" spans="1:3" x14ac:dyDescent="0.3">
      <c r="A1158" s="48">
        <v>480703</v>
      </c>
      <c r="B1158" s="46">
        <v>1261</v>
      </c>
      <c r="C1158" s="46">
        <v>5</v>
      </c>
    </row>
    <row r="1159" spans="1:3" x14ac:dyDescent="0.3">
      <c r="A1159" s="48">
        <v>480704</v>
      </c>
      <c r="B1159" s="46">
        <v>1262</v>
      </c>
      <c r="C1159" s="46">
        <v>5</v>
      </c>
    </row>
    <row r="1160" spans="1:3" x14ac:dyDescent="0.3">
      <c r="A1160" s="48">
        <v>480802</v>
      </c>
      <c r="B1160" s="46">
        <v>1263</v>
      </c>
      <c r="C1160" s="46">
        <v>5</v>
      </c>
    </row>
    <row r="1161" spans="1:3" x14ac:dyDescent="0.3">
      <c r="A1161" s="48">
        <v>480803</v>
      </c>
      <c r="B1161" s="46">
        <v>1264</v>
      </c>
      <c r="C1161" s="46">
        <v>5</v>
      </c>
    </row>
    <row r="1162" spans="1:3" x14ac:dyDescent="0.3">
      <c r="A1162" s="48">
        <v>480804</v>
      </c>
      <c r="B1162" s="46">
        <v>1265</v>
      </c>
      <c r="C1162" s="46">
        <v>5</v>
      </c>
    </row>
    <row r="1163" spans="1:3" x14ac:dyDescent="0.3">
      <c r="A1163" s="48">
        <v>480901</v>
      </c>
      <c r="B1163" s="46">
        <v>1266</v>
      </c>
      <c r="C1163" s="46">
        <v>5</v>
      </c>
    </row>
    <row r="1164" spans="1:3" x14ac:dyDescent="0.3">
      <c r="A1164" s="48">
        <v>480902</v>
      </c>
      <c r="B1164" s="46">
        <v>1267</v>
      </c>
      <c r="C1164" s="46">
        <v>5</v>
      </c>
    </row>
    <row r="1165" spans="1:3" x14ac:dyDescent="0.3">
      <c r="A1165" s="48">
        <v>480903</v>
      </c>
      <c r="B1165" s="46">
        <v>1268</v>
      </c>
      <c r="C1165" s="46">
        <v>5</v>
      </c>
    </row>
    <row r="1166" spans="1:3" x14ac:dyDescent="0.3">
      <c r="A1166" s="48">
        <v>481001</v>
      </c>
      <c r="B1166" s="46">
        <v>1269</v>
      </c>
      <c r="C1166" s="46">
        <v>5</v>
      </c>
    </row>
    <row r="1167" spans="1:3" x14ac:dyDescent="0.3">
      <c r="A1167" s="48">
        <v>481002</v>
      </c>
      <c r="B1167" s="46">
        <v>1270</v>
      </c>
      <c r="C1167" s="46">
        <v>5</v>
      </c>
    </row>
    <row r="1168" spans="1:3" x14ac:dyDescent="0.3">
      <c r="A1168" s="48">
        <v>481101</v>
      </c>
      <c r="B1168" s="46">
        <v>1271</v>
      </c>
      <c r="C1168" s="46">
        <v>5</v>
      </c>
    </row>
    <row r="1169" spans="1:3" x14ac:dyDescent="0.3">
      <c r="A1169" s="48">
        <v>481102</v>
      </c>
      <c r="B1169" s="46">
        <v>1272</v>
      </c>
      <c r="C1169" s="46">
        <v>5</v>
      </c>
    </row>
    <row r="1170" spans="1:3" x14ac:dyDescent="0.3">
      <c r="A1170" s="48">
        <v>481103</v>
      </c>
      <c r="B1170" s="46">
        <v>1273</v>
      </c>
      <c r="C1170" s="46">
        <v>5</v>
      </c>
    </row>
    <row r="1171" spans="1:3" x14ac:dyDescent="0.3">
      <c r="A1171" s="48">
        <v>481201</v>
      </c>
      <c r="B1171" s="46">
        <v>1274</v>
      </c>
      <c r="C1171" s="46">
        <v>5</v>
      </c>
    </row>
    <row r="1172" spans="1:3" x14ac:dyDescent="0.3">
      <c r="A1172" s="48">
        <v>481202</v>
      </c>
      <c r="B1172" s="46">
        <v>1275</v>
      </c>
      <c r="C1172" s="46">
        <v>5</v>
      </c>
    </row>
    <row r="1173" spans="1:3" x14ac:dyDescent="0.3">
      <c r="A1173" s="48">
        <v>481300</v>
      </c>
      <c r="B1173" s="46">
        <v>1276</v>
      </c>
      <c r="C1173" s="46">
        <v>1</v>
      </c>
    </row>
    <row r="1174" spans="1:3" x14ac:dyDescent="0.3">
      <c r="A1174" s="48">
        <v>481401</v>
      </c>
      <c r="B1174" s="46">
        <v>1277</v>
      </c>
      <c r="C1174" s="46">
        <v>5</v>
      </c>
    </row>
    <row r="1175" spans="1:3" x14ac:dyDescent="0.3">
      <c r="A1175" s="48">
        <v>481402</v>
      </c>
      <c r="B1175" s="46">
        <v>1278</v>
      </c>
      <c r="C1175" s="46">
        <v>5</v>
      </c>
    </row>
    <row r="1176" spans="1:3" x14ac:dyDescent="0.3">
      <c r="A1176" s="48">
        <v>481500</v>
      </c>
      <c r="B1176" s="46">
        <v>1279</v>
      </c>
      <c r="C1176" s="46">
        <v>5</v>
      </c>
    </row>
    <row r="1177" spans="1:3" x14ac:dyDescent="0.3">
      <c r="A1177" s="48">
        <v>481602</v>
      </c>
      <c r="B1177" s="46">
        <v>1280</v>
      </c>
      <c r="C1177" s="46">
        <v>5</v>
      </c>
    </row>
    <row r="1178" spans="1:3" x14ac:dyDescent="0.3">
      <c r="A1178" s="48">
        <v>481603</v>
      </c>
      <c r="B1178" s="46">
        <v>1281</v>
      </c>
      <c r="C1178" s="46">
        <v>5</v>
      </c>
    </row>
    <row r="1179" spans="1:3" x14ac:dyDescent="0.3">
      <c r="A1179" s="48">
        <v>481604</v>
      </c>
      <c r="B1179" s="46">
        <v>1282</v>
      </c>
      <c r="C1179" s="46">
        <v>5</v>
      </c>
    </row>
    <row r="1180" spans="1:3" x14ac:dyDescent="0.3">
      <c r="A1180" s="48">
        <v>481711</v>
      </c>
      <c r="B1180" s="46">
        <v>1283</v>
      </c>
      <c r="C1180" s="46">
        <v>1</v>
      </c>
    </row>
    <row r="1181" spans="1:3" x14ac:dyDescent="0.3">
      <c r="A1181" s="48">
        <v>481712</v>
      </c>
      <c r="B1181" s="46">
        <v>1284</v>
      </c>
      <c r="C1181" s="46">
        <v>1</v>
      </c>
    </row>
    <row r="1182" spans="1:3" x14ac:dyDescent="0.3">
      <c r="A1182" s="48">
        <v>481713</v>
      </c>
      <c r="B1182" s="46">
        <v>1285</v>
      </c>
      <c r="C1182" s="46">
        <v>1</v>
      </c>
    </row>
    <row r="1183" spans="1:3" x14ac:dyDescent="0.3">
      <c r="A1183" s="48">
        <v>481714</v>
      </c>
      <c r="B1183" s="46">
        <v>1286</v>
      </c>
      <c r="C1183" s="46">
        <v>1</v>
      </c>
    </row>
    <row r="1184" spans="1:3" x14ac:dyDescent="0.3">
      <c r="A1184" s="48">
        <v>481800</v>
      </c>
      <c r="B1184" s="46">
        <v>1287</v>
      </c>
      <c r="C1184" s="46">
        <v>5</v>
      </c>
    </row>
    <row r="1185" spans="1:3" x14ac:dyDescent="0.3">
      <c r="A1185" s="48">
        <v>481901</v>
      </c>
      <c r="B1185" s="46">
        <v>1288</v>
      </c>
      <c r="C1185" s="46">
        <v>5</v>
      </c>
    </row>
    <row r="1186" spans="1:3" x14ac:dyDescent="0.3">
      <c r="A1186" s="48">
        <v>481902</v>
      </c>
      <c r="B1186" s="46">
        <v>1289</v>
      </c>
      <c r="C1186" s="46">
        <v>5</v>
      </c>
    </row>
    <row r="1187" spans="1:3" x14ac:dyDescent="0.3">
      <c r="A1187" s="48">
        <v>482001</v>
      </c>
      <c r="B1187" s="46">
        <v>1290</v>
      </c>
      <c r="C1187" s="46">
        <v>1</v>
      </c>
    </row>
    <row r="1188" spans="1:3" x14ac:dyDescent="0.3">
      <c r="A1188" s="48">
        <v>482002</v>
      </c>
      <c r="B1188" s="46">
        <v>1291</v>
      </c>
      <c r="C1188" s="46">
        <v>1</v>
      </c>
    </row>
    <row r="1189" spans="1:3" x14ac:dyDescent="0.3">
      <c r="A1189" s="48">
        <v>482101</v>
      </c>
      <c r="B1189" s="46">
        <v>1292</v>
      </c>
      <c r="C1189" s="46">
        <v>1</v>
      </c>
    </row>
    <row r="1190" spans="1:3" x14ac:dyDescent="0.3">
      <c r="A1190" s="48">
        <v>482102</v>
      </c>
      <c r="B1190" s="46">
        <v>1293</v>
      </c>
      <c r="C1190" s="46">
        <v>1</v>
      </c>
    </row>
    <row r="1191" spans="1:3" x14ac:dyDescent="0.3">
      <c r="A1191" s="48">
        <v>482201</v>
      </c>
      <c r="B1191" s="46">
        <v>1294</v>
      </c>
      <c r="C1191" s="46">
        <v>1</v>
      </c>
    </row>
    <row r="1192" spans="1:3" x14ac:dyDescent="0.3">
      <c r="A1192" s="48">
        <v>482202</v>
      </c>
      <c r="B1192" s="46">
        <v>1295</v>
      </c>
      <c r="C1192" s="46">
        <v>1</v>
      </c>
    </row>
    <row r="1193" spans="1:3" x14ac:dyDescent="0.3">
      <c r="A1193" s="48">
        <v>482303</v>
      </c>
      <c r="B1193" s="46">
        <v>1298</v>
      </c>
      <c r="C1193" s="46">
        <v>1</v>
      </c>
    </row>
    <row r="1194" spans="1:3" x14ac:dyDescent="0.3">
      <c r="A1194" s="48">
        <v>482304</v>
      </c>
      <c r="B1194" s="46">
        <v>1299</v>
      </c>
      <c r="C1194" s="46">
        <v>1</v>
      </c>
    </row>
    <row r="1195" spans="1:3" x14ac:dyDescent="0.3">
      <c r="A1195" s="48">
        <v>482401</v>
      </c>
      <c r="B1195" s="46">
        <v>1300</v>
      </c>
      <c r="C1195" s="46">
        <v>1</v>
      </c>
    </row>
    <row r="1196" spans="1:3" x14ac:dyDescent="0.3">
      <c r="A1196" s="48">
        <v>482402</v>
      </c>
      <c r="B1196" s="46">
        <v>1301</v>
      </c>
      <c r="C1196" s="46">
        <v>1</v>
      </c>
    </row>
    <row r="1197" spans="1:3" x14ac:dyDescent="0.3">
      <c r="A1197" s="48">
        <v>482502</v>
      </c>
      <c r="B1197" s="46">
        <v>1302</v>
      </c>
      <c r="C1197" s="46">
        <v>1</v>
      </c>
    </row>
    <row r="1198" spans="1:3" x14ac:dyDescent="0.3">
      <c r="A1198" s="48">
        <v>482503</v>
      </c>
      <c r="B1198" s="46">
        <v>1303</v>
      </c>
      <c r="C1198" s="46">
        <v>1</v>
      </c>
    </row>
    <row r="1199" spans="1:3" x14ac:dyDescent="0.3">
      <c r="A1199" s="48">
        <v>482521</v>
      </c>
      <c r="B1199" s="46">
        <v>1304</v>
      </c>
      <c r="C1199" s="46">
        <v>1</v>
      </c>
    </row>
    <row r="1200" spans="1:3" x14ac:dyDescent="0.3">
      <c r="A1200" s="48">
        <v>482522</v>
      </c>
      <c r="B1200" s="46">
        <v>1305</v>
      </c>
      <c r="C1200" s="46">
        <v>1</v>
      </c>
    </row>
    <row r="1201" spans="1:3" x14ac:dyDescent="0.3">
      <c r="A1201" s="48">
        <v>482600</v>
      </c>
      <c r="B1201" s="46">
        <v>1306</v>
      </c>
      <c r="C1201" s="46">
        <v>1</v>
      </c>
    </row>
    <row r="1202" spans="1:3" x14ac:dyDescent="0.3">
      <c r="A1202" s="48">
        <v>482701</v>
      </c>
      <c r="B1202" s="46">
        <v>1307</v>
      </c>
      <c r="C1202" s="46">
        <v>1</v>
      </c>
    </row>
    <row r="1203" spans="1:3" x14ac:dyDescent="0.3">
      <c r="A1203" s="48">
        <v>482702</v>
      </c>
      <c r="B1203" s="46">
        <v>1308</v>
      </c>
      <c r="C1203" s="46">
        <v>1</v>
      </c>
    </row>
    <row r="1204" spans="1:3" x14ac:dyDescent="0.3">
      <c r="A1204" s="48">
        <v>482800</v>
      </c>
      <c r="B1204" s="46">
        <v>1309</v>
      </c>
      <c r="C1204" s="46">
        <v>1</v>
      </c>
    </row>
    <row r="1205" spans="1:3" x14ac:dyDescent="0.3">
      <c r="A1205" s="48">
        <v>500100</v>
      </c>
      <c r="B1205" s="46">
        <v>1310</v>
      </c>
      <c r="C1205" s="46">
        <v>4</v>
      </c>
    </row>
    <row r="1206" spans="1:3" x14ac:dyDescent="0.3">
      <c r="A1206" s="48">
        <v>500201</v>
      </c>
      <c r="B1206" s="46">
        <v>1311</v>
      </c>
      <c r="C1206" s="46">
        <v>4</v>
      </c>
    </row>
    <row r="1207" spans="1:3" x14ac:dyDescent="0.3">
      <c r="A1207" s="48">
        <v>500202</v>
      </c>
      <c r="B1207" s="46">
        <v>1312</v>
      </c>
      <c r="C1207" s="46">
        <v>4</v>
      </c>
    </row>
    <row r="1208" spans="1:3" x14ac:dyDescent="0.3">
      <c r="A1208" s="48">
        <v>500401</v>
      </c>
      <c r="B1208" s="46">
        <v>1315</v>
      </c>
      <c r="C1208" s="46">
        <v>1</v>
      </c>
    </row>
    <row r="1209" spans="1:3" x14ac:dyDescent="0.3">
      <c r="A1209" s="48">
        <v>500402</v>
      </c>
      <c r="B1209" s="46">
        <v>1316</v>
      </c>
      <c r="C1209" s="46">
        <v>1</v>
      </c>
    </row>
    <row r="1210" spans="1:3" x14ac:dyDescent="0.3">
      <c r="A1210" s="48">
        <v>500500</v>
      </c>
      <c r="B1210" s="46">
        <v>1317</v>
      </c>
      <c r="C1210" s="46">
        <v>1</v>
      </c>
    </row>
    <row r="1211" spans="1:3" x14ac:dyDescent="0.3">
      <c r="A1211" s="48">
        <v>500600</v>
      </c>
      <c r="B1211" s="46">
        <v>1318</v>
      </c>
      <c r="C1211" s="46">
        <v>1</v>
      </c>
    </row>
    <row r="1212" spans="1:3" x14ac:dyDescent="0.3">
      <c r="A1212" s="48">
        <v>500700</v>
      </c>
      <c r="B1212" s="46">
        <v>1319</v>
      </c>
      <c r="C1212" s="46">
        <v>1</v>
      </c>
    </row>
    <row r="1213" spans="1:3" x14ac:dyDescent="0.3">
      <c r="A1213" s="48">
        <v>500800</v>
      </c>
      <c r="B1213" s="46">
        <v>1320</v>
      </c>
      <c r="C1213" s="46">
        <v>1</v>
      </c>
    </row>
    <row r="1214" spans="1:3" x14ac:dyDescent="0.3">
      <c r="A1214" s="48">
        <v>500900</v>
      </c>
      <c r="B1214" s="46">
        <v>1321</v>
      </c>
      <c r="C1214" s="46">
        <v>1</v>
      </c>
    </row>
    <row r="1215" spans="1:3" x14ac:dyDescent="0.3">
      <c r="A1215" s="48">
        <v>501200</v>
      </c>
      <c r="B1215" s="46">
        <v>1324</v>
      </c>
      <c r="C1215" s="46">
        <v>4</v>
      </c>
    </row>
    <row r="1216" spans="1:3" x14ac:dyDescent="0.3">
      <c r="A1216" s="48">
        <v>501300</v>
      </c>
      <c r="B1216" s="46">
        <v>1325</v>
      </c>
      <c r="C1216" s="46">
        <v>4</v>
      </c>
    </row>
    <row r="1217" spans="1:3" x14ac:dyDescent="0.3">
      <c r="A1217" s="48">
        <v>501400</v>
      </c>
      <c r="B1217" s="46">
        <v>1326</v>
      </c>
      <c r="C1217" s="46">
        <v>4</v>
      </c>
    </row>
    <row r="1218" spans="1:3" x14ac:dyDescent="0.3">
      <c r="A1218" s="48">
        <v>501501</v>
      </c>
      <c r="B1218" s="46">
        <v>1327</v>
      </c>
      <c r="C1218" s="46">
        <v>4</v>
      </c>
    </row>
    <row r="1219" spans="1:3" x14ac:dyDescent="0.3">
      <c r="A1219" s="48">
        <v>501503</v>
      </c>
      <c r="B1219" s="46">
        <v>1328</v>
      </c>
      <c r="C1219" s="46">
        <v>4</v>
      </c>
    </row>
    <row r="1220" spans="1:3" x14ac:dyDescent="0.3">
      <c r="A1220" s="48">
        <v>501504</v>
      </c>
      <c r="B1220" s="46">
        <v>1329</v>
      </c>
      <c r="C1220" s="46">
        <v>4</v>
      </c>
    </row>
    <row r="1221" spans="1:3" x14ac:dyDescent="0.3">
      <c r="A1221" s="48">
        <v>501600</v>
      </c>
      <c r="B1221" s="46">
        <v>1330</v>
      </c>
      <c r="C1221" s="46">
        <v>4</v>
      </c>
    </row>
    <row r="1222" spans="1:3" x14ac:dyDescent="0.3">
      <c r="A1222" s="48">
        <v>501700</v>
      </c>
      <c r="B1222" s="46">
        <v>1331</v>
      </c>
      <c r="C1222" s="46">
        <v>4</v>
      </c>
    </row>
    <row r="1223" spans="1:3" x14ac:dyDescent="0.3">
      <c r="A1223" s="48">
        <v>501801</v>
      </c>
      <c r="B1223" s="46">
        <v>1332</v>
      </c>
      <c r="C1223" s="46">
        <v>4</v>
      </c>
    </row>
    <row r="1224" spans="1:3" x14ac:dyDescent="0.3">
      <c r="A1224" s="48">
        <v>501802</v>
      </c>
      <c r="B1224" s="46">
        <v>1333</v>
      </c>
      <c r="C1224" s="46">
        <v>4</v>
      </c>
    </row>
    <row r="1225" spans="1:3" x14ac:dyDescent="0.3">
      <c r="A1225" s="48">
        <v>501900</v>
      </c>
      <c r="B1225" s="46">
        <v>1334</v>
      </c>
      <c r="C1225" s="46">
        <v>4</v>
      </c>
    </row>
    <row r="1226" spans="1:3" x14ac:dyDescent="0.3">
      <c r="A1226" s="48">
        <v>502001</v>
      </c>
      <c r="B1226" s="46">
        <v>1335</v>
      </c>
      <c r="C1226" s="46">
        <v>4</v>
      </c>
    </row>
    <row r="1227" spans="1:3" x14ac:dyDescent="0.3">
      <c r="A1227" s="48">
        <v>502002</v>
      </c>
      <c r="B1227" s="46">
        <v>1336</v>
      </c>
      <c r="C1227" s="46">
        <v>4</v>
      </c>
    </row>
    <row r="1228" spans="1:3" x14ac:dyDescent="0.3">
      <c r="A1228" s="48">
        <v>502100</v>
      </c>
      <c r="B1228" s="46">
        <v>1337</v>
      </c>
      <c r="C1228" s="46">
        <v>4</v>
      </c>
    </row>
    <row r="1229" spans="1:3" x14ac:dyDescent="0.3">
      <c r="A1229" s="48">
        <v>502200</v>
      </c>
      <c r="B1229" s="46">
        <v>1338</v>
      </c>
      <c r="C1229" s="46">
        <v>1</v>
      </c>
    </row>
    <row r="1230" spans="1:3" x14ac:dyDescent="0.3">
      <c r="A1230" s="48">
        <v>502301</v>
      </c>
      <c r="B1230" s="46">
        <v>1339</v>
      </c>
      <c r="C1230" s="46">
        <v>1</v>
      </c>
    </row>
    <row r="1231" spans="1:3" x14ac:dyDescent="0.3">
      <c r="A1231" s="48">
        <v>502302</v>
      </c>
      <c r="B1231" s="46">
        <v>1340</v>
      </c>
      <c r="C1231" s="46">
        <v>1</v>
      </c>
    </row>
    <row r="1232" spans="1:3" x14ac:dyDescent="0.3">
      <c r="A1232" s="48">
        <v>502401</v>
      </c>
      <c r="B1232" s="46">
        <v>1341</v>
      </c>
      <c r="C1232" s="46">
        <v>1</v>
      </c>
    </row>
    <row r="1233" spans="1:3" x14ac:dyDescent="0.3">
      <c r="A1233" s="48">
        <v>502402</v>
      </c>
      <c r="B1233" s="46">
        <v>1342</v>
      </c>
      <c r="C1233" s="46">
        <v>1</v>
      </c>
    </row>
    <row r="1234" spans="1:3" x14ac:dyDescent="0.3">
      <c r="A1234" s="48">
        <v>502500</v>
      </c>
      <c r="B1234" s="46">
        <v>1343</v>
      </c>
      <c r="C1234" s="46">
        <v>1</v>
      </c>
    </row>
    <row r="1235" spans="1:3" x14ac:dyDescent="0.3">
      <c r="A1235" s="48">
        <v>502601</v>
      </c>
      <c r="B1235" s="46">
        <v>1344</v>
      </c>
      <c r="C1235" s="46">
        <v>1</v>
      </c>
    </row>
    <row r="1236" spans="1:3" x14ac:dyDescent="0.3">
      <c r="A1236" s="48">
        <v>502602</v>
      </c>
      <c r="B1236" s="46">
        <v>1345</v>
      </c>
      <c r="C1236" s="46">
        <v>1</v>
      </c>
    </row>
    <row r="1237" spans="1:3" x14ac:dyDescent="0.3">
      <c r="A1237" s="48">
        <v>502700</v>
      </c>
      <c r="B1237" s="46">
        <v>1346</v>
      </c>
      <c r="C1237" s="46">
        <v>1</v>
      </c>
    </row>
    <row r="1238" spans="1:3" x14ac:dyDescent="0.3">
      <c r="A1238" s="48">
        <v>502800</v>
      </c>
      <c r="B1238" s="46">
        <v>1347</v>
      </c>
      <c r="C1238" s="46">
        <v>1</v>
      </c>
    </row>
    <row r="1239" spans="1:3" x14ac:dyDescent="0.3">
      <c r="A1239" s="48">
        <v>503000</v>
      </c>
      <c r="B1239" s="46">
        <v>1352</v>
      </c>
      <c r="C1239" s="46">
        <v>1</v>
      </c>
    </row>
    <row r="1240" spans="1:3" x14ac:dyDescent="0.3">
      <c r="A1240" s="48">
        <v>503101</v>
      </c>
      <c r="B1240" s="46">
        <v>1353</v>
      </c>
      <c r="C1240" s="46">
        <v>4</v>
      </c>
    </row>
    <row r="1241" spans="1:3" x14ac:dyDescent="0.3">
      <c r="A1241" s="48">
        <v>503102</v>
      </c>
      <c r="B1241" s="46">
        <v>1354</v>
      </c>
      <c r="C1241" s="46">
        <v>1</v>
      </c>
    </row>
    <row r="1242" spans="1:3" x14ac:dyDescent="0.3">
      <c r="A1242" s="48">
        <v>503201</v>
      </c>
      <c r="B1242" s="46">
        <v>1355</v>
      </c>
      <c r="C1242" s="46">
        <v>4</v>
      </c>
    </row>
    <row r="1243" spans="1:3" x14ac:dyDescent="0.3">
      <c r="A1243" s="48">
        <v>503202</v>
      </c>
      <c r="B1243" s="46">
        <v>1356</v>
      </c>
      <c r="C1243" s="46">
        <v>4</v>
      </c>
    </row>
    <row r="1244" spans="1:3" x14ac:dyDescent="0.3">
      <c r="A1244" s="48">
        <v>503301</v>
      </c>
      <c r="B1244" s="46">
        <v>1357</v>
      </c>
      <c r="C1244" s="46">
        <v>4</v>
      </c>
    </row>
    <row r="1245" spans="1:3" x14ac:dyDescent="0.3">
      <c r="A1245" s="48">
        <v>503302</v>
      </c>
      <c r="B1245" s="46">
        <v>1358</v>
      </c>
      <c r="C1245" s="46">
        <v>4</v>
      </c>
    </row>
    <row r="1246" spans="1:3" x14ac:dyDescent="0.3">
      <c r="A1246" s="48">
        <v>503401</v>
      </c>
      <c r="B1246" s="46">
        <v>1359</v>
      </c>
      <c r="C1246" s="46">
        <v>4</v>
      </c>
    </row>
    <row r="1247" spans="1:3" x14ac:dyDescent="0.3">
      <c r="A1247" s="48">
        <v>503402</v>
      </c>
      <c r="B1247" s="46">
        <v>1360</v>
      </c>
      <c r="C1247" s="46">
        <v>4</v>
      </c>
    </row>
    <row r="1248" spans="1:3" x14ac:dyDescent="0.3">
      <c r="A1248" s="48">
        <v>503501</v>
      </c>
      <c r="B1248" s="46">
        <v>1361</v>
      </c>
      <c r="C1248" s="46">
        <v>4</v>
      </c>
    </row>
    <row r="1249" spans="1:3" x14ac:dyDescent="0.3">
      <c r="A1249" s="48">
        <v>503502</v>
      </c>
      <c r="B1249" s="46">
        <v>1362</v>
      </c>
      <c r="C1249" s="46">
        <v>4</v>
      </c>
    </row>
    <row r="1250" spans="1:3" x14ac:dyDescent="0.3">
      <c r="A1250" s="48">
        <v>503601</v>
      </c>
      <c r="B1250" s="46">
        <v>1363</v>
      </c>
      <c r="C1250" s="46">
        <v>4</v>
      </c>
    </row>
    <row r="1251" spans="1:3" x14ac:dyDescent="0.3">
      <c r="A1251" s="48">
        <v>503602</v>
      </c>
      <c r="B1251" s="46">
        <v>1364</v>
      </c>
      <c r="C1251" s="46">
        <v>4</v>
      </c>
    </row>
    <row r="1252" spans="1:3" x14ac:dyDescent="0.3">
      <c r="A1252" s="48">
        <v>503701</v>
      </c>
      <c r="B1252" s="46">
        <v>1365</v>
      </c>
      <c r="C1252" s="46">
        <v>4</v>
      </c>
    </row>
    <row r="1253" spans="1:3" x14ac:dyDescent="0.3">
      <c r="A1253" s="48">
        <v>503702</v>
      </c>
      <c r="B1253" s="46">
        <v>1366</v>
      </c>
      <c r="C1253" s="46">
        <v>4</v>
      </c>
    </row>
    <row r="1254" spans="1:3" x14ac:dyDescent="0.3">
      <c r="A1254" s="48">
        <v>503703</v>
      </c>
      <c r="B1254" s="46">
        <v>1367</v>
      </c>
      <c r="C1254" s="46">
        <v>4</v>
      </c>
    </row>
    <row r="1255" spans="1:3" x14ac:dyDescent="0.3">
      <c r="A1255" s="48">
        <v>503801</v>
      </c>
      <c r="B1255" s="46">
        <v>1368</v>
      </c>
      <c r="C1255" s="46">
        <v>4</v>
      </c>
    </row>
    <row r="1256" spans="1:3" x14ac:dyDescent="0.3">
      <c r="A1256" s="48">
        <v>503802</v>
      </c>
      <c r="B1256" s="46">
        <v>1369</v>
      </c>
      <c r="C1256" s="46">
        <v>4</v>
      </c>
    </row>
    <row r="1257" spans="1:3" x14ac:dyDescent="0.3">
      <c r="A1257" s="48">
        <v>503901</v>
      </c>
      <c r="B1257" s="46">
        <v>1370</v>
      </c>
      <c r="C1257" s="46">
        <v>4</v>
      </c>
    </row>
    <row r="1258" spans="1:3" x14ac:dyDescent="0.3">
      <c r="A1258" s="48">
        <v>503902</v>
      </c>
      <c r="B1258" s="46">
        <v>1371</v>
      </c>
      <c r="C1258" s="46">
        <v>4</v>
      </c>
    </row>
    <row r="1259" spans="1:3" x14ac:dyDescent="0.3">
      <c r="A1259" s="48">
        <v>504001</v>
      </c>
      <c r="B1259" s="46">
        <v>1372</v>
      </c>
      <c r="C1259" s="46">
        <v>4</v>
      </c>
    </row>
    <row r="1260" spans="1:3" x14ac:dyDescent="0.3">
      <c r="A1260" s="48">
        <v>504002</v>
      </c>
      <c r="B1260" s="46">
        <v>1373</v>
      </c>
      <c r="C1260" s="46">
        <v>4</v>
      </c>
    </row>
    <row r="1261" spans="1:3" x14ac:dyDescent="0.3">
      <c r="A1261" s="48">
        <v>530003</v>
      </c>
      <c r="B1261" s="46">
        <v>1378</v>
      </c>
      <c r="C1261" s="46">
        <v>1</v>
      </c>
    </row>
    <row r="1262" spans="1:3" x14ac:dyDescent="0.3">
      <c r="A1262" s="48">
        <v>530004</v>
      </c>
      <c r="B1262" s="46">
        <v>1379</v>
      </c>
      <c r="C1262" s="46">
        <v>1</v>
      </c>
    </row>
    <row r="1263" spans="1:3" x14ac:dyDescent="0.3">
      <c r="A1263" s="48">
        <v>530005</v>
      </c>
      <c r="B1263" s="46">
        <v>1380</v>
      </c>
      <c r="C1263" s="46">
        <v>1</v>
      </c>
    </row>
    <row r="1264" spans="1:3" x14ac:dyDescent="0.3">
      <c r="A1264" s="48">
        <v>530006</v>
      </c>
      <c r="B1264" s="46">
        <v>1381</v>
      </c>
      <c r="C1264" s="46">
        <v>1</v>
      </c>
    </row>
    <row r="1265" spans="1:3" x14ac:dyDescent="0.3">
      <c r="A1265" s="48">
        <v>530101</v>
      </c>
      <c r="B1265" s="46">
        <v>1382</v>
      </c>
      <c r="C1265" s="46">
        <v>1</v>
      </c>
    </row>
    <row r="1266" spans="1:3" x14ac:dyDescent="0.3">
      <c r="A1266" s="48">
        <v>530102</v>
      </c>
      <c r="B1266" s="46">
        <v>1383</v>
      </c>
      <c r="C1266" s="46">
        <v>1</v>
      </c>
    </row>
    <row r="1267" spans="1:3" x14ac:dyDescent="0.3">
      <c r="A1267" s="48">
        <v>530202</v>
      </c>
      <c r="B1267" s="46">
        <v>1384</v>
      </c>
      <c r="C1267" s="46">
        <v>1</v>
      </c>
    </row>
    <row r="1268" spans="1:3" x14ac:dyDescent="0.3">
      <c r="A1268" s="48">
        <v>530203</v>
      </c>
      <c r="B1268" s="46">
        <v>1385</v>
      </c>
      <c r="C1268" s="46">
        <v>1</v>
      </c>
    </row>
    <row r="1269" spans="1:3" x14ac:dyDescent="0.3">
      <c r="A1269" s="48">
        <v>530204</v>
      </c>
      <c r="B1269" s="46">
        <v>1386</v>
      </c>
      <c r="C1269" s="46">
        <v>1</v>
      </c>
    </row>
    <row r="1270" spans="1:3" x14ac:dyDescent="0.3">
      <c r="A1270" s="48">
        <v>530301</v>
      </c>
      <c r="B1270" s="46">
        <v>1387</v>
      </c>
      <c r="C1270" s="46">
        <v>1</v>
      </c>
    </row>
    <row r="1271" spans="1:3" x14ac:dyDescent="0.3">
      <c r="A1271" s="48">
        <v>530302</v>
      </c>
      <c r="B1271" s="46">
        <v>1388</v>
      </c>
      <c r="C1271" s="46">
        <v>1</v>
      </c>
    </row>
    <row r="1272" spans="1:3" x14ac:dyDescent="0.3">
      <c r="A1272" s="48">
        <v>530400</v>
      </c>
      <c r="B1272" s="46">
        <v>1389</v>
      </c>
      <c r="C1272" s="46">
        <v>1</v>
      </c>
    </row>
    <row r="1273" spans="1:3" x14ac:dyDescent="0.3">
      <c r="A1273" s="48">
        <v>530500</v>
      </c>
      <c r="B1273" s="46">
        <v>1390</v>
      </c>
      <c r="C1273" s="46">
        <v>1</v>
      </c>
    </row>
    <row r="1274" spans="1:3" x14ac:dyDescent="0.3">
      <c r="A1274" s="48">
        <v>530601</v>
      </c>
      <c r="B1274" s="46">
        <v>1391</v>
      </c>
      <c r="C1274" s="46">
        <v>1</v>
      </c>
    </row>
    <row r="1275" spans="1:3" x14ac:dyDescent="0.3">
      <c r="A1275" s="48">
        <v>530602</v>
      </c>
      <c r="B1275" s="46">
        <v>1392</v>
      </c>
      <c r="C1275" s="46">
        <v>1</v>
      </c>
    </row>
    <row r="1276" spans="1:3" x14ac:dyDescent="0.3">
      <c r="A1276" s="48">
        <v>530700</v>
      </c>
      <c r="B1276" s="46">
        <v>1393</v>
      </c>
      <c r="C1276" s="46">
        <v>1</v>
      </c>
    </row>
    <row r="1277" spans="1:3" x14ac:dyDescent="0.3">
      <c r="A1277" s="48">
        <v>530801</v>
      </c>
      <c r="B1277" s="46">
        <v>1394</v>
      </c>
      <c r="C1277" s="46">
        <v>1</v>
      </c>
    </row>
    <row r="1278" spans="1:3" x14ac:dyDescent="0.3">
      <c r="A1278" s="48">
        <v>530802</v>
      </c>
      <c r="B1278" s="46">
        <v>1395</v>
      </c>
      <c r="C1278" s="46">
        <v>1</v>
      </c>
    </row>
    <row r="1279" spans="1:3" x14ac:dyDescent="0.3">
      <c r="A1279" s="48">
        <v>530901</v>
      </c>
      <c r="B1279" s="46">
        <v>1396</v>
      </c>
      <c r="C1279" s="46">
        <v>1</v>
      </c>
    </row>
    <row r="1280" spans="1:3" x14ac:dyDescent="0.3">
      <c r="A1280" s="48">
        <v>530902</v>
      </c>
      <c r="B1280" s="46">
        <v>1397</v>
      </c>
      <c r="C1280" s="46">
        <v>1</v>
      </c>
    </row>
    <row r="1281" spans="1:3" x14ac:dyDescent="0.3">
      <c r="A1281" s="48">
        <v>531000</v>
      </c>
      <c r="B1281" s="46">
        <v>1398</v>
      </c>
      <c r="C1281" s="46">
        <v>1</v>
      </c>
    </row>
    <row r="1282" spans="1:3" x14ac:dyDescent="0.3">
      <c r="A1282" s="48">
        <v>531101</v>
      </c>
      <c r="B1282" s="46">
        <v>1399</v>
      </c>
      <c r="C1282" s="46">
        <v>1</v>
      </c>
    </row>
    <row r="1283" spans="1:3" x14ac:dyDescent="0.3">
      <c r="A1283" s="48">
        <v>531102</v>
      </c>
      <c r="B1283" s="46">
        <v>1400</v>
      </c>
      <c r="C1283" s="46">
        <v>1</v>
      </c>
    </row>
    <row r="1284" spans="1:3" x14ac:dyDescent="0.3">
      <c r="A1284" s="48">
        <v>531201</v>
      </c>
      <c r="B1284" s="46">
        <v>1401</v>
      </c>
      <c r="C1284" s="46">
        <v>1</v>
      </c>
    </row>
    <row r="1285" spans="1:3" x14ac:dyDescent="0.3">
      <c r="A1285" s="48">
        <v>531202</v>
      </c>
      <c r="B1285" s="46">
        <v>1402</v>
      </c>
      <c r="C1285" s="46">
        <v>1</v>
      </c>
    </row>
    <row r="1286" spans="1:3" x14ac:dyDescent="0.3">
      <c r="A1286" s="48">
        <v>531301</v>
      </c>
      <c r="B1286" s="46">
        <v>1403</v>
      </c>
      <c r="C1286" s="46">
        <v>1</v>
      </c>
    </row>
    <row r="1287" spans="1:3" x14ac:dyDescent="0.3">
      <c r="A1287" s="48">
        <v>531302</v>
      </c>
      <c r="B1287" s="46">
        <v>1404</v>
      </c>
      <c r="C1287" s="46">
        <v>1</v>
      </c>
    </row>
    <row r="1288" spans="1:3" x14ac:dyDescent="0.3">
      <c r="A1288" s="48">
        <v>531501</v>
      </c>
      <c r="B1288" s="46">
        <v>1405</v>
      </c>
      <c r="C1288" s="46">
        <v>1</v>
      </c>
    </row>
    <row r="1289" spans="1:3" x14ac:dyDescent="0.3">
      <c r="A1289" s="48">
        <v>531502</v>
      </c>
      <c r="B1289" s="46">
        <v>1406</v>
      </c>
      <c r="C1289" s="46">
        <v>1</v>
      </c>
    </row>
    <row r="1290" spans="1:3" x14ac:dyDescent="0.3">
      <c r="A1290" s="48">
        <v>531602</v>
      </c>
      <c r="B1290" s="46">
        <v>1407</v>
      </c>
      <c r="C1290" s="46">
        <v>1</v>
      </c>
    </row>
    <row r="1291" spans="1:3" x14ac:dyDescent="0.3">
      <c r="A1291" s="48">
        <v>531603</v>
      </c>
      <c r="B1291" s="46">
        <v>1408</v>
      </c>
      <c r="C1291" s="46">
        <v>1</v>
      </c>
    </row>
    <row r="1292" spans="1:3" x14ac:dyDescent="0.3">
      <c r="A1292" s="48">
        <v>531604</v>
      </c>
      <c r="B1292" s="46">
        <v>1409</v>
      </c>
      <c r="C1292" s="46">
        <v>1</v>
      </c>
    </row>
    <row r="1293" spans="1:3" x14ac:dyDescent="0.3">
      <c r="A1293" s="48">
        <v>531701</v>
      </c>
      <c r="B1293" s="46">
        <v>1410</v>
      </c>
      <c r="C1293" s="46">
        <v>1</v>
      </c>
    </row>
    <row r="1294" spans="1:3" x14ac:dyDescent="0.3">
      <c r="A1294" s="48">
        <v>531702</v>
      </c>
      <c r="B1294" s="46">
        <v>1411</v>
      </c>
      <c r="C1294" s="46">
        <v>1</v>
      </c>
    </row>
    <row r="1295" spans="1:3" x14ac:dyDescent="0.3">
      <c r="A1295" s="48">
        <v>531800</v>
      </c>
      <c r="B1295" s="46">
        <v>1412</v>
      </c>
      <c r="C1295" s="46">
        <v>1</v>
      </c>
    </row>
    <row r="1296" spans="1:3" x14ac:dyDescent="0.3">
      <c r="A1296" s="48">
        <v>531901</v>
      </c>
      <c r="B1296" s="46">
        <v>1413</v>
      </c>
      <c r="C1296" s="46">
        <v>1</v>
      </c>
    </row>
    <row r="1297" spans="1:3" x14ac:dyDescent="0.3">
      <c r="A1297" s="48">
        <v>531902</v>
      </c>
      <c r="B1297" s="46">
        <v>1414</v>
      </c>
      <c r="C1297" s="46">
        <v>1</v>
      </c>
    </row>
    <row r="1298" spans="1:3" x14ac:dyDescent="0.3">
      <c r="A1298" s="48">
        <v>532001</v>
      </c>
      <c r="B1298" s="46">
        <v>1415</v>
      </c>
      <c r="C1298" s="46">
        <v>1</v>
      </c>
    </row>
    <row r="1299" spans="1:3" x14ac:dyDescent="0.3">
      <c r="A1299" s="48">
        <v>532002</v>
      </c>
      <c r="B1299" s="46">
        <v>1416</v>
      </c>
      <c r="C1299" s="46">
        <v>1</v>
      </c>
    </row>
    <row r="1300" spans="1:3" x14ac:dyDescent="0.3">
      <c r="A1300" s="48">
        <v>532101</v>
      </c>
      <c r="B1300" s="46">
        <v>1417</v>
      </c>
      <c r="C1300" s="46">
        <v>1</v>
      </c>
    </row>
    <row r="1301" spans="1:3" x14ac:dyDescent="0.3">
      <c r="A1301" s="48">
        <v>532102</v>
      </c>
      <c r="B1301" s="46">
        <v>1418</v>
      </c>
      <c r="C1301" s="46">
        <v>1</v>
      </c>
    </row>
    <row r="1302" spans="1:3" x14ac:dyDescent="0.3">
      <c r="A1302" s="48">
        <v>532200</v>
      </c>
      <c r="B1302" s="46">
        <v>1419</v>
      </c>
      <c r="C1302" s="46">
        <v>1</v>
      </c>
    </row>
    <row r="1303" spans="1:3" x14ac:dyDescent="0.3">
      <c r="A1303" s="48">
        <v>532302</v>
      </c>
      <c r="B1303" s="46">
        <v>1420</v>
      </c>
      <c r="C1303" s="46">
        <v>1</v>
      </c>
    </row>
    <row r="1304" spans="1:3" x14ac:dyDescent="0.3">
      <c r="A1304" s="48">
        <v>532303</v>
      </c>
      <c r="B1304" s="46">
        <v>1421</v>
      </c>
      <c r="C1304" s="46">
        <v>1</v>
      </c>
    </row>
    <row r="1305" spans="1:3" x14ac:dyDescent="0.3">
      <c r="A1305" s="48">
        <v>532304</v>
      </c>
      <c r="B1305" s="46">
        <v>1422</v>
      </c>
      <c r="C1305" s="46">
        <v>1</v>
      </c>
    </row>
    <row r="1306" spans="1:3" x14ac:dyDescent="0.3">
      <c r="A1306" s="48">
        <v>532400</v>
      </c>
      <c r="B1306" s="46">
        <v>1423</v>
      </c>
      <c r="C1306" s="46">
        <v>1</v>
      </c>
    </row>
    <row r="1307" spans="1:3" x14ac:dyDescent="0.3">
      <c r="A1307" s="48">
        <v>532500</v>
      </c>
      <c r="B1307" s="46">
        <v>1424</v>
      </c>
      <c r="C1307" s="46">
        <v>1</v>
      </c>
    </row>
    <row r="1308" spans="1:3" x14ac:dyDescent="0.3">
      <c r="A1308" s="48">
        <v>532603</v>
      </c>
      <c r="B1308" s="46">
        <v>1425</v>
      </c>
      <c r="C1308" s="46">
        <v>1</v>
      </c>
    </row>
    <row r="1309" spans="1:3" x14ac:dyDescent="0.3">
      <c r="A1309" s="48">
        <v>532604</v>
      </c>
      <c r="B1309" s="46">
        <v>1426</v>
      </c>
      <c r="C1309" s="46">
        <v>1</v>
      </c>
    </row>
    <row r="1310" spans="1:3" x14ac:dyDescent="0.3">
      <c r="A1310" s="48">
        <v>532605</v>
      </c>
      <c r="B1310" s="46">
        <v>1427</v>
      </c>
      <c r="C1310" s="46">
        <v>1</v>
      </c>
    </row>
    <row r="1311" spans="1:3" x14ac:dyDescent="0.3">
      <c r="A1311" s="48">
        <v>532606</v>
      </c>
      <c r="B1311" s="46">
        <v>1428</v>
      </c>
      <c r="C1311" s="46">
        <v>1</v>
      </c>
    </row>
    <row r="1312" spans="1:3" x14ac:dyDescent="0.3">
      <c r="A1312" s="48">
        <v>532700</v>
      </c>
      <c r="B1312" s="46">
        <v>1429</v>
      </c>
      <c r="C1312" s="46">
        <v>1</v>
      </c>
    </row>
    <row r="1313" spans="1:3" x14ac:dyDescent="0.3">
      <c r="A1313" s="48">
        <v>532800</v>
      </c>
      <c r="B1313" s="46">
        <v>1430</v>
      </c>
      <c r="C1313" s="46">
        <v>2</v>
      </c>
    </row>
    <row r="1314" spans="1:3" x14ac:dyDescent="0.3">
      <c r="A1314" s="48">
        <v>532900</v>
      </c>
      <c r="B1314" s="46">
        <v>1431</v>
      </c>
      <c r="C1314" s="46">
        <v>2</v>
      </c>
    </row>
    <row r="1315" spans="1:3" x14ac:dyDescent="0.3">
      <c r="A1315" s="48">
        <v>533000</v>
      </c>
      <c r="B1315" s="46">
        <v>1432</v>
      </c>
      <c r="C1315" s="46">
        <v>1</v>
      </c>
    </row>
    <row r="1316" spans="1:3" x14ac:dyDescent="0.3">
      <c r="A1316" s="48">
        <v>533103</v>
      </c>
      <c r="B1316" s="46">
        <v>1433</v>
      </c>
      <c r="C1316" s="46">
        <v>1</v>
      </c>
    </row>
    <row r="1317" spans="1:3" x14ac:dyDescent="0.3">
      <c r="A1317" s="48">
        <v>533104</v>
      </c>
      <c r="B1317" s="46">
        <v>1434</v>
      </c>
      <c r="C1317" s="46">
        <v>1</v>
      </c>
    </row>
    <row r="1318" spans="1:3" x14ac:dyDescent="0.3">
      <c r="A1318" s="48">
        <v>533105</v>
      </c>
      <c r="B1318" s="46">
        <v>1435</v>
      </c>
      <c r="C1318" s="46">
        <v>1</v>
      </c>
    </row>
    <row r="1319" spans="1:3" x14ac:dyDescent="0.3">
      <c r="A1319" s="48">
        <v>533106</v>
      </c>
      <c r="B1319" s="46">
        <v>1436</v>
      </c>
      <c r="C1319" s="46">
        <v>1</v>
      </c>
    </row>
    <row r="1320" spans="1:3" x14ac:dyDescent="0.3">
      <c r="A1320" s="48">
        <v>533107</v>
      </c>
      <c r="B1320" s="46">
        <v>1437</v>
      </c>
      <c r="C1320" s="46">
        <v>1</v>
      </c>
    </row>
    <row r="1321" spans="1:3" x14ac:dyDescent="0.3">
      <c r="A1321" s="48">
        <v>533201</v>
      </c>
      <c r="B1321" s="46">
        <v>1438</v>
      </c>
      <c r="C1321" s="46">
        <v>1</v>
      </c>
    </row>
    <row r="1322" spans="1:3" x14ac:dyDescent="0.3">
      <c r="A1322" s="48">
        <v>533202</v>
      </c>
      <c r="B1322" s="46">
        <v>1439</v>
      </c>
      <c r="C1322" s="46">
        <v>1</v>
      </c>
    </row>
    <row r="1323" spans="1:3" x14ac:dyDescent="0.3">
      <c r="A1323" s="48">
        <v>533203</v>
      </c>
      <c r="B1323" s="46">
        <v>1440</v>
      </c>
      <c r="C1323" s="46">
        <v>1</v>
      </c>
    </row>
    <row r="1324" spans="1:3" x14ac:dyDescent="0.3">
      <c r="A1324" s="48">
        <v>533300</v>
      </c>
      <c r="B1324" s="46">
        <v>1441</v>
      </c>
      <c r="C1324" s="46">
        <v>1</v>
      </c>
    </row>
    <row r="1325" spans="1:3" x14ac:dyDescent="0.3">
      <c r="A1325" s="48">
        <v>533401</v>
      </c>
      <c r="B1325" s="46">
        <v>1442</v>
      </c>
      <c r="C1325" s="46">
        <v>1</v>
      </c>
    </row>
    <row r="1326" spans="1:3" x14ac:dyDescent="0.3">
      <c r="A1326" s="48">
        <v>533402</v>
      </c>
      <c r="B1326" s="46">
        <v>1443</v>
      </c>
      <c r="C1326" s="46">
        <v>1</v>
      </c>
    </row>
    <row r="1327" spans="1:3" x14ac:dyDescent="0.3">
      <c r="A1327" s="48">
        <v>533403</v>
      </c>
      <c r="B1327" s="46">
        <v>1444</v>
      </c>
      <c r="C1327" s="46">
        <v>1</v>
      </c>
    </row>
    <row r="1328" spans="1:3" x14ac:dyDescent="0.3">
      <c r="A1328" s="48">
        <v>533501</v>
      </c>
      <c r="B1328" s="46">
        <v>1445</v>
      </c>
      <c r="C1328" s="46">
        <v>1</v>
      </c>
    </row>
    <row r="1329" spans="1:3" x14ac:dyDescent="0.3">
      <c r="A1329" s="48">
        <v>533502</v>
      </c>
      <c r="B1329" s="46">
        <v>1446</v>
      </c>
      <c r="C1329" s="46">
        <v>1</v>
      </c>
    </row>
    <row r="1330" spans="1:3" x14ac:dyDescent="0.3">
      <c r="A1330" s="48">
        <v>533503</v>
      </c>
      <c r="B1330" s="46">
        <v>1447</v>
      </c>
      <c r="C1330" s="46">
        <v>1</v>
      </c>
    </row>
    <row r="1331" spans="1:3" x14ac:dyDescent="0.3">
      <c r="A1331" s="48">
        <v>533601</v>
      </c>
      <c r="B1331" s="46">
        <v>1448</v>
      </c>
      <c r="C1331" s="46">
        <v>1</v>
      </c>
    </row>
    <row r="1332" spans="1:3" x14ac:dyDescent="0.3">
      <c r="A1332" s="48">
        <v>533602</v>
      </c>
      <c r="B1332" s="46">
        <v>1449</v>
      </c>
      <c r="C1332" s="46">
        <v>1</v>
      </c>
    </row>
    <row r="1333" spans="1:3" x14ac:dyDescent="0.3">
      <c r="A1333" s="48">
        <v>533603</v>
      </c>
      <c r="B1333" s="46">
        <v>1450</v>
      </c>
      <c r="C1333" s="46">
        <v>1</v>
      </c>
    </row>
    <row r="1334" spans="1:3" x14ac:dyDescent="0.3">
      <c r="A1334" s="48">
        <v>533701</v>
      </c>
      <c r="B1334" s="46">
        <v>1451</v>
      </c>
      <c r="C1334" s="46">
        <v>1</v>
      </c>
    </row>
    <row r="1335" spans="1:3" x14ac:dyDescent="0.3">
      <c r="A1335" s="48">
        <v>533702</v>
      </c>
      <c r="B1335" s="46">
        <v>1452</v>
      </c>
      <c r="C1335" s="46">
        <v>1</v>
      </c>
    </row>
    <row r="1336" spans="1:3" x14ac:dyDescent="0.3">
      <c r="A1336" s="48">
        <v>533703</v>
      </c>
      <c r="B1336" s="46">
        <v>1453</v>
      </c>
      <c r="C1336" s="46">
        <v>1</v>
      </c>
    </row>
    <row r="1337" spans="1:3" x14ac:dyDescent="0.3">
      <c r="A1337" s="48">
        <v>533801</v>
      </c>
      <c r="B1337" s="46">
        <v>1454</v>
      </c>
      <c r="C1337" s="46">
        <v>1</v>
      </c>
    </row>
    <row r="1338" spans="1:3" x14ac:dyDescent="0.3">
      <c r="A1338" s="48">
        <v>533803</v>
      </c>
      <c r="B1338" s="46">
        <v>1455</v>
      </c>
      <c r="C1338" s="46">
        <v>1</v>
      </c>
    </row>
    <row r="1339" spans="1:3" x14ac:dyDescent="0.3">
      <c r="A1339" s="48">
        <v>533804</v>
      </c>
      <c r="B1339" s="46">
        <v>1456</v>
      </c>
      <c r="C1339" s="46">
        <v>1</v>
      </c>
    </row>
    <row r="1340" spans="1:3" x14ac:dyDescent="0.3">
      <c r="A1340" s="48">
        <v>533901</v>
      </c>
      <c r="B1340" s="46">
        <v>1457</v>
      </c>
      <c r="C1340" s="46">
        <v>1</v>
      </c>
    </row>
    <row r="1341" spans="1:3" x14ac:dyDescent="0.3">
      <c r="A1341" s="48">
        <v>533902</v>
      </c>
      <c r="B1341" s="46">
        <v>1458</v>
      </c>
      <c r="C1341" s="46">
        <v>1</v>
      </c>
    </row>
    <row r="1342" spans="1:3" x14ac:dyDescent="0.3">
      <c r="A1342" s="48">
        <v>534001</v>
      </c>
      <c r="B1342" s="46">
        <v>1459</v>
      </c>
      <c r="C1342" s="46">
        <v>1</v>
      </c>
    </row>
    <row r="1343" spans="1:3" x14ac:dyDescent="0.3">
      <c r="A1343" s="48">
        <v>534002</v>
      </c>
      <c r="B1343" s="46">
        <v>1460</v>
      </c>
      <c r="C1343" s="46">
        <v>1</v>
      </c>
    </row>
    <row r="1344" spans="1:3" x14ac:dyDescent="0.3">
      <c r="A1344" s="48">
        <v>534101</v>
      </c>
      <c r="B1344" s="46">
        <v>1461</v>
      </c>
      <c r="C1344" s="46">
        <v>1</v>
      </c>
    </row>
    <row r="1345" spans="1:3" x14ac:dyDescent="0.3">
      <c r="A1345" s="48">
        <v>534102</v>
      </c>
      <c r="B1345" s="46">
        <v>1462</v>
      </c>
      <c r="C1345" s="46">
        <v>1</v>
      </c>
    </row>
    <row r="1346" spans="1:3" x14ac:dyDescent="0.3">
      <c r="A1346" s="48">
        <v>534201</v>
      </c>
      <c r="B1346" s="46">
        <v>1463</v>
      </c>
      <c r="C1346" s="46">
        <v>1</v>
      </c>
    </row>
    <row r="1347" spans="1:3" x14ac:dyDescent="0.3">
      <c r="A1347" s="48">
        <v>534202</v>
      </c>
      <c r="B1347" s="46">
        <v>1464</v>
      </c>
      <c r="C1347" s="46">
        <v>1</v>
      </c>
    </row>
    <row r="1348" spans="1:3" x14ac:dyDescent="0.3">
      <c r="A1348" s="48">
        <v>534301</v>
      </c>
      <c r="B1348" s="46">
        <v>1467</v>
      </c>
      <c r="C1348" s="46">
        <v>1</v>
      </c>
    </row>
    <row r="1349" spans="1:3" x14ac:dyDescent="0.3">
      <c r="A1349" s="48">
        <v>534302</v>
      </c>
      <c r="B1349" s="46">
        <v>1468</v>
      </c>
      <c r="C1349" s="46">
        <v>1</v>
      </c>
    </row>
    <row r="1350" spans="1:3" x14ac:dyDescent="0.3">
      <c r="A1350" s="48">
        <v>534403</v>
      </c>
      <c r="B1350" s="46">
        <v>1469</v>
      </c>
      <c r="C1350" s="46">
        <v>1</v>
      </c>
    </row>
    <row r="1351" spans="1:3" x14ac:dyDescent="0.3">
      <c r="A1351" s="48">
        <v>534404</v>
      </c>
      <c r="B1351" s="46">
        <v>1470</v>
      </c>
      <c r="C1351" s="46">
        <v>1</v>
      </c>
    </row>
    <row r="1352" spans="1:3" x14ac:dyDescent="0.3">
      <c r="A1352" s="48">
        <v>534405</v>
      </c>
      <c r="B1352" s="46">
        <v>1471</v>
      </c>
      <c r="C1352" s="46">
        <v>1</v>
      </c>
    </row>
    <row r="1353" spans="1:3" x14ac:dyDescent="0.3">
      <c r="A1353" s="48">
        <v>534406</v>
      </c>
      <c r="B1353" s="46">
        <v>1472</v>
      </c>
      <c r="C1353" s="46">
        <v>1</v>
      </c>
    </row>
    <row r="1354" spans="1:3" x14ac:dyDescent="0.3">
      <c r="A1354" s="48">
        <v>534501</v>
      </c>
      <c r="B1354" s="46">
        <v>1473</v>
      </c>
      <c r="C1354" s="46">
        <v>1</v>
      </c>
    </row>
    <row r="1355" spans="1:3" x14ac:dyDescent="0.3">
      <c r="A1355" s="48">
        <v>534502</v>
      </c>
      <c r="B1355" s="46">
        <v>1474</v>
      </c>
      <c r="C1355" s="46">
        <v>1</v>
      </c>
    </row>
    <row r="1356" spans="1:3" x14ac:dyDescent="0.3">
      <c r="A1356" s="48">
        <v>534700</v>
      </c>
      <c r="B1356" s="46">
        <v>1475</v>
      </c>
      <c r="C1356" s="46">
        <v>1</v>
      </c>
    </row>
    <row r="1357" spans="1:3" x14ac:dyDescent="0.3">
      <c r="A1357" s="48">
        <v>534802</v>
      </c>
      <c r="B1357" s="46">
        <v>1476</v>
      </c>
      <c r="C1357" s="46">
        <v>1</v>
      </c>
    </row>
    <row r="1358" spans="1:3" x14ac:dyDescent="0.3">
      <c r="A1358" s="48">
        <v>534803</v>
      </c>
      <c r="B1358" s="46">
        <v>1477</v>
      </c>
      <c r="C1358" s="46">
        <v>1</v>
      </c>
    </row>
    <row r="1359" spans="1:3" x14ac:dyDescent="0.3">
      <c r="A1359" s="48">
        <v>534804</v>
      </c>
      <c r="B1359" s="46">
        <v>1478</v>
      </c>
      <c r="C1359" s="46">
        <v>1</v>
      </c>
    </row>
    <row r="1360" spans="1:3" x14ac:dyDescent="0.3">
      <c r="A1360" s="48">
        <v>534900</v>
      </c>
      <c r="B1360" s="46">
        <v>1479</v>
      </c>
      <c r="C1360" s="46">
        <v>1</v>
      </c>
    </row>
    <row r="1361" spans="1:3" x14ac:dyDescent="0.3">
      <c r="A1361" s="48">
        <v>535000</v>
      </c>
      <c r="B1361" s="46">
        <v>1480</v>
      </c>
      <c r="C1361" s="46">
        <v>2</v>
      </c>
    </row>
    <row r="1362" spans="1:3" x14ac:dyDescent="0.3">
      <c r="A1362" s="48">
        <v>535101</v>
      </c>
      <c r="B1362" s="46">
        <v>1481</v>
      </c>
      <c r="C1362" s="46">
        <v>2</v>
      </c>
    </row>
    <row r="1363" spans="1:3" x14ac:dyDescent="0.3">
      <c r="A1363" s="48">
        <v>535102</v>
      </c>
      <c r="B1363" s="46">
        <v>1482</v>
      </c>
      <c r="C1363" s="46">
        <v>2</v>
      </c>
    </row>
    <row r="1364" spans="1:3" x14ac:dyDescent="0.3">
      <c r="A1364" s="48">
        <v>535200</v>
      </c>
      <c r="B1364" s="46">
        <v>1483</v>
      </c>
      <c r="C1364" s="46">
        <v>2</v>
      </c>
    </row>
    <row r="1365" spans="1:3" x14ac:dyDescent="0.3">
      <c r="A1365" s="48">
        <v>535300</v>
      </c>
      <c r="B1365" s="46">
        <v>1484</v>
      </c>
      <c r="C1365" s="46">
        <v>1</v>
      </c>
    </row>
    <row r="1366" spans="1:3" x14ac:dyDescent="0.3">
      <c r="A1366" s="48">
        <v>535400</v>
      </c>
      <c r="B1366" s="46">
        <v>1485</v>
      </c>
      <c r="C1366" s="46">
        <v>2</v>
      </c>
    </row>
    <row r="1367" spans="1:3" x14ac:dyDescent="0.3">
      <c r="A1367" s="48">
        <v>535501</v>
      </c>
      <c r="B1367" s="46">
        <v>1486</v>
      </c>
      <c r="C1367" s="46">
        <v>1</v>
      </c>
    </row>
    <row r="1368" spans="1:3" x14ac:dyDescent="0.3">
      <c r="A1368" s="48">
        <v>535502</v>
      </c>
      <c r="B1368" s="46">
        <v>1487</v>
      </c>
      <c r="C1368" s="46">
        <v>1</v>
      </c>
    </row>
    <row r="1369" spans="1:3" x14ac:dyDescent="0.3">
      <c r="A1369" s="48">
        <v>535503</v>
      </c>
      <c r="B1369" s="46">
        <v>1488</v>
      </c>
      <c r="C1369" s="46">
        <v>1</v>
      </c>
    </row>
    <row r="1370" spans="1:3" x14ac:dyDescent="0.3">
      <c r="A1370" s="48">
        <v>535603</v>
      </c>
      <c r="B1370" s="46">
        <v>1489</v>
      </c>
      <c r="C1370" s="46">
        <v>1</v>
      </c>
    </row>
    <row r="1371" spans="1:3" x14ac:dyDescent="0.3">
      <c r="A1371" s="48">
        <v>535604</v>
      </c>
      <c r="B1371" s="46">
        <v>1490</v>
      </c>
      <c r="C1371" s="46">
        <v>1</v>
      </c>
    </row>
    <row r="1372" spans="1:3" x14ac:dyDescent="0.3">
      <c r="A1372" s="48">
        <v>535605</v>
      </c>
      <c r="B1372" s="46">
        <v>1491</v>
      </c>
      <c r="C1372" s="46">
        <v>1</v>
      </c>
    </row>
    <row r="1373" spans="1:3" x14ac:dyDescent="0.3">
      <c r="A1373" s="48">
        <v>535606</v>
      </c>
      <c r="B1373" s="46">
        <v>1492</v>
      </c>
      <c r="C1373" s="46">
        <v>1</v>
      </c>
    </row>
    <row r="1374" spans="1:3" x14ac:dyDescent="0.3">
      <c r="A1374" s="48">
        <v>535607</v>
      </c>
      <c r="B1374" s="46">
        <v>1493</v>
      </c>
      <c r="C1374" s="46">
        <v>1</v>
      </c>
    </row>
    <row r="1375" spans="1:3" x14ac:dyDescent="0.3">
      <c r="A1375" s="48">
        <v>535701</v>
      </c>
      <c r="B1375" s="46">
        <v>1494</v>
      </c>
      <c r="C1375" s="46">
        <v>1</v>
      </c>
    </row>
    <row r="1376" spans="1:3" x14ac:dyDescent="0.3">
      <c r="A1376" s="48">
        <v>535702</v>
      </c>
      <c r="B1376" s="46">
        <v>1495</v>
      </c>
      <c r="C1376" s="46">
        <v>1</v>
      </c>
    </row>
    <row r="1377" spans="1:3" x14ac:dyDescent="0.3">
      <c r="A1377" s="48">
        <v>535802</v>
      </c>
      <c r="B1377" s="46">
        <v>1496</v>
      </c>
      <c r="C1377" s="46">
        <v>1</v>
      </c>
    </row>
    <row r="1378" spans="1:3" x14ac:dyDescent="0.3">
      <c r="A1378" s="48">
        <v>535803</v>
      </c>
      <c r="B1378" s="46">
        <v>1497</v>
      </c>
      <c r="C1378" s="46">
        <v>1</v>
      </c>
    </row>
    <row r="1379" spans="1:3" x14ac:dyDescent="0.3">
      <c r="A1379" s="48">
        <v>535804</v>
      </c>
      <c r="B1379" s="46">
        <v>1498</v>
      </c>
      <c r="C1379" s="46">
        <v>1</v>
      </c>
    </row>
    <row r="1380" spans="1:3" x14ac:dyDescent="0.3">
      <c r="A1380" s="48">
        <v>535901</v>
      </c>
      <c r="B1380" s="46">
        <v>1499</v>
      </c>
      <c r="C1380" s="46">
        <v>1</v>
      </c>
    </row>
    <row r="1381" spans="1:3" x14ac:dyDescent="0.3">
      <c r="A1381" s="48">
        <v>535902</v>
      </c>
      <c r="B1381" s="46">
        <v>1500</v>
      </c>
      <c r="C1381" s="46">
        <v>1</v>
      </c>
    </row>
    <row r="1382" spans="1:3" x14ac:dyDescent="0.3">
      <c r="A1382" s="48">
        <v>536000</v>
      </c>
      <c r="B1382" s="46">
        <v>1501</v>
      </c>
      <c r="C1382" s="46">
        <v>1</v>
      </c>
    </row>
    <row r="1383" spans="1:3" x14ac:dyDescent="0.3">
      <c r="A1383" s="48">
        <v>536101</v>
      </c>
      <c r="B1383" s="46">
        <v>1502</v>
      </c>
      <c r="C1383" s="46">
        <v>1</v>
      </c>
    </row>
    <row r="1384" spans="1:3" x14ac:dyDescent="0.3">
      <c r="A1384" s="48">
        <v>536102</v>
      </c>
      <c r="B1384" s="46">
        <v>1503</v>
      </c>
      <c r="C1384" s="46">
        <v>1</v>
      </c>
    </row>
    <row r="1385" spans="1:3" x14ac:dyDescent="0.3">
      <c r="A1385" s="48">
        <v>536200</v>
      </c>
      <c r="B1385" s="46">
        <v>1504</v>
      </c>
      <c r="C1385" s="46">
        <v>1</v>
      </c>
    </row>
    <row r="1386" spans="1:3" x14ac:dyDescent="0.3">
      <c r="A1386" s="48">
        <v>540101</v>
      </c>
      <c r="B1386" s="46">
        <v>1507</v>
      </c>
      <c r="C1386" s="46">
        <v>2</v>
      </c>
    </row>
    <row r="1387" spans="1:3" x14ac:dyDescent="0.3">
      <c r="A1387" s="48">
        <v>540102</v>
      </c>
      <c r="B1387" s="46">
        <v>1508</v>
      </c>
      <c r="C1387" s="46">
        <v>2</v>
      </c>
    </row>
    <row r="1388" spans="1:3" x14ac:dyDescent="0.3">
      <c r="A1388" s="48">
        <v>540201</v>
      </c>
      <c r="B1388" s="46">
        <v>1509</v>
      </c>
      <c r="C1388" s="46">
        <v>2</v>
      </c>
    </row>
    <row r="1389" spans="1:3" x14ac:dyDescent="0.3">
      <c r="A1389" s="48">
        <v>540202</v>
      </c>
      <c r="B1389" s="46">
        <v>1510</v>
      </c>
      <c r="C1389" s="46">
        <v>2</v>
      </c>
    </row>
    <row r="1390" spans="1:3" x14ac:dyDescent="0.3">
      <c r="A1390" s="48">
        <v>540203</v>
      </c>
      <c r="B1390" s="46">
        <v>1511</v>
      </c>
      <c r="C1390" s="46">
        <v>2</v>
      </c>
    </row>
    <row r="1391" spans="1:3" x14ac:dyDescent="0.3">
      <c r="A1391" s="48">
        <v>540300</v>
      </c>
      <c r="B1391" s="46">
        <v>1512</v>
      </c>
      <c r="C1391" s="46">
        <v>2</v>
      </c>
    </row>
    <row r="1392" spans="1:3" x14ac:dyDescent="0.3">
      <c r="A1392" s="48">
        <v>540400</v>
      </c>
      <c r="B1392" s="46">
        <v>1513</v>
      </c>
      <c r="C1392" s="46">
        <v>2</v>
      </c>
    </row>
    <row r="1393" spans="1:3" x14ac:dyDescent="0.3">
      <c r="A1393" s="48">
        <v>540501</v>
      </c>
      <c r="B1393" s="46">
        <v>1514</v>
      </c>
      <c r="C1393" s="46">
        <v>2</v>
      </c>
    </row>
    <row r="1394" spans="1:3" x14ac:dyDescent="0.3">
      <c r="A1394" s="48">
        <v>540502</v>
      </c>
      <c r="B1394" s="46">
        <v>1515</v>
      </c>
      <c r="C1394" s="46">
        <v>2</v>
      </c>
    </row>
    <row r="1395" spans="1:3" x14ac:dyDescent="0.3">
      <c r="A1395" s="48">
        <v>540600</v>
      </c>
      <c r="B1395" s="46">
        <v>1516</v>
      </c>
      <c r="C1395" s="46">
        <v>2</v>
      </c>
    </row>
    <row r="1396" spans="1:3" x14ac:dyDescent="0.3">
      <c r="A1396" s="48">
        <v>540700</v>
      </c>
      <c r="B1396" s="46">
        <v>1517</v>
      </c>
      <c r="C1396" s="46">
        <v>2</v>
      </c>
    </row>
    <row r="1397" spans="1:3" x14ac:dyDescent="0.3">
      <c r="A1397" s="48">
        <v>540800</v>
      </c>
      <c r="B1397" s="46">
        <v>1518</v>
      </c>
      <c r="C1397" s="46">
        <v>2</v>
      </c>
    </row>
    <row r="1398" spans="1:3" x14ac:dyDescent="0.3">
      <c r="A1398" s="48">
        <v>540901</v>
      </c>
      <c r="B1398" s="46">
        <v>1519</v>
      </c>
      <c r="C1398" s="46">
        <v>2</v>
      </c>
    </row>
    <row r="1399" spans="1:3" x14ac:dyDescent="0.3">
      <c r="A1399" s="48">
        <v>540902</v>
      </c>
      <c r="B1399" s="46">
        <v>1520</v>
      </c>
      <c r="C1399" s="46">
        <v>2</v>
      </c>
    </row>
    <row r="1400" spans="1:3" x14ac:dyDescent="0.3">
      <c r="A1400" s="48">
        <v>541001</v>
      </c>
      <c r="B1400" s="46">
        <v>1521</v>
      </c>
      <c r="C1400" s="46">
        <v>2</v>
      </c>
    </row>
    <row r="1401" spans="1:3" x14ac:dyDescent="0.3">
      <c r="A1401" s="48">
        <v>541002</v>
      </c>
      <c r="B1401" s="46">
        <v>1522</v>
      </c>
      <c r="C1401" s="46">
        <v>2</v>
      </c>
    </row>
    <row r="1402" spans="1:3" x14ac:dyDescent="0.3">
      <c r="A1402" s="48">
        <v>541100</v>
      </c>
      <c r="B1402" s="46">
        <v>1523</v>
      </c>
      <c r="C1402" s="46">
        <v>2</v>
      </c>
    </row>
    <row r="1403" spans="1:3" x14ac:dyDescent="0.3">
      <c r="A1403" s="48">
        <v>541200</v>
      </c>
      <c r="B1403" s="46">
        <v>1524</v>
      </c>
      <c r="C1403" s="46">
        <v>2</v>
      </c>
    </row>
    <row r="1404" spans="1:3" x14ac:dyDescent="0.3">
      <c r="A1404" s="48">
        <v>541300</v>
      </c>
      <c r="B1404" s="46">
        <v>1525</v>
      </c>
      <c r="C1404" s="46">
        <v>2</v>
      </c>
    </row>
    <row r="1405" spans="1:3" x14ac:dyDescent="0.3">
      <c r="A1405" s="48">
        <v>541400</v>
      </c>
      <c r="B1405" s="46">
        <v>1526</v>
      </c>
      <c r="C1405" s="46">
        <v>2</v>
      </c>
    </row>
    <row r="1406" spans="1:3" x14ac:dyDescent="0.3">
      <c r="A1406" s="48">
        <v>541500</v>
      </c>
      <c r="B1406" s="46">
        <v>1527</v>
      </c>
      <c r="C1406" s="46">
        <v>2</v>
      </c>
    </row>
    <row r="1407" spans="1:3" x14ac:dyDescent="0.3">
      <c r="A1407" s="48">
        <v>541603</v>
      </c>
      <c r="B1407" s="46">
        <v>1528</v>
      </c>
      <c r="C1407" s="46">
        <v>2</v>
      </c>
    </row>
    <row r="1408" spans="1:3" x14ac:dyDescent="0.3">
      <c r="A1408" s="48">
        <v>541604</v>
      </c>
      <c r="B1408" s="46">
        <v>1529</v>
      </c>
      <c r="C1408" s="46">
        <v>2</v>
      </c>
    </row>
    <row r="1409" spans="1:3" x14ac:dyDescent="0.3">
      <c r="A1409" s="48">
        <v>541605</v>
      </c>
      <c r="B1409" s="46">
        <v>1530</v>
      </c>
      <c r="C1409" s="46">
        <v>2</v>
      </c>
    </row>
    <row r="1410" spans="1:3" x14ac:dyDescent="0.3">
      <c r="A1410" s="48">
        <v>541606</v>
      </c>
      <c r="B1410" s="46">
        <v>1531</v>
      </c>
      <c r="C1410" s="46">
        <v>2</v>
      </c>
    </row>
    <row r="1411" spans="1:3" x14ac:dyDescent="0.3">
      <c r="A1411" s="48">
        <v>541700</v>
      </c>
      <c r="B1411" s="46">
        <v>1532</v>
      </c>
      <c r="C1411" s="46">
        <v>2</v>
      </c>
    </row>
    <row r="1412" spans="1:3" x14ac:dyDescent="0.3">
      <c r="A1412" s="48">
        <v>541801</v>
      </c>
      <c r="B1412" s="46">
        <v>1533</v>
      </c>
      <c r="C1412" s="46">
        <v>2</v>
      </c>
    </row>
    <row r="1413" spans="1:3" x14ac:dyDescent="0.3">
      <c r="A1413" s="48">
        <v>541802</v>
      </c>
      <c r="B1413" s="46">
        <v>1534</v>
      </c>
      <c r="C1413" s="46">
        <v>2</v>
      </c>
    </row>
    <row r="1414" spans="1:3" x14ac:dyDescent="0.3">
      <c r="A1414" s="48">
        <v>542000</v>
      </c>
      <c r="B1414" s="46">
        <v>1535</v>
      </c>
      <c r="C1414" s="46">
        <v>2</v>
      </c>
    </row>
    <row r="1415" spans="1:3" x14ac:dyDescent="0.3">
      <c r="A1415" s="48">
        <v>542101</v>
      </c>
      <c r="B1415" s="46">
        <v>1536</v>
      </c>
      <c r="C1415" s="46">
        <v>2</v>
      </c>
    </row>
    <row r="1416" spans="1:3" x14ac:dyDescent="0.3">
      <c r="A1416" s="48">
        <v>542401</v>
      </c>
      <c r="B1416" s="46">
        <v>1541</v>
      </c>
      <c r="C1416" s="46">
        <v>2</v>
      </c>
    </row>
    <row r="1417" spans="1:3" x14ac:dyDescent="0.3">
      <c r="A1417" s="48">
        <v>542501</v>
      </c>
      <c r="B1417" s="46">
        <v>1544</v>
      </c>
      <c r="C1417" s="46">
        <v>2</v>
      </c>
    </row>
    <row r="1418" spans="1:3" x14ac:dyDescent="0.3">
      <c r="A1418" s="48">
        <v>542502</v>
      </c>
      <c r="B1418" s="46">
        <v>1545</v>
      </c>
      <c r="C1418" s="46">
        <v>2</v>
      </c>
    </row>
    <row r="1419" spans="1:3" x14ac:dyDescent="0.3">
      <c r="A1419" s="48">
        <v>542601</v>
      </c>
      <c r="B1419" s="46">
        <v>1546</v>
      </c>
      <c r="C1419" s="46">
        <v>2</v>
      </c>
    </row>
    <row r="1420" spans="1:3" x14ac:dyDescent="0.3">
      <c r="A1420" s="48">
        <v>542602</v>
      </c>
      <c r="B1420" s="46">
        <v>1547</v>
      </c>
      <c r="C1420" s="46">
        <v>2</v>
      </c>
    </row>
    <row r="1421" spans="1:3" x14ac:dyDescent="0.3">
      <c r="A1421" s="48">
        <v>542700</v>
      </c>
      <c r="B1421" s="46">
        <v>1548</v>
      </c>
      <c r="C1421" s="46">
        <v>2</v>
      </c>
    </row>
    <row r="1422" spans="1:3" x14ac:dyDescent="0.3">
      <c r="A1422" s="48">
        <v>542800</v>
      </c>
      <c r="B1422" s="46">
        <v>1549</v>
      </c>
      <c r="C1422" s="46">
        <v>2</v>
      </c>
    </row>
    <row r="1423" spans="1:3" x14ac:dyDescent="0.3">
      <c r="A1423" s="48">
        <v>542900</v>
      </c>
      <c r="B1423" s="46">
        <v>1550</v>
      </c>
      <c r="C1423" s="46">
        <v>2</v>
      </c>
    </row>
    <row r="1424" spans="1:3" x14ac:dyDescent="0.3">
      <c r="A1424" s="48">
        <v>543000</v>
      </c>
      <c r="B1424" s="46">
        <v>1551</v>
      </c>
      <c r="C1424" s="46">
        <v>2</v>
      </c>
    </row>
    <row r="1425" spans="1:3" x14ac:dyDescent="0.3">
      <c r="A1425" s="48">
        <v>543100</v>
      </c>
      <c r="B1425" s="46">
        <v>1552</v>
      </c>
      <c r="C1425" s="46">
        <v>2</v>
      </c>
    </row>
    <row r="1426" spans="1:3" x14ac:dyDescent="0.3">
      <c r="A1426" s="48">
        <v>543201</v>
      </c>
      <c r="B1426" s="46">
        <v>1553</v>
      </c>
      <c r="C1426" s="46">
        <v>2</v>
      </c>
    </row>
    <row r="1427" spans="1:3" x14ac:dyDescent="0.3">
      <c r="A1427" s="48">
        <v>543202</v>
      </c>
      <c r="B1427" s="46">
        <v>1554</v>
      </c>
      <c r="C1427" s="46">
        <v>2</v>
      </c>
    </row>
    <row r="1428" spans="1:3" x14ac:dyDescent="0.3">
      <c r="A1428" s="48">
        <v>543303</v>
      </c>
      <c r="B1428" s="46">
        <v>1555</v>
      </c>
      <c r="C1428" s="46">
        <v>2</v>
      </c>
    </row>
    <row r="1429" spans="1:3" x14ac:dyDescent="0.3">
      <c r="A1429" s="48">
        <v>543304</v>
      </c>
      <c r="B1429" s="46">
        <v>1556</v>
      </c>
      <c r="C1429" s="46">
        <v>2</v>
      </c>
    </row>
    <row r="1430" spans="1:3" x14ac:dyDescent="0.3">
      <c r="A1430" s="48">
        <v>543305</v>
      </c>
      <c r="B1430" s="46">
        <v>1557</v>
      </c>
      <c r="C1430" s="46">
        <v>2</v>
      </c>
    </row>
    <row r="1431" spans="1:3" x14ac:dyDescent="0.3">
      <c r="A1431" s="48">
        <v>543321</v>
      </c>
      <c r="B1431" s="46">
        <v>1558</v>
      </c>
      <c r="C1431" s="46">
        <v>2</v>
      </c>
    </row>
    <row r="1432" spans="1:3" x14ac:dyDescent="0.3">
      <c r="A1432" s="48">
        <v>543322</v>
      </c>
      <c r="B1432" s="46">
        <v>1559</v>
      </c>
      <c r="C1432" s="46">
        <v>2</v>
      </c>
    </row>
    <row r="1433" spans="1:3" x14ac:dyDescent="0.3">
      <c r="A1433" s="48">
        <v>543400</v>
      </c>
      <c r="B1433" s="46">
        <v>1560</v>
      </c>
      <c r="C1433" s="46">
        <v>2</v>
      </c>
    </row>
    <row r="1434" spans="1:3" x14ac:dyDescent="0.3">
      <c r="A1434" s="48">
        <v>543502</v>
      </c>
      <c r="B1434" s="46">
        <v>1563</v>
      </c>
      <c r="C1434" s="46">
        <v>2</v>
      </c>
    </row>
    <row r="1435" spans="1:3" x14ac:dyDescent="0.3">
      <c r="A1435" s="48">
        <v>543503</v>
      </c>
      <c r="B1435" s="46">
        <v>1564</v>
      </c>
      <c r="C1435" s="46">
        <v>2</v>
      </c>
    </row>
    <row r="1436" spans="1:3" x14ac:dyDescent="0.3">
      <c r="A1436" s="48">
        <v>543601</v>
      </c>
      <c r="B1436" s="46">
        <v>1565</v>
      </c>
      <c r="C1436" s="46">
        <v>2</v>
      </c>
    </row>
    <row r="1437" spans="1:3" x14ac:dyDescent="0.3">
      <c r="A1437" s="48">
        <v>543602</v>
      </c>
      <c r="B1437" s="46">
        <v>1566</v>
      </c>
      <c r="C1437" s="46">
        <v>2</v>
      </c>
    </row>
    <row r="1438" spans="1:3" x14ac:dyDescent="0.3">
      <c r="A1438" s="48">
        <v>543603</v>
      </c>
      <c r="B1438" s="46">
        <v>1567</v>
      </c>
      <c r="C1438" s="46">
        <v>2</v>
      </c>
    </row>
    <row r="1439" spans="1:3" x14ac:dyDescent="0.3">
      <c r="A1439" s="48">
        <v>543604</v>
      </c>
      <c r="B1439" s="46">
        <v>1568</v>
      </c>
      <c r="C1439" s="46">
        <v>2</v>
      </c>
    </row>
    <row r="1440" spans="1:3" x14ac:dyDescent="0.3">
      <c r="A1440" s="48">
        <v>543701</v>
      </c>
      <c r="B1440" s="46">
        <v>1569</v>
      </c>
      <c r="C1440" s="46">
        <v>2</v>
      </c>
    </row>
    <row r="1441" spans="1:3" x14ac:dyDescent="0.3">
      <c r="A1441" s="48">
        <v>543702</v>
      </c>
      <c r="B1441" s="46">
        <v>1570</v>
      </c>
      <c r="C1441" s="46">
        <v>2</v>
      </c>
    </row>
    <row r="1442" spans="1:3" x14ac:dyDescent="0.3">
      <c r="A1442" s="48">
        <v>543703</v>
      </c>
      <c r="B1442" s="46">
        <v>1571</v>
      </c>
      <c r="C1442" s="46">
        <v>2</v>
      </c>
    </row>
    <row r="1443" spans="1:3" x14ac:dyDescent="0.3">
      <c r="A1443" s="48">
        <v>543801</v>
      </c>
      <c r="B1443" s="46">
        <v>1572</v>
      </c>
      <c r="C1443" s="46">
        <v>2</v>
      </c>
    </row>
    <row r="1444" spans="1:3" x14ac:dyDescent="0.3">
      <c r="A1444" s="48">
        <v>543802</v>
      </c>
      <c r="B1444" s="46">
        <v>1573</v>
      </c>
      <c r="C1444" s="46">
        <v>2</v>
      </c>
    </row>
    <row r="1445" spans="1:3" x14ac:dyDescent="0.3">
      <c r="A1445" s="48">
        <v>543903</v>
      </c>
      <c r="B1445" s="46">
        <v>1574</v>
      </c>
      <c r="C1445" s="46">
        <v>2</v>
      </c>
    </row>
    <row r="1446" spans="1:3" x14ac:dyDescent="0.3">
      <c r="A1446" s="48">
        <v>543904</v>
      </c>
      <c r="B1446" s="46">
        <v>1575</v>
      </c>
      <c r="C1446" s="46">
        <v>2</v>
      </c>
    </row>
    <row r="1447" spans="1:3" x14ac:dyDescent="0.3">
      <c r="A1447" s="48">
        <v>550000</v>
      </c>
      <c r="B1447" s="46">
        <v>1578</v>
      </c>
      <c r="C1447" s="46">
        <v>4</v>
      </c>
    </row>
    <row r="1448" spans="1:3" x14ac:dyDescent="0.3">
      <c r="A1448" s="48">
        <v>550100</v>
      </c>
      <c r="B1448" s="46">
        <v>1579</v>
      </c>
      <c r="C1448" s="46">
        <v>4</v>
      </c>
    </row>
    <row r="1449" spans="1:3" x14ac:dyDescent="0.3">
      <c r="A1449" s="48">
        <v>550300</v>
      </c>
      <c r="B1449" s="46">
        <v>1582</v>
      </c>
      <c r="C1449" s="46">
        <v>4</v>
      </c>
    </row>
    <row r="1450" spans="1:3" x14ac:dyDescent="0.3">
      <c r="A1450" s="48">
        <v>550400</v>
      </c>
      <c r="B1450" s="46">
        <v>1583</v>
      </c>
      <c r="C1450" s="46">
        <v>4</v>
      </c>
    </row>
    <row r="1451" spans="1:3" x14ac:dyDescent="0.3">
      <c r="A1451" s="48">
        <v>550500</v>
      </c>
      <c r="B1451" s="46">
        <v>1584</v>
      </c>
      <c r="C1451" s="46">
        <v>4</v>
      </c>
    </row>
    <row r="1452" spans="1:3" x14ac:dyDescent="0.3">
      <c r="A1452" s="48">
        <v>550600</v>
      </c>
      <c r="B1452" s="46">
        <v>1585</v>
      </c>
      <c r="C1452" s="46">
        <v>4</v>
      </c>
    </row>
    <row r="1453" spans="1:3" x14ac:dyDescent="0.3">
      <c r="A1453" s="48">
        <v>550700</v>
      </c>
      <c r="B1453" s="46">
        <v>1586</v>
      </c>
      <c r="C1453" s="46">
        <v>4</v>
      </c>
    </row>
    <row r="1454" spans="1:3" x14ac:dyDescent="0.3">
      <c r="A1454" s="48">
        <v>550800</v>
      </c>
      <c r="B1454" s="46">
        <v>1587</v>
      </c>
      <c r="C1454" s="46">
        <v>4</v>
      </c>
    </row>
    <row r="1455" spans="1:3" x14ac:dyDescent="0.3">
      <c r="A1455" s="48">
        <v>550900</v>
      </c>
      <c r="B1455" s="46">
        <v>1588</v>
      </c>
      <c r="C1455" s="46">
        <v>4</v>
      </c>
    </row>
    <row r="1456" spans="1:3" x14ac:dyDescent="0.3">
      <c r="A1456" s="48">
        <v>551000</v>
      </c>
      <c r="B1456" s="46">
        <v>1589</v>
      </c>
      <c r="C1456" s="46">
        <v>4</v>
      </c>
    </row>
    <row r="1457" spans="1:3" x14ac:dyDescent="0.3">
      <c r="A1457" s="48">
        <v>551100</v>
      </c>
      <c r="B1457" s="46">
        <v>1590</v>
      </c>
      <c r="C1457" s="46">
        <v>4</v>
      </c>
    </row>
    <row r="1458" spans="1:3" x14ac:dyDescent="0.3">
      <c r="A1458" s="48">
        <v>551201</v>
      </c>
      <c r="B1458" s="46">
        <v>1591</v>
      </c>
      <c r="C1458" s="46">
        <v>4</v>
      </c>
    </row>
    <row r="1459" spans="1:3" x14ac:dyDescent="0.3">
      <c r="A1459" s="48">
        <v>551202</v>
      </c>
      <c r="B1459" s="46">
        <v>1592</v>
      </c>
      <c r="C1459" s="46">
        <v>4</v>
      </c>
    </row>
    <row r="1460" spans="1:3" x14ac:dyDescent="0.3">
      <c r="A1460" s="48">
        <v>551300</v>
      </c>
      <c r="B1460" s="46">
        <v>1593</v>
      </c>
      <c r="C1460" s="46">
        <v>4</v>
      </c>
    </row>
    <row r="1461" spans="1:3" x14ac:dyDescent="0.3">
      <c r="A1461" s="48">
        <v>551400</v>
      </c>
      <c r="B1461" s="46">
        <v>1594</v>
      </c>
      <c r="C1461" s="46">
        <v>4</v>
      </c>
    </row>
    <row r="1462" spans="1:3" x14ac:dyDescent="0.3">
      <c r="A1462" s="48">
        <v>551500</v>
      </c>
      <c r="B1462" s="46">
        <v>1595</v>
      </c>
      <c r="C1462" s="46">
        <v>4</v>
      </c>
    </row>
    <row r="1463" spans="1:3" x14ac:dyDescent="0.3">
      <c r="A1463" s="48">
        <v>551600</v>
      </c>
      <c r="B1463" s="46">
        <v>1596</v>
      </c>
      <c r="C1463" s="46">
        <v>4</v>
      </c>
    </row>
    <row r="1464" spans="1:3" x14ac:dyDescent="0.3">
      <c r="A1464" s="48">
        <v>551700</v>
      </c>
      <c r="B1464" s="46">
        <v>1597</v>
      </c>
      <c r="C1464" s="46">
        <v>4</v>
      </c>
    </row>
    <row r="1465" spans="1:3" x14ac:dyDescent="0.3">
      <c r="A1465" s="48">
        <v>551800</v>
      </c>
      <c r="B1465" s="46">
        <v>1598</v>
      </c>
      <c r="C1465" s="46">
        <v>4</v>
      </c>
    </row>
    <row r="1466" spans="1:3" x14ac:dyDescent="0.3">
      <c r="A1466" s="48">
        <v>551900</v>
      </c>
      <c r="B1466" s="46">
        <v>1599</v>
      </c>
      <c r="C1466" s="46">
        <v>4</v>
      </c>
    </row>
    <row r="1467" spans="1:3" x14ac:dyDescent="0.3">
      <c r="A1467" s="48">
        <v>552000</v>
      </c>
      <c r="B1467" s="46">
        <v>1600</v>
      </c>
      <c r="C1467" s="46">
        <v>4</v>
      </c>
    </row>
    <row r="1468" spans="1:3" x14ac:dyDescent="0.3">
      <c r="A1468" s="48">
        <v>552100</v>
      </c>
      <c r="B1468" s="46">
        <v>1601</v>
      </c>
      <c r="C1468" s="46">
        <v>4</v>
      </c>
    </row>
    <row r="1469" spans="1:3" x14ac:dyDescent="0.3">
      <c r="A1469" s="48">
        <v>552200</v>
      </c>
      <c r="B1469" s="46">
        <v>1602</v>
      </c>
      <c r="C1469" s="46">
        <v>4</v>
      </c>
    </row>
    <row r="1470" spans="1:3" x14ac:dyDescent="0.3">
      <c r="A1470" s="48">
        <v>552300</v>
      </c>
      <c r="B1470" s="46">
        <v>1603</v>
      </c>
      <c r="C1470" s="46">
        <v>4</v>
      </c>
    </row>
    <row r="1471" spans="1:3" x14ac:dyDescent="0.3">
      <c r="A1471" s="48">
        <v>552400</v>
      </c>
      <c r="B1471" s="46">
        <v>1604</v>
      </c>
      <c r="C1471" s="46">
        <v>4</v>
      </c>
    </row>
    <row r="1472" spans="1:3" x14ac:dyDescent="0.3">
      <c r="A1472" s="48">
        <v>552601</v>
      </c>
      <c r="B1472" s="46">
        <v>1605</v>
      </c>
      <c r="C1472" s="46">
        <v>4</v>
      </c>
    </row>
    <row r="1473" spans="1:3" x14ac:dyDescent="0.3">
      <c r="A1473" s="48">
        <v>552602</v>
      </c>
      <c r="B1473" s="46">
        <v>1606</v>
      </c>
      <c r="C1473" s="46">
        <v>4</v>
      </c>
    </row>
    <row r="1474" spans="1:3" x14ac:dyDescent="0.3">
      <c r="A1474" s="48">
        <v>552700</v>
      </c>
      <c r="B1474" s="46">
        <v>1607</v>
      </c>
      <c r="C1474" s="46">
        <v>4</v>
      </c>
    </row>
    <row r="1475" spans="1:3" x14ac:dyDescent="0.3">
      <c r="A1475" s="48">
        <v>552800</v>
      </c>
      <c r="B1475" s="46">
        <v>1608</v>
      </c>
      <c r="C1475" s="46">
        <v>4</v>
      </c>
    </row>
    <row r="1476" spans="1:3" x14ac:dyDescent="0.3">
      <c r="A1476" s="48">
        <v>552900</v>
      </c>
      <c r="B1476" s="46">
        <v>1609</v>
      </c>
      <c r="C1476" s="46">
        <v>4</v>
      </c>
    </row>
    <row r="1477" spans="1:3" x14ac:dyDescent="0.3">
      <c r="A1477" s="48">
        <v>553000</v>
      </c>
      <c r="B1477" s="46">
        <v>1610</v>
      </c>
      <c r="C1477" s="46">
        <v>4</v>
      </c>
    </row>
    <row r="1478" spans="1:3" x14ac:dyDescent="0.3">
      <c r="A1478" s="48">
        <v>553100</v>
      </c>
      <c r="B1478" s="46">
        <v>1611</v>
      </c>
      <c r="C1478" s="46">
        <v>4</v>
      </c>
    </row>
    <row r="1479" spans="1:3" x14ac:dyDescent="0.3">
      <c r="A1479" s="48">
        <v>553200</v>
      </c>
      <c r="B1479" s="46">
        <v>1612</v>
      </c>
      <c r="C1479" s="46">
        <v>4</v>
      </c>
    </row>
    <row r="1480" spans="1:3" x14ac:dyDescent="0.3">
      <c r="A1480" s="48">
        <v>553300</v>
      </c>
      <c r="B1480" s="46">
        <v>1613</v>
      </c>
      <c r="C1480" s="46">
        <v>4</v>
      </c>
    </row>
    <row r="1481" spans="1:3" x14ac:dyDescent="0.3">
      <c r="A1481" s="48">
        <v>553400</v>
      </c>
      <c r="B1481" s="46">
        <v>1614</v>
      </c>
      <c r="C1481" s="46">
        <v>4</v>
      </c>
    </row>
    <row r="1482" spans="1:3" x14ac:dyDescent="0.3">
      <c r="A1482" s="48">
        <v>553501</v>
      </c>
      <c r="B1482" s="46">
        <v>1615</v>
      </c>
      <c r="C1482" s="46">
        <v>4</v>
      </c>
    </row>
    <row r="1483" spans="1:3" x14ac:dyDescent="0.3">
      <c r="A1483" s="48">
        <v>553502</v>
      </c>
      <c r="B1483" s="46">
        <v>1616</v>
      </c>
      <c r="C1483" s="46">
        <v>4</v>
      </c>
    </row>
    <row r="1484" spans="1:3" x14ac:dyDescent="0.3">
      <c r="A1484" s="48">
        <v>553601</v>
      </c>
      <c r="B1484" s="46">
        <v>1617</v>
      </c>
      <c r="C1484" s="46">
        <v>4</v>
      </c>
    </row>
    <row r="1485" spans="1:3" x14ac:dyDescent="0.3">
      <c r="A1485" s="48">
        <v>553602</v>
      </c>
      <c r="B1485" s="46">
        <v>1618</v>
      </c>
      <c r="C1485" s="46">
        <v>4</v>
      </c>
    </row>
    <row r="1486" spans="1:3" x14ac:dyDescent="0.3">
      <c r="A1486" s="48">
        <v>553701</v>
      </c>
      <c r="B1486" s="46">
        <v>1619</v>
      </c>
      <c r="C1486" s="46">
        <v>4</v>
      </c>
    </row>
    <row r="1487" spans="1:3" x14ac:dyDescent="0.3">
      <c r="A1487" s="48">
        <v>553702</v>
      </c>
      <c r="B1487" s="46">
        <v>1620</v>
      </c>
      <c r="C1487" s="46">
        <v>4</v>
      </c>
    </row>
    <row r="1488" spans="1:3" x14ac:dyDescent="0.3">
      <c r="A1488" s="48">
        <v>553801</v>
      </c>
      <c r="B1488" s="46">
        <v>1621</v>
      </c>
      <c r="C1488" s="46">
        <v>4</v>
      </c>
    </row>
    <row r="1489" spans="1:3" x14ac:dyDescent="0.3">
      <c r="A1489" s="48">
        <v>553802</v>
      </c>
      <c r="B1489" s="46">
        <v>1622</v>
      </c>
      <c r="C1489" s="46">
        <v>4</v>
      </c>
    </row>
    <row r="1490" spans="1:3" x14ac:dyDescent="0.3">
      <c r="A1490" s="48">
        <v>553901</v>
      </c>
      <c r="B1490" s="46">
        <v>1623</v>
      </c>
      <c r="C1490" s="46">
        <v>4</v>
      </c>
    </row>
    <row r="1491" spans="1:3" x14ac:dyDescent="0.3">
      <c r="A1491" s="48">
        <v>553902</v>
      </c>
      <c r="B1491" s="46">
        <v>1624</v>
      </c>
      <c r="C1491" s="46">
        <v>4</v>
      </c>
    </row>
    <row r="1492" spans="1:3" x14ac:dyDescent="0.3">
      <c r="A1492" s="48">
        <v>554001</v>
      </c>
      <c r="B1492" s="46">
        <v>1625</v>
      </c>
      <c r="C1492" s="46">
        <v>4</v>
      </c>
    </row>
    <row r="1493" spans="1:3" x14ac:dyDescent="0.3">
      <c r="A1493" s="48">
        <v>554002</v>
      </c>
      <c r="B1493" s="46">
        <v>1626</v>
      </c>
      <c r="C1493" s="46">
        <v>4</v>
      </c>
    </row>
    <row r="1494" spans="1:3" x14ac:dyDescent="0.3">
      <c r="A1494" s="48">
        <v>554101</v>
      </c>
      <c r="B1494" s="46">
        <v>1627</v>
      </c>
      <c r="C1494" s="46">
        <v>4</v>
      </c>
    </row>
    <row r="1495" spans="1:3" x14ac:dyDescent="0.3">
      <c r="A1495" s="48">
        <v>554102</v>
      </c>
      <c r="B1495" s="46">
        <v>1628</v>
      </c>
      <c r="C1495" s="46">
        <v>4</v>
      </c>
    </row>
    <row r="1496" spans="1:3" x14ac:dyDescent="0.3">
      <c r="A1496" s="48">
        <v>554201</v>
      </c>
      <c r="B1496" s="46">
        <v>1629</v>
      </c>
      <c r="C1496" s="46">
        <v>4</v>
      </c>
    </row>
    <row r="1497" spans="1:3" x14ac:dyDescent="0.3">
      <c r="A1497" s="48">
        <v>554202</v>
      </c>
      <c r="B1497" s="46">
        <v>1630</v>
      </c>
      <c r="C1497" s="46">
        <v>4</v>
      </c>
    </row>
    <row r="1498" spans="1:3" x14ac:dyDescent="0.3">
      <c r="A1498" s="48">
        <v>554300</v>
      </c>
      <c r="B1498" s="46">
        <v>1631</v>
      </c>
      <c r="C1498" s="46">
        <v>4</v>
      </c>
    </row>
    <row r="1499" spans="1:3" x14ac:dyDescent="0.3">
      <c r="A1499" s="48">
        <v>554401</v>
      </c>
      <c r="B1499" s="46">
        <v>1632</v>
      </c>
      <c r="C1499" s="46">
        <v>4</v>
      </c>
    </row>
    <row r="1500" spans="1:3" x14ac:dyDescent="0.3">
      <c r="A1500" s="48">
        <v>554403</v>
      </c>
      <c r="B1500" s="46">
        <v>1633</v>
      </c>
      <c r="C1500" s="46">
        <v>4</v>
      </c>
    </row>
    <row r="1501" spans="1:3" x14ac:dyDescent="0.3">
      <c r="A1501" s="48">
        <v>554404</v>
      </c>
      <c r="B1501" s="46">
        <v>1634</v>
      </c>
      <c r="C1501" s="46">
        <v>4</v>
      </c>
    </row>
    <row r="1502" spans="1:3" x14ac:dyDescent="0.3">
      <c r="A1502" s="48">
        <v>554511</v>
      </c>
      <c r="B1502" s="46">
        <v>1635</v>
      </c>
      <c r="C1502" s="46">
        <v>4</v>
      </c>
    </row>
    <row r="1503" spans="1:3" x14ac:dyDescent="0.3">
      <c r="A1503" s="48">
        <v>554512</v>
      </c>
      <c r="B1503" s="46">
        <v>1636</v>
      </c>
      <c r="C1503" s="46">
        <v>4</v>
      </c>
    </row>
    <row r="1504" spans="1:3" x14ac:dyDescent="0.3">
      <c r="A1504" s="48">
        <v>554513</v>
      </c>
      <c r="B1504" s="46">
        <v>1637</v>
      </c>
      <c r="C1504" s="46">
        <v>4</v>
      </c>
    </row>
    <row r="1505" spans="1:3" x14ac:dyDescent="0.3">
      <c r="A1505" s="48">
        <v>554514</v>
      </c>
      <c r="B1505" s="46">
        <v>1638</v>
      </c>
      <c r="C1505" s="46">
        <v>4</v>
      </c>
    </row>
    <row r="1506" spans="1:3" x14ac:dyDescent="0.3">
      <c r="A1506" s="48">
        <v>554515</v>
      </c>
      <c r="B1506" s="46">
        <v>1639</v>
      </c>
      <c r="C1506" s="46">
        <v>4</v>
      </c>
    </row>
    <row r="1507" spans="1:3" x14ac:dyDescent="0.3">
      <c r="A1507" s="48">
        <v>554516</v>
      </c>
      <c r="B1507" s="46">
        <v>1640</v>
      </c>
      <c r="C1507" s="46">
        <v>4</v>
      </c>
    </row>
    <row r="1508" spans="1:3" x14ac:dyDescent="0.3">
      <c r="A1508" s="48">
        <v>554517</v>
      </c>
      <c r="B1508" s="46">
        <v>1641</v>
      </c>
      <c r="C1508" s="46">
        <v>4</v>
      </c>
    </row>
    <row r="1509" spans="1:3" x14ac:dyDescent="0.3">
      <c r="A1509" s="48">
        <v>554518</v>
      </c>
      <c r="B1509" s="46">
        <v>1642</v>
      </c>
      <c r="C1509" s="46">
        <v>4</v>
      </c>
    </row>
    <row r="1510" spans="1:3" x14ac:dyDescent="0.3">
      <c r="A1510" s="48">
        <v>554519</v>
      </c>
      <c r="B1510" s="46">
        <v>1643</v>
      </c>
      <c r="C1510" s="46">
        <v>4</v>
      </c>
    </row>
    <row r="1511" spans="1:3" x14ac:dyDescent="0.3">
      <c r="A1511" s="48">
        <v>554521</v>
      </c>
      <c r="B1511" s="46">
        <v>1644</v>
      </c>
      <c r="C1511" s="46">
        <v>4</v>
      </c>
    </row>
    <row r="1512" spans="1:3" x14ac:dyDescent="0.3">
      <c r="A1512" s="48">
        <v>554522</v>
      </c>
      <c r="B1512" s="46">
        <v>1645</v>
      </c>
      <c r="C1512" s="46">
        <v>4</v>
      </c>
    </row>
    <row r="1513" spans="1:3" x14ac:dyDescent="0.3">
      <c r="A1513" s="48">
        <v>554600</v>
      </c>
      <c r="B1513" s="46">
        <v>1646</v>
      </c>
      <c r="C1513" s="46">
        <v>4</v>
      </c>
    </row>
    <row r="1514" spans="1:3" x14ac:dyDescent="0.3">
      <c r="A1514" s="48">
        <v>554700</v>
      </c>
      <c r="B1514" s="46">
        <v>1647</v>
      </c>
      <c r="C1514" s="46">
        <v>4</v>
      </c>
    </row>
    <row r="1515" spans="1:3" x14ac:dyDescent="0.3">
      <c r="A1515" s="48">
        <v>554801</v>
      </c>
      <c r="B1515" s="46">
        <v>1648</v>
      </c>
      <c r="C1515" s="46">
        <v>4</v>
      </c>
    </row>
    <row r="1516" spans="1:3" x14ac:dyDescent="0.3">
      <c r="A1516" s="48">
        <v>554802</v>
      </c>
      <c r="B1516" s="46">
        <v>1649</v>
      </c>
      <c r="C1516" s="46">
        <v>4</v>
      </c>
    </row>
    <row r="1517" spans="1:3" x14ac:dyDescent="0.3">
      <c r="A1517" s="48">
        <v>554900</v>
      </c>
      <c r="B1517" s="46">
        <v>1650</v>
      </c>
      <c r="C1517" s="46">
        <v>4</v>
      </c>
    </row>
    <row r="1518" spans="1:3" x14ac:dyDescent="0.3">
      <c r="A1518" s="48">
        <v>555001</v>
      </c>
      <c r="B1518" s="46">
        <v>1651</v>
      </c>
      <c r="C1518" s="46">
        <v>4</v>
      </c>
    </row>
    <row r="1519" spans="1:3" x14ac:dyDescent="0.3">
      <c r="A1519" s="48">
        <v>555002</v>
      </c>
      <c r="B1519" s="46">
        <v>1652</v>
      </c>
      <c r="C1519" s="46">
        <v>4</v>
      </c>
    </row>
    <row r="1520" spans="1:3" x14ac:dyDescent="0.3">
      <c r="A1520" s="48">
        <v>555102</v>
      </c>
      <c r="B1520" s="46">
        <v>1653</v>
      </c>
      <c r="C1520" s="46">
        <v>4</v>
      </c>
    </row>
    <row r="1521" spans="1:3" x14ac:dyDescent="0.3">
      <c r="A1521" s="48">
        <v>555103</v>
      </c>
      <c r="B1521" s="46">
        <v>1654</v>
      </c>
      <c r="C1521" s="46">
        <v>4</v>
      </c>
    </row>
    <row r="1522" spans="1:3" x14ac:dyDescent="0.3">
      <c r="A1522" s="48">
        <v>555104</v>
      </c>
      <c r="B1522" s="46">
        <v>1655</v>
      </c>
      <c r="C1522" s="46">
        <v>4</v>
      </c>
    </row>
    <row r="1523" spans="1:3" x14ac:dyDescent="0.3">
      <c r="A1523" s="48">
        <v>555202</v>
      </c>
      <c r="B1523" s="46">
        <v>1656</v>
      </c>
      <c r="C1523" s="46">
        <v>4</v>
      </c>
    </row>
    <row r="1524" spans="1:3" x14ac:dyDescent="0.3">
      <c r="A1524" s="48">
        <v>555211</v>
      </c>
      <c r="B1524" s="46">
        <v>1657</v>
      </c>
      <c r="C1524" s="46">
        <v>4</v>
      </c>
    </row>
    <row r="1525" spans="1:3" x14ac:dyDescent="0.3">
      <c r="A1525" s="48">
        <v>555212</v>
      </c>
      <c r="B1525" s="46">
        <v>1658</v>
      </c>
      <c r="C1525" s="46">
        <v>4</v>
      </c>
    </row>
    <row r="1526" spans="1:3" x14ac:dyDescent="0.3">
      <c r="A1526" s="48">
        <v>570001</v>
      </c>
      <c r="B1526" s="46">
        <v>1659</v>
      </c>
      <c r="C1526" s="46">
        <v>4</v>
      </c>
    </row>
    <row r="1527" spans="1:3" x14ac:dyDescent="0.3">
      <c r="A1527" s="48">
        <v>570002</v>
      </c>
      <c r="B1527" s="46">
        <v>1660</v>
      </c>
      <c r="C1527" s="46">
        <v>4</v>
      </c>
    </row>
    <row r="1528" spans="1:3" x14ac:dyDescent="0.3">
      <c r="A1528" s="48">
        <v>570003</v>
      </c>
      <c r="B1528" s="46">
        <v>1661</v>
      </c>
      <c r="C1528" s="46">
        <v>4</v>
      </c>
    </row>
    <row r="1529" spans="1:3" x14ac:dyDescent="0.3">
      <c r="A1529" s="48">
        <v>570100</v>
      </c>
      <c r="B1529" s="46">
        <v>1662</v>
      </c>
      <c r="C1529" s="46">
        <v>4</v>
      </c>
    </row>
    <row r="1530" spans="1:3" x14ac:dyDescent="0.3">
      <c r="A1530" s="48">
        <v>570202</v>
      </c>
      <c r="B1530" s="46">
        <v>1663</v>
      </c>
      <c r="C1530" s="46">
        <v>4</v>
      </c>
    </row>
    <row r="1531" spans="1:3" x14ac:dyDescent="0.3">
      <c r="A1531" s="48">
        <v>570203</v>
      </c>
      <c r="B1531" s="46">
        <v>1664</v>
      </c>
      <c r="C1531" s="46">
        <v>4</v>
      </c>
    </row>
    <row r="1532" spans="1:3" x14ac:dyDescent="0.3">
      <c r="A1532" s="48">
        <v>570204</v>
      </c>
      <c r="B1532" s="46">
        <v>1665</v>
      </c>
      <c r="C1532" s="46">
        <v>4</v>
      </c>
    </row>
    <row r="1533" spans="1:3" x14ac:dyDescent="0.3">
      <c r="A1533" s="48">
        <v>570301</v>
      </c>
      <c r="B1533" s="46">
        <v>1666</v>
      </c>
      <c r="C1533" s="46">
        <v>4</v>
      </c>
    </row>
    <row r="1534" spans="1:3" x14ac:dyDescent="0.3">
      <c r="A1534" s="48">
        <v>570303</v>
      </c>
      <c r="B1534" s="46">
        <v>1667</v>
      </c>
      <c r="C1534" s="46">
        <v>4</v>
      </c>
    </row>
    <row r="1535" spans="1:3" x14ac:dyDescent="0.3">
      <c r="A1535" s="48">
        <v>570304</v>
      </c>
      <c r="B1535" s="46">
        <v>1668</v>
      </c>
      <c r="C1535" s="46">
        <v>4</v>
      </c>
    </row>
    <row r="1536" spans="1:3" x14ac:dyDescent="0.3">
      <c r="A1536" s="48">
        <v>570402</v>
      </c>
      <c r="B1536" s="46">
        <v>1671</v>
      </c>
      <c r="C1536" s="46">
        <v>4</v>
      </c>
    </row>
    <row r="1537" spans="1:3" x14ac:dyDescent="0.3">
      <c r="A1537" s="48">
        <v>570501</v>
      </c>
      <c r="B1537" s="46">
        <v>1672</v>
      </c>
      <c r="C1537" s="46">
        <v>4</v>
      </c>
    </row>
    <row r="1538" spans="1:3" x14ac:dyDescent="0.3">
      <c r="A1538" s="48">
        <v>570502</v>
      </c>
      <c r="B1538" s="46">
        <v>1673</v>
      </c>
      <c r="C1538" s="46">
        <v>4</v>
      </c>
    </row>
    <row r="1539" spans="1:3" x14ac:dyDescent="0.3">
      <c r="A1539" s="48">
        <v>570601</v>
      </c>
      <c r="B1539" s="46">
        <v>1674</v>
      </c>
      <c r="C1539" s="46">
        <v>4</v>
      </c>
    </row>
    <row r="1540" spans="1:3" x14ac:dyDescent="0.3">
      <c r="A1540" s="48">
        <v>570602</v>
      </c>
      <c r="B1540" s="46">
        <v>1675</v>
      </c>
      <c r="C1540" s="46">
        <v>4</v>
      </c>
    </row>
    <row r="1541" spans="1:3" x14ac:dyDescent="0.3">
      <c r="A1541" s="48">
        <v>570603</v>
      </c>
      <c r="B1541" s="46">
        <v>1676</v>
      </c>
      <c r="C1541" s="46">
        <v>4</v>
      </c>
    </row>
    <row r="1542" spans="1:3" x14ac:dyDescent="0.3">
      <c r="A1542" s="48">
        <v>570701</v>
      </c>
      <c r="B1542" s="46">
        <v>1677</v>
      </c>
      <c r="C1542" s="46">
        <v>4</v>
      </c>
    </row>
    <row r="1543" spans="1:3" x14ac:dyDescent="0.3">
      <c r="A1543" s="48">
        <v>570702</v>
      </c>
      <c r="B1543" s="46">
        <v>1678</v>
      </c>
      <c r="C1543" s="46">
        <v>4</v>
      </c>
    </row>
    <row r="1544" spans="1:3" x14ac:dyDescent="0.3">
      <c r="A1544" s="48">
        <v>570800</v>
      </c>
      <c r="B1544" s="46">
        <v>1679</v>
      </c>
      <c r="C1544" s="46">
        <v>4</v>
      </c>
    </row>
    <row r="1545" spans="1:3" x14ac:dyDescent="0.3">
      <c r="A1545" s="48">
        <v>570901</v>
      </c>
      <c r="B1545" s="46">
        <v>1680</v>
      </c>
      <c r="C1545" s="46">
        <v>4</v>
      </c>
    </row>
    <row r="1546" spans="1:3" x14ac:dyDescent="0.3">
      <c r="A1546" s="48">
        <v>570902</v>
      </c>
      <c r="B1546" s="46">
        <v>1681</v>
      </c>
      <c r="C1546" s="46">
        <v>4</v>
      </c>
    </row>
    <row r="1547" spans="1:3" x14ac:dyDescent="0.3">
      <c r="A1547" s="48">
        <v>571000</v>
      </c>
      <c r="B1547" s="46">
        <v>1682</v>
      </c>
      <c r="C1547" s="46">
        <v>4</v>
      </c>
    </row>
    <row r="1548" spans="1:3" x14ac:dyDescent="0.3">
      <c r="A1548" s="48">
        <v>571101</v>
      </c>
      <c r="B1548" s="46">
        <v>1683</v>
      </c>
      <c r="C1548" s="46">
        <v>4</v>
      </c>
    </row>
    <row r="1549" spans="1:3" x14ac:dyDescent="0.3">
      <c r="A1549" s="48">
        <v>571102</v>
      </c>
      <c r="B1549" s="46">
        <v>1684</v>
      </c>
      <c r="C1549" s="46">
        <v>4</v>
      </c>
    </row>
    <row r="1550" spans="1:3" x14ac:dyDescent="0.3">
      <c r="A1550" s="48">
        <v>571200</v>
      </c>
      <c r="B1550" s="46">
        <v>1685</v>
      </c>
      <c r="C1550" s="46">
        <v>4</v>
      </c>
    </row>
    <row r="1551" spans="1:3" x14ac:dyDescent="0.3">
      <c r="A1551" s="48">
        <v>571300</v>
      </c>
      <c r="B1551" s="46">
        <v>1686</v>
      </c>
      <c r="C1551" s="46">
        <v>4</v>
      </c>
    </row>
    <row r="1552" spans="1:3" x14ac:dyDescent="0.3">
      <c r="A1552" s="48">
        <v>571400</v>
      </c>
      <c r="B1552" s="46">
        <v>1687</v>
      </c>
      <c r="C1552" s="46">
        <v>4</v>
      </c>
    </row>
    <row r="1553" spans="1:3" x14ac:dyDescent="0.3">
      <c r="A1553" s="48">
        <v>571501</v>
      </c>
      <c r="B1553" s="46">
        <v>1688</v>
      </c>
      <c r="C1553" s="46">
        <v>4</v>
      </c>
    </row>
    <row r="1554" spans="1:3" x14ac:dyDescent="0.3">
      <c r="A1554" s="48">
        <v>571502</v>
      </c>
      <c r="B1554" s="46">
        <v>1689</v>
      </c>
      <c r="C1554" s="46">
        <v>4</v>
      </c>
    </row>
    <row r="1555" spans="1:3" x14ac:dyDescent="0.3">
      <c r="A1555" s="48">
        <v>571600</v>
      </c>
      <c r="B1555" s="46">
        <v>1690</v>
      </c>
      <c r="C1555" s="46">
        <v>4</v>
      </c>
    </row>
    <row r="1556" spans="1:3" x14ac:dyDescent="0.3">
      <c r="A1556" s="48">
        <v>571701</v>
      </c>
      <c r="B1556" s="46">
        <v>1691</v>
      </c>
      <c r="C1556" s="46">
        <v>4</v>
      </c>
    </row>
    <row r="1557" spans="1:3" x14ac:dyDescent="0.3">
      <c r="A1557" s="48">
        <v>571702</v>
      </c>
      <c r="B1557" s="46">
        <v>1692</v>
      </c>
      <c r="C1557" s="46">
        <v>4</v>
      </c>
    </row>
    <row r="1558" spans="1:3" x14ac:dyDescent="0.3">
      <c r="A1558" s="48">
        <v>571800</v>
      </c>
      <c r="B1558" s="46">
        <v>1693</v>
      </c>
      <c r="C1558" s="46">
        <v>4</v>
      </c>
    </row>
    <row r="1559" spans="1:3" x14ac:dyDescent="0.3">
      <c r="A1559" s="48">
        <v>571900</v>
      </c>
      <c r="B1559" s="46">
        <v>1694</v>
      </c>
      <c r="C1559" s="46">
        <v>4</v>
      </c>
    </row>
    <row r="1560" spans="1:3" x14ac:dyDescent="0.3">
      <c r="A1560" s="48">
        <v>572001</v>
      </c>
      <c r="B1560" s="46">
        <v>1695</v>
      </c>
      <c r="C1560" s="46">
        <v>4</v>
      </c>
    </row>
    <row r="1561" spans="1:3" x14ac:dyDescent="0.3">
      <c r="A1561" s="48">
        <v>572002</v>
      </c>
      <c r="B1561" s="46">
        <v>1696</v>
      </c>
      <c r="C1561" s="46">
        <v>4</v>
      </c>
    </row>
    <row r="1562" spans="1:3" x14ac:dyDescent="0.3">
      <c r="A1562" s="48">
        <v>572100</v>
      </c>
      <c r="B1562" s="46">
        <v>1697</v>
      </c>
      <c r="C1562" s="46">
        <v>4</v>
      </c>
    </row>
    <row r="1563" spans="1:3" x14ac:dyDescent="0.3">
      <c r="A1563" s="48">
        <v>572201</v>
      </c>
      <c r="B1563" s="46">
        <v>1698</v>
      </c>
      <c r="C1563" s="46">
        <v>4</v>
      </c>
    </row>
    <row r="1564" spans="1:3" x14ac:dyDescent="0.3">
      <c r="A1564" s="48">
        <v>572202</v>
      </c>
      <c r="B1564" s="46">
        <v>1699</v>
      </c>
      <c r="C1564" s="46">
        <v>4</v>
      </c>
    </row>
    <row r="1565" spans="1:3" x14ac:dyDescent="0.3">
      <c r="A1565" s="48">
        <v>572302</v>
      </c>
      <c r="B1565" s="46">
        <v>1702</v>
      </c>
      <c r="C1565" s="46">
        <v>4</v>
      </c>
    </row>
    <row r="1566" spans="1:3" x14ac:dyDescent="0.3">
      <c r="A1566" s="48">
        <v>572400</v>
      </c>
      <c r="B1566" s="46">
        <v>1703</v>
      </c>
      <c r="C1566" s="46">
        <v>4</v>
      </c>
    </row>
    <row r="1567" spans="1:3" x14ac:dyDescent="0.3">
      <c r="A1567" s="48">
        <v>572500</v>
      </c>
      <c r="B1567" s="46">
        <v>1704</v>
      </c>
      <c r="C1567" s="46">
        <v>4</v>
      </c>
    </row>
    <row r="1568" spans="1:3" x14ac:dyDescent="0.3">
      <c r="A1568" s="48">
        <v>572600</v>
      </c>
      <c r="B1568" s="46">
        <v>1705</v>
      </c>
      <c r="C1568" s="46">
        <v>4</v>
      </c>
    </row>
    <row r="1569" spans="1:3" x14ac:dyDescent="0.3">
      <c r="A1569" s="48">
        <v>572700</v>
      </c>
      <c r="B1569" s="46">
        <v>1706</v>
      </c>
      <c r="C1569" s="46">
        <v>4</v>
      </c>
    </row>
    <row r="1570" spans="1:3" x14ac:dyDescent="0.3">
      <c r="A1570" s="48">
        <v>572800</v>
      </c>
      <c r="B1570" s="46">
        <v>1707</v>
      </c>
      <c r="C1570" s="46">
        <v>4</v>
      </c>
    </row>
    <row r="1571" spans="1:3" x14ac:dyDescent="0.3">
      <c r="A1571" s="48">
        <v>572900</v>
      </c>
      <c r="B1571" s="46">
        <v>1708</v>
      </c>
      <c r="C1571" s="46">
        <v>4</v>
      </c>
    </row>
    <row r="1572" spans="1:3" x14ac:dyDescent="0.3">
      <c r="A1572" s="48">
        <v>573001</v>
      </c>
      <c r="B1572" s="46">
        <v>1709</v>
      </c>
      <c r="C1572" s="46">
        <v>4</v>
      </c>
    </row>
    <row r="1573" spans="1:3" x14ac:dyDescent="0.3">
      <c r="A1573" s="48">
        <v>573002</v>
      </c>
      <c r="B1573" s="46">
        <v>1710</v>
      </c>
      <c r="C1573" s="46">
        <v>4</v>
      </c>
    </row>
    <row r="1574" spans="1:3" x14ac:dyDescent="0.3">
      <c r="A1574" s="48">
        <v>573100</v>
      </c>
      <c r="B1574" s="46">
        <v>1711</v>
      </c>
      <c r="C1574" s="46">
        <v>4</v>
      </c>
    </row>
    <row r="1575" spans="1:3" x14ac:dyDescent="0.3">
      <c r="A1575" s="48">
        <v>573201</v>
      </c>
      <c r="B1575" s="46">
        <v>1712</v>
      </c>
      <c r="C1575" s="46">
        <v>4</v>
      </c>
    </row>
    <row r="1576" spans="1:3" x14ac:dyDescent="0.3">
      <c r="A1576" s="48">
        <v>573202</v>
      </c>
      <c r="B1576" s="46">
        <v>1713</v>
      </c>
      <c r="C1576" s="46">
        <v>4</v>
      </c>
    </row>
    <row r="1577" spans="1:3" x14ac:dyDescent="0.3">
      <c r="A1577" s="48">
        <v>573300</v>
      </c>
      <c r="B1577" s="46">
        <v>1714</v>
      </c>
      <c r="C1577" s="46">
        <v>4</v>
      </c>
    </row>
    <row r="1578" spans="1:3" x14ac:dyDescent="0.3">
      <c r="A1578" s="48">
        <v>573401</v>
      </c>
      <c r="B1578" s="46">
        <v>1715</v>
      </c>
      <c r="C1578" s="46">
        <v>4</v>
      </c>
    </row>
    <row r="1579" spans="1:3" x14ac:dyDescent="0.3">
      <c r="A1579" s="48">
        <v>573402</v>
      </c>
      <c r="B1579" s="46">
        <v>1716</v>
      </c>
      <c r="C1579" s="46">
        <v>4</v>
      </c>
    </row>
    <row r="1580" spans="1:3" x14ac:dyDescent="0.3">
      <c r="A1580" s="48">
        <v>573403</v>
      </c>
      <c r="B1580" s="46">
        <v>1717</v>
      </c>
      <c r="C1580" s="46">
        <v>4</v>
      </c>
    </row>
    <row r="1581" spans="1:3" x14ac:dyDescent="0.3">
      <c r="A1581" s="48">
        <v>573500</v>
      </c>
      <c r="B1581" s="46">
        <v>1718</v>
      </c>
      <c r="C1581" s="46">
        <v>4</v>
      </c>
    </row>
    <row r="1582" spans="1:3" x14ac:dyDescent="0.3">
      <c r="A1582" s="48">
        <v>573600</v>
      </c>
      <c r="B1582" s="46">
        <v>1719</v>
      </c>
      <c r="C1582" s="46">
        <v>4</v>
      </c>
    </row>
    <row r="1583" spans="1:3" x14ac:dyDescent="0.3">
      <c r="A1583" s="48">
        <v>573700</v>
      </c>
      <c r="B1583" s="46">
        <v>1720</v>
      </c>
      <c r="C1583" s="46">
        <v>4</v>
      </c>
    </row>
    <row r="1584" spans="1:3" x14ac:dyDescent="0.3">
      <c r="A1584" s="48">
        <v>573800</v>
      </c>
      <c r="B1584" s="46">
        <v>1721</v>
      </c>
      <c r="C1584" s="46">
        <v>4</v>
      </c>
    </row>
    <row r="1585" spans="1:3" x14ac:dyDescent="0.3">
      <c r="A1585" s="48">
        <v>573901</v>
      </c>
      <c r="B1585" s="46">
        <v>1722</v>
      </c>
      <c r="C1585" s="46">
        <v>4</v>
      </c>
    </row>
    <row r="1586" spans="1:3" x14ac:dyDescent="0.3">
      <c r="A1586" s="48">
        <v>573902</v>
      </c>
      <c r="B1586" s="46">
        <v>1723</v>
      </c>
      <c r="C1586" s="46">
        <v>4</v>
      </c>
    </row>
    <row r="1587" spans="1:3" x14ac:dyDescent="0.3">
      <c r="A1587" s="48">
        <v>574000</v>
      </c>
      <c r="B1587" s="46">
        <v>1724</v>
      </c>
      <c r="C1587" s="46">
        <v>4</v>
      </c>
    </row>
    <row r="1588" spans="1:3" x14ac:dyDescent="0.3">
      <c r="A1588" s="48">
        <v>574100</v>
      </c>
      <c r="B1588" s="46">
        <v>1725</v>
      </c>
      <c r="C1588" s="46">
        <v>4</v>
      </c>
    </row>
    <row r="1589" spans="1:3" x14ac:dyDescent="0.3">
      <c r="A1589" s="48">
        <v>574201</v>
      </c>
      <c r="B1589" s="46">
        <v>1726</v>
      </c>
      <c r="C1589" s="46">
        <v>4</v>
      </c>
    </row>
    <row r="1590" spans="1:3" x14ac:dyDescent="0.3">
      <c r="A1590" s="48">
        <v>574202</v>
      </c>
      <c r="B1590" s="46">
        <v>1727</v>
      </c>
      <c r="C1590" s="46">
        <v>4</v>
      </c>
    </row>
    <row r="1591" spans="1:3" x14ac:dyDescent="0.3">
      <c r="A1591" s="48">
        <v>574300</v>
      </c>
      <c r="B1591" s="46">
        <v>1728</v>
      </c>
      <c r="C1591" s="46">
        <v>4</v>
      </c>
    </row>
    <row r="1592" spans="1:3" x14ac:dyDescent="0.3">
      <c r="A1592" s="48">
        <v>574400</v>
      </c>
      <c r="B1592" s="46">
        <v>1729</v>
      </c>
      <c r="C1592" s="46">
        <v>4</v>
      </c>
    </row>
    <row r="1593" spans="1:3" x14ac:dyDescent="0.3">
      <c r="A1593" s="48">
        <v>574500</v>
      </c>
      <c r="B1593" s="46">
        <v>1730</v>
      </c>
      <c r="C1593" s="46">
        <v>4</v>
      </c>
    </row>
    <row r="1594" spans="1:3" x14ac:dyDescent="0.3">
      <c r="A1594" s="48">
        <v>574601</v>
      </c>
      <c r="B1594" s="46">
        <v>1731</v>
      </c>
      <c r="C1594" s="46">
        <v>4</v>
      </c>
    </row>
    <row r="1595" spans="1:3" x14ac:dyDescent="0.3">
      <c r="A1595" s="48">
        <v>574602</v>
      </c>
      <c r="B1595" s="46">
        <v>1732</v>
      </c>
      <c r="C1595" s="46">
        <v>4</v>
      </c>
    </row>
    <row r="1596" spans="1:3" x14ac:dyDescent="0.3">
      <c r="A1596" s="48">
        <v>574700</v>
      </c>
      <c r="B1596" s="46">
        <v>1733</v>
      </c>
      <c r="C1596" s="46">
        <v>4</v>
      </c>
    </row>
    <row r="1597" spans="1:3" x14ac:dyDescent="0.3">
      <c r="A1597" s="48">
        <v>574800</v>
      </c>
      <c r="B1597" s="46">
        <v>1734</v>
      </c>
      <c r="C1597" s="46">
        <v>4</v>
      </c>
    </row>
    <row r="1598" spans="1:3" x14ac:dyDescent="0.3">
      <c r="A1598" s="48">
        <v>574901</v>
      </c>
      <c r="B1598" s="46">
        <v>1735</v>
      </c>
      <c r="C1598" s="46">
        <v>4</v>
      </c>
    </row>
    <row r="1599" spans="1:3" x14ac:dyDescent="0.3">
      <c r="A1599" s="48">
        <v>574902</v>
      </c>
      <c r="B1599" s="46">
        <v>1736</v>
      </c>
      <c r="C1599" s="46">
        <v>4</v>
      </c>
    </row>
    <row r="1600" spans="1:3" x14ac:dyDescent="0.3">
      <c r="A1600" s="48">
        <v>575001</v>
      </c>
      <c r="B1600" s="46">
        <v>1737</v>
      </c>
      <c r="C1600" s="46">
        <v>4</v>
      </c>
    </row>
    <row r="1601" spans="1:3" x14ac:dyDescent="0.3">
      <c r="A1601" s="48">
        <v>575002</v>
      </c>
      <c r="B1601" s="46">
        <v>1738</v>
      </c>
      <c r="C1601" s="46">
        <v>4</v>
      </c>
    </row>
    <row r="1602" spans="1:3" x14ac:dyDescent="0.3">
      <c r="A1602" s="48">
        <v>575101</v>
      </c>
      <c r="B1602" s="46">
        <v>1739</v>
      </c>
      <c r="C1602" s="46">
        <v>4</v>
      </c>
    </row>
    <row r="1603" spans="1:3" x14ac:dyDescent="0.3">
      <c r="A1603" s="48">
        <v>575102</v>
      </c>
      <c r="B1603" s="46">
        <v>1740</v>
      </c>
      <c r="C1603" s="46">
        <v>4</v>
      </c>
    </row>
    <row r="1604" spans="1:3" x14ac:dyDescent="0.3">
      <c r="A1604" s="48">
        <v>575103</v>
      </c>
      <c r="B1604" s="46">
        <v>1741</v>
      </c>
      <c r="C1604" s="46">
        <v>4</v>
      </c>
    </row>
    <row r="1605" spans="1:3" x14ac:dyDescent="0.3">
      <c r="A1605" s="48">
        <v>575201</v>
      </c>
      <c r="B1605" s="46">
        <v>1742</v>
      </c>
      <c r="C1605" s="46">
        <v>4</v>
      </c>
    </row>
    <row r="1606" spans="1:3" x14ac:dyDescent="0.3">
      <c r="A1606" s="48">
        <v>575202</v>
      </c>
      <c r="B1606" s="46">
        <v>1743</v>
      </c>
      <c r="C1606" s="46">
        <v>4</v>
      </c>
    </row>
    <row r="1607" spans="1:3" x14ac:dyDescent="0.3">
      <c r="A1607" s="48">
        <v>575300</v>
      </c>
      <c r="B1607" s="46">
        <v>1744</v>
      </c>
      <c r="C1607" s="46">
        <v>4</v>
      </c>
    </row>
    <row r="1608" spans="1:3" x14ac:dyDescent="0.3">
      <c r="A1608" s="48">
        <v>575401</v>
      </c>
      <c r="B1608" s="46">
        <v>1745</v>
      </c>
      <c r="C1608" s="46">
        <v>4</v>
      </c>
    </row>
    <row r="1609" spans="1:3" x14ac:dyDescent="0.3">
      <c r="A1609" s="48">
        <v>575402</v>
      </c>
      <c r="B1609" s="46">
        <v>1746</v>
      </c>
      <c r="C1609" s="46">
        <v>4</v>
      </c>
    </row>
    <row r="1610" spans="1:3" x14ac:dyDescent="0.3">
      <c r="A1610" s="48">
        <v>575500</v>
      </c>
      <c r="B1610" s="46">
        <v>1747</v>
      </c>
      <c r="C1610" s="46">
        <v>4</v>
      </c>
    </row>
    <row r="1611" spans="1:3" x14ac:dyDescent="0.3">
      <c r="A1611" s="48">
        <v>575600</v>
      </c>
      <c r="B1611" s="46">
        <v>1748</v>
      </c>
      <c r="C1611" s="46">
        <v>4</v>
      </c>
    </row>
    <row r="1612" spans="1:3" x14ac:dyDescent="0.3">
      <c r="A1612" s="48">
        <v>575801</v>
      </c>
      <c r="B1612" s="46">
        <v>1749</v>
      </c>
      <c r="C1612" s="46">
        <v>4</v>
      </c>
    </row>
    <row r="1613" spans="1:3" x14ac:dyDescent="0.3">
      <c r="A1613" s="48">
        <v>575802</v>
      </c>
      <c r="B1613" s="46">
        <v>1750</v>
      </c>
      <c r="C1613" s="46">
        <v>4</v>
      </c>
    </row>
    <row r="1614" spans="1:3" x14ac:dyDescent="0.3">
      <c r="A1614" s="48">
        <v>575803</v>
      </c>
      <c r="B1614" s="46">
        <v>1751</v>
      </c>
      <c r="C1614" s="46">
        <v>4</v>
      </c>
    </row>
    <row r="1615" spans="1:3" x14ac:dyDescent="0.3">
      <c r="A1615" s="48">
        <v>575901</v>
      </c>
      <c r="B1615" s="46">
        <v>1752</v>
      </c>
      <c r="C1615" s="46">
        <v>4</v>
      </c>
    </row>
    <row r="1616" spans="1:3" x14ac:dyDescent="0.3">
      <c r="A1616" s="48">
        <v>575902</v>
      </c>
      <c r="B1616" s="46">
        <v>1753</v>
      </c>
      <c r="C1616" s="46">
        <v>4</v>
      </c>
    </row>
    <row r="1617" spans="1:3" x14ac:dyDescent="0.3">
      <c r="A1617" s="48">
        <v>576000</v>
      </c>
      <c r="B1617" s="46">
        <v>1754</v>
      </c>
      <c r="C1617" s="46">
        <v>4</v>
      </c>
    </row>
    <row r="1618" spans="1:3" x14ac:dyDescent="0.3">
      <c r="A1618" s="48">
        <v>576100</v>
      </c>
      <c r="B1618" s="46">
        <v>1755</v>
      </c>
      <c r="C1618" s="46">
        <v>4</v>
      </c>
    </row>
    <row r="1619" spans="1:3" x14ac:dyDescent="0.3">
      <c r="A1619" s="48">
        <v>576200</v>
      </c>
      <c r="B1619" s="46">
        <v>1756</v>
      </c>
      <c r="C1619" s="46">
        <v>4</v>
      </c>
    </row>
    <row r="1620" spans="1:3" x14ac:dyDescent="0.3">
      <c r="A1620" s="48">
        <v>576300</v>
      </c>
      <c r="B1620" s="46">
        <v>1757</v>
      </c>
      <c r="C1620" s="46">
        <v>4</v>
      </c>
    </row>
    <row r="1621" spans="1:3" x14ac:dyDescent="0.3">
      <c r="A1621" s="48">
        <v>576401</v>
      </c>
      <c r="B1621" s="46">
        <v>1758</v>
      </c>
      <c r="C1621" s="46">
        <v>4</v>
      </c>
    </row>
    <row r="1622" spans="1:3" x14ac:dyDescent="0.3">
      <c r="A1622" s="48">
        <v>576402</v>
      </c>
      <c r="B1622" s="46">
        <v>1759</v>
      </c>
      <c r="C1622" s="46">
        <v>4</v>
      </c>
    </row>
    <row r="1623" spans="1:3" x14ac:dyDescent="0.3">
      <c r="A1623" s="48">
        <v>576403</v>
      </c>
      <c r="B1623" s="46">
        <v>1760</v>
      </c>
      <c r="C1623" s="46">
        <v>4</v>
      </c>
    </row>
    <row r="1624" spans="1:3" x14ac:dyDescent="0.3">
      <c r="A1624" s="48">
        <v>576501</v>
      </c>
      <c r="B1624" s="46">
        <v>1761</v>
      </c>
      <c r="C1624" s="46">
        <v>4</v>
      </c>
    </row>
    <row r="1625" spans="1:3" x14ac:dyDescent="0.3">
      <c r="A1625" s="48">
        <v>576502</v>
      </c>
      <c r="B1625" s="46">
        <v>1762</v>
      </c>
      <c r="C1625" s="46">
        <v>4</v>
      </c>
    </row>
    <row r="1626" spans="1:3" x14ac:dyDescent="0.3">
      <c r="A1626" s="48">
        <v>576503</v>
      </c>
      <c r="B1626" s="46">
        <v>1763</v>
      </c>
      <c r="C1626" s="46">
        <v>4</v>
      </c>
    </row>
    <row r="1627" spans="1:3" x14ac:dyDescent="0.3">
      <c r="A1627" s="48">
        <v>576601</v>
      </c>
      <c r="B1627" s="46">
        <v>1764</v>
      </c>
      <c r="C1627" s="46">
        <v>4</v>
      </c>
    </row>
    <row r="1628" spans="1:3" x14ac:dyDescent="0.3">
      <c r="A1628" s="48">
        <v>576602</v>
      </c>
      <c r="B1628" s="46">
        <v>1765</v>
      </c>
      <c r="C1628" s="46">
        <v>4</v>
      </c>
    </row>
    <row r="1629" spans="1:3" x14ac:dyDescent="0.3">
      <c r="A1629" s="48">
        <v>576700</v>
      </c>
      <c r="B1629" s="46">
        <v>1766</v>
      </c>
      <c r="C1629" s="46">
        <v>4</v>
      </c>
    </row>
    <row r="1630" spans="1:3" x14ac:dyDescent="0.3">
      <c r="A1630" s="48">
        <v>576801</v>
      </c>
      <c r="B1630" s="46">
        <v>1767</v>
      </c>
      <c r="C1630" s="46">
        <v>4</v>
      </c>
    </row>
    <row r="1631" spans="1:3" x14ac:dyDescent="0.3">
      <c r="A1631" s="48">
        <v>576802</v>
      </c>
      <c r="B1631" s="46">
        <v>1768</v>
      </c>
      <c r="C1631" s="46">
        <v>4</v>
      </c>
    </row>
    <row r="1632" spans="1:3" x14ac:dyDescent="0.3">
      <c r="A1632" s="48">
        <v>576901</v>
      </c>
      <c r="B1632" s="46">
        <v>1769</v>
      </c>
      <c r="C1632" s="46">
        <v>4</v>
      </c>
    </row>
    <row r="1633" spans="1:3" x14ac:dyDescent="0.3">
      <c r="A1633" s="48">
        <v>576902</v>
      </c>
      <c r="B1633" s="46">
        <v>1770</v>
      </c>
      <c r="C1633" s="46">
        <v>4</v>
      </c>
    </row>
    <row r="1634" spans="1:3" x14ac:dyDescent="0.3">
      <c r="A1634" s="48">
        <v>577000</v>
      </c>
      <c r="B1634" s="46">
        <v>1771</v>
      </c>
      <c r="C1634" s="46">
        <v>4</v>
      </c>
    </row>
    <row r="1635" spans="1:3" x14ac:dyDescent="0.3">
      <c r="A1635" s="48">
        <v>577100</v>
      </c>
      <c r="B1635" s="46">
        <v>1772</v>
      </c>
      <c r="C1635" s="46">
        <v>4</v>
      </c>
    </row>
    <row r="1636" spans="1:3" x14ac:dyDescent="0.3">
      <c r="A1636" s="48">
        <v>577200</v>
      </c>
      <c r="B1636" s="46">
        <v>1773</v>
      </c>
      <c r="C1636" s="46">
        <v>4</v>
      </c>
    </row>
    <row r="1637" spans="1:3" x14ac:dyDescent="0.3">
      <c r="A1637" s="48">
        <v>577300</v>
      </c>
      <c r="B1637" s="46">
        <v>1774</v>
      </c>
      <c r="C1637" s="46">
        <v>4</v>
      </c>
    </row>
    <row r="1638" spans="1:3" x14ac:dyDescent="0.3">
      <c r="A1638" s="48">
        <v>577400</v>
      </c>
      <c r="B1638" s="46">
        <v>1775</v>
      </c>
      <c r="C1638" s="46">
        <v>4</v>
      </c>
    </row>
    <row r="1639" spans="1:3" x14ac:dyDescent="0.3">
      <c r="A1639" s="48">
        <v>577501</v>
      </c>
      <c r="B1639" s="46">
        <v>1776</v>
      </c>
      <c r="C1639" s="46">
        <v>4</v>
      </c>
    </row>
    <row r="1640" spans="1:3" x14ac:dyDescent="0.3">
      <c r="A1640" s="48">
        <v>577502</v>
      </c>
      <c r="B1640" s="46">
        <v>1777</v>
      </c>
      <c r="C1640" s="46">
        <v>4</v>
      </c>
    </row>
    <row r="1641" spans="1:3" x14ac:dyDescent="0.3">
      <c r="A1641" s="48">
        <v>577601</v>
      </c>
      <c r="B1641" s="46">
        <v>1778</v>
      </c>
      <c r="C1641" s="46">
        <v>4</v>
      </c>
    </row>
    <row r="1642" spans="1:3" x14ac:dyDescent="0.3">
      <c r="A1642" s="48">
        <v>577602</v>
      </c>
      <c r="B1642" s="46">
        <v>1779</v>
      </c>
      <c r="C1642" s="46">
        <v>4</v>
      </c>
    </row>
    <row r="1643" spans="1:3" x14ac:dyDescent="0.3">
      <c r="A1643" s="48">
        <v>577603</v>
      </c>
      <c r="B1643" s="46">
        <v>1780</v>
      </c>
      <c r="C1643" s="46">
        <v>4</v>
      </c>
    </row>
    <row r="1644" spans="1:3" x14ac:dyDescent="0.3">
      <c r="A1644" s="48">
        <v>599000</v>
      </c>
      <c r="B1644" s="46">
        <v>1781</v>
      </c>
      <c r="C1644" s="46">
        <v>4</v>
      </c>
    </row>
    <row r="1645" spans="1:3" x14ac:dyDescent="0.3">
      <c r="A1645" s="48">
        <v>599100</v>
      </c>
      <c r="B1645" s="46">
        <v>1782</v>
      </c>
      <c r="C1645" s="46">
        <v>4</v>
      </c>
    </row>
    <row r="1646" spans="1:3" x14ac:dyDescent="0.3">
      <c r="A1646" s="48">
        <v>600100</v>
      </c>
      <c r="B1646" s="46">
        <v>1783</v>
      </c>
      <c r="C1646" s="46">
        <v>2</v>
      </c>
    </row>
    <row r="1647" spans="1:3" x14ac:dyDescent="0.3">
      <c r="A1647" s="48">
        <v>600201</v>
      </c>
      <c r="B1647" s="46">
        <v>1784</v>
      </c>
      <c r="C1647" s="46">
        <v>2</v>
      </c>
    </row>
    <row r="1648" spans="1:3" x14ac:dyDescent="0.3">
      <c r="A1648" s="48">
        <v>600202</v>
      </c>
      <c r="B1648" s="46">
        <v>1785</v>
      </c>
      <c r="C1648" s="46">
        <v>2</v>
      </c>
    </row>
    <row r="1649" spans="1:3" x14ac:dyDescent="0.3">
      <c r="A1649" s="48">
        <v>600301</v>
      </c>
      <c r="B1649" s="46">
        <v>1786</v>
      </c>
      <c r="C1649" s="46">
        <v>2</v>
      </c>
    </row>
    <row r="1650" spans="1:3" x14ac:dyDescent="0.3">
      <c r="A1650" s="48">
        <v>600302</v>
      </c>
      <c r="B1650" s="46">
        <v>1787</v>
      </c>
      <c r="C1650" s="46">
        <v>2</v>
      </c>
    </row>
    <row r="1651" spans="1:3" x14ac:dyDescent="0.3">
      <c r="A1651" s="48">
        <v>600400</v>
      </c>
      <c r="B1651" s="46">
        <v>1788</v>
      </c>
      <c r="C1651" s="46">
        <v>2</v>
      </c>
    </row>
    <row r="1652" spans="1:3" x14ac:dyDescent="0.3">
      <c r="A1652" s="48">
        <v>600501</v>
      </c>
      <c r="B1652" s="46">
        <v>1789</v>
      </c>
      <c r="C1652" s="46">
        <v>2</v>
      </c>
    </row>
    <row r="1653" spans="1:3" x14ac:dyDescent="0.3">
      <c r="A1653" s="48">
        <v>600502</v>
      </c>
      <c r="B1653" s="46">
        <v>1790</v>
      </c>
      <c r="C1653" s="46">
        <v>2</v>
      </c>
    </row>
    <row r="1654" spans="1:3" x14ac:dyDescent="0.3">
      <c r="A1654" s="48">
        <v>600601</v>
      </c>
      <c r="B1654" s="46">
        <v>1791</v>
      </c>
      <c r="C1654" s="46">
        <v>2</v>
      </c>
    </row>
    <row r="1655" spans="1:3" x14ac:dyDescent="0.3">
      <c r="A1655" s="48">
        <v>600602</v>
      </c>
      <c r="B1655" s="46">
        <v>1792</v>
      </c>
      <c r="C1655" s="46">
        <v>2</v>
      </c>
    </row>
    <row r="1656" spans="1:3" x14ac:dyDescent="0.3">
      <c r="A1656" s="48">
        <v>600702</v>
      </c>
      <c r="B1656" s="46">
        <v>1793</v>
      </c>
      <c r="C1656" s="46">
        <v>2</v>
      </c>
    </row>
    <row r="1657" spans="1:3" x14ac:dyDescent="0.3">
      <c r="A1657" s="48">
        <v>600703</v>
      </c>
      <c r="B1657" s="46">
        <v>1794</v>
      </c>
      <c r="C1657" s="46">
        <v>2</v>
      </c>
    </row>
    <row r="1658" spans="1:3" x14ac:dyDescent="0.3">
      <c r="A1658" s="48">
        <v>600704</v>
      </c>
      <c r="B1658" s="46">
        <v>1795</v>
      </c>
      <c r="C1658" s="46">
        <v>2</v>
      </c>
    </row>
    <row r="1659" spans="1:3" x14ac:dyDescent="0.3">
      <c r="A1659" s="48">
        <v>600801</v>
      </c>
      <c r="B1659" s="46">
        <v>1796</v>
      </c>
      <c r="C1659" s="46">
        <v>2</v>
      </c>
    </row>
    <row r="1660" spans="1:3" x14ac:dyDescent="0.3">
      <c r="A1660" s="48">
        <v>600802</v>
      </c>
      <c r="B1660" s="46">
        <v>1797</v>
      </c>
      <c r="C1660" s="46">
        <v>2</v>
      </c>
    </row>
    <row r="1661" spans="1:3" x14ac:dyDescent="0.3">
      <c r="A1661" s="48">
        <v>600902</v>
      </c>
      <c r="B1661" s="46">
        <v>1798</v>
      </c>
      <c r="C1661" s="46">
        <v>2</v>
      </c>
    </row>
    <row r="1662" spans="1:3" x14ac:dyDescent="0.3">
      <c r="A1662" s="48">
        <v>600911</v>
      </c>
      <c r="B1662" s="46">
        <v>1799</v>
      </c>
      <c r="C1662" s="46">
        <v>2</v>
      </c>
    </row>
    <row r="1663" spans="1:3" x14ac:dyDescent="0.3">
      <c r="A1663" s="48">
        <v>600912</v>
      </c>
      <c r="B1663" s="46">
        <v>1800</v>
      </c>
      <c r="C1663" s="46">
        <v>2</v>
      </c>
    </row>
    <row r="1664" spans="1:3" x14ac:dyDescent="0.3">
      <c r="A1664" s="48">
        <v>601001</v>
      </c>
      <c r="B1664" s="46">
        <v>1801</v>
      </c>
      <c r="C1664" s="46">
        <v>2</v>
      </c>
    </row>
    <row r="1665" spans="1:3" x14ac:dyDescent="0.3">
      <c r="A1665" s="48">
        <v>601002</v>
      </c>
      <c r="B1665" s="46">
        <v>1802</v>
      </c>
      <c r="C1665" s="46">
        <v>2</v>
      </c>
    </row>
    <row r="1666" spans="1:3" x14ac:dyDescent="0.3">
      <c r="A1666" s="48">
        <v>601100</v>
      </c>
      <c r="B1666" s="46">
        <v>1803</v>
      </c>
      <c r="C1666" s="46">
        <v>2</v>
      </c>
    </row>
    <row r="1667" spans="1:3" x14ac:dyDescent="0.3">
      <c r="A1667" s="48">
        <v>601202</v>
      </c>
      <c r="B1667" s="46">
        <v>1804</v>
      </c>
      <c r="C1667" s="46">
        <v>2</v>
      </c>
    </row>
    <row r="1668" spans="1:3" x14ac:dyDescent="0.3">
      <c r="A1668" s="48">
        <v>601211</v>
      </c>
      <c r="B1668" s="46">
        <v>1805</v>
      </c>
      <c r="C1668" s="46">
        <v>2</v>
      </c>
    </row>
    <row r="1669" spans="1:3" x14ac:dyDescent="0.3">
      <c r="A1669" s="48">
        <v>601212</v>
      </c>
      <c r="B1669" s="46">
        <v>1806</v>
      </c>
      <c r="C1669" s="46">
        <v>2</v>
      </c>
    </row>
    <row r="1670" spans="1:3" x14ac:dyDescent="0.3">
      <c r="A1670" s="48">
        <v>601301</v>
      </c>
      <c r="B1670" s="46">
        <v>1807</v>
      </c>
      <c r="C1670" s="46">
        <v>2</v>
      </c>
    </row>
    <row r="1671" spans="1:3" x14ac:dyDescent="0.3">
      <c r="A1671" s="48">
        <v>601302</v>
      </c>
      <c r="B1671" s="46">
        <v>1808</v>
      </c>
      <c r="C1671" s="46">
        <v>2</v>
      </c>
    </row>
    <row r="1672" spans="1:3" x14ac:dyDescent="0.3">
      <c r="A1672" s="48">
        <v>601303</v>
      </c>
      <c r="B1672" s="46">
        <v>1809</v>
      </c>
      <c r="C1672" s="46">
        <v>2</v>
      </c>
    </row>
    <row r="1673" spans="1:3" x14ac:dyDescent="0.3">
      <c r="A1673" s="48">
        <v>601401</v>
      </c>
      <c r="B1673" s="46">
        <v>1810</v>
      </c>
      <c r="C1673" s="46">
        <v>2</v>
      </c>
    </row>
    <row r="1674" spans="1:3" x14ac:dyDescent="0.3">
      <c r="A1674" s="48">
        <v>601402</v>
      </c>
      <c r="B1674" s="46">
        <v>1811</v>
      </c>
      <c r="C1674" s="46">
        <v>2</v>
      </c>
    </row>
    <row r="1675" spans="1:3" x14ac:dyDescent="0.3">
      <c r="A1675" s="48">
        <v>601501</v>
      </c>
      <c r="B1675" s="46">
        <v>1812</v>
      </c>
      <c r="C1675" s="46">
        <v>2</v>
      </c>
    </row>
    <row r="1676" spans="1:3" x14ac:dyDescent="0.3">
      <c r="A1676" s="48">
        <v>601502</v>
      </c>
      <c r="B1676" s="46">
        <v>1813</v>
      </c>
      <c r="C1676" s="46">
        <v>2</v>
      </c>
    </row>
    <row r="1677" spans="1:3" x14ac:dyDescent="0.3">
      <c r="A1677" s="48">
        <v>601600</v>
      </c>
      <c r="B1677" s="46">
        <v>1814</v>
      </c>
      <c r="C1677" s="46">
        <v>2</v>
      </c>
    </row>
    <row r="1678" spans="1:3" x14ac:dyDescent="0.3">
      <c r="A1678" s="48">
        <v>601700</v>
      </c>
      <c r="B1678" s="46">
        <v>1815</v>
      </c>
      <c r="C1678" s="46">
        <v>2</v>
      </c>
    </row>
    <row r="1679" spans="1:3" x14ac:dyDescent="0.3">
      <c r="A1679" s="48">
        <v>601801</v>
      </c>
      <c r="B1679" s="46">
        <v>1816</v>
      </c>
      <c r="C1679" s="46">
        <v>2</v>
      </c>
    </row>
    <row r="1680" spans="1:3" x14ac:dyDescent="0.3">
      <c r="A1680" s="48">
        <v>601802</v>
      </c>
      <c r="B1680" s="46">
        <v>1817</v>
      </c>
      <c r="C1680" s="46">
        <v>2</v>
      </c>
    </row>
    <row r="1681" spans="1:3" x14ac:dyDescent="0.3">
      <c r="A1681" s="48">
        <v>601900</v>
      </c>
      <c r="B1681" s="46">
        <v>1818</v>
      </c>
      <c r="C1681" s="46">
        <v>2</v>
      </c>
    </row>
    <row r="1682" spans="1:3" x14ac:dyDescent="0.3">
      <c r="A1682" s="48">
        <v>602002</v>
      </c>
      <c r="B1682" s="46">
        <v>1819</v>
      </c>
      <c r="C1682" s="46">
        <v>2</v>
      </c>
    </row>
    <row r="1683" spans="1:3" x14ac:dyDescent="0.3">
      <c r="A1683" s="48">
        <v>602003</v>
      </c>
      <c r="B1683" s="46">
        <v>1820</v>
      </c>
      <c r="C1683" s="46">
        <v>2</v>
      </c>
    </row>
    <row r="1684" spans="1:3" x14ac:dyDescent="0.3">
      <c r="A1684" s="48">
        <v>602004</v>
      </c>
      <c r="B1684" s="46">
        <v>1821</v>
      </c>
      <c r="C1684" s="46">
        <v>2</v>
      </c>
    </row>
    <row r="1685" spans="1:3" x14ac:dyDescent="0.3">
      <c r="A1685" s="48">
        <v>602103</v>
      </c>
      <c r="B1685" s="46">
        <v>1822</v>
      </c>
      <c r="C1685" s="46">
        <v>2</v>
      </c>
    </row>
    <row r="1686" spans="1:3" x14ac:dyDescent="0.3">
      <c r="A1686" s="48">
        <v>602104</v>
      </c>
      <c r="B1686" s="46">
        <v>1823</v>
      </c>
      <c r="C1686" s="46">
        <v>2</v>
      </c>
    </row>
    <row r="1687" spans="1:3" x14ac:dyDescent="0.3">
      <c r="A1687" s="48">
        <v>602105</v>
      </c>
      <c r="B1687" s="46">
        <v>1824</v>
      </c>
      <c r="C1687" s="46">
        <v>2</v>
      </c>
    </row>
    <row r="1688" spans="1:3" x14ac:dyDescent="0.3">
      <c r="A1688" s="48">
        <v>602106</v>
      </c>
      <c r="B1688" s="46">
        <v>1825</v>
      </c>
      <c r="C1688" s="46">
        <v>2</v>
      </c>
    </row>
    <row r="1689" spans="1:3" x14ac:dyDescent="0.3">
      <c r="A1689" s="48">
        <v>602200</v>
      </c>
      <c r="B1689" s="46">
        <v>1826</v>
      </c>
      <c r="C1689" s="46">
        <v>2</v>
      </c>
    </row>
    <row r="1690" spans="1:3" x14ac:dyDescent="0.3">
      <c r="A1690" s="48">
        <v>602301</v>
      </c>
      <c r="B1690" s="46">
        <v>1827</v>
      </c>
      <c r="C1690" s="46">
        <v>2</v>
      </c>
    </row>
    <row r="1691" spans="1:3" x14ac:dyDescent="0.3">
      <c r="A1691" s="48">
        <v>602302</v>
      </c>
      <c r="B1691" s="46">
        <v>1828</v>
      </c>
      <c r="C1691" s="46">
        <v>2</v>
      </c>
    </row>
    <row r="1692" spans="1:3" x14ac:dyDescent="0.3">
      <c r="A1692" s="48">
        <v>602402</v>
      </c>
      <c r="B1692" s="46">
        <v>1829</v>
      </c>
      <c r="C1692" s="46">
        <v>2</v>
      </c>
    </row>
    <row r="1693" spans="1:3" x14ac:dyDescent="0.3">
      <c r="A1693" s="48">
        <v>602403</v>
      </c>
      <c r="B1693" s="46">
        <v>1830</v>
      </c>
      <c r="C1693" s="46">
        <v>2</v>
      </c>
    </row>
    <row r="1694" spans="1:3" x14ac:dyDescent="0.3">
      <c r="A1694" s="48">
        <v>602404</v>
      </c>
      <c r="B1694" s="46">
        <v>1831</v>
      </c>
      <c r="C1694" s="46">
        <v>2</v>
      </c>
    </row>
    <row r="1695" spans="1:3" x14ac:dyDescent="0.3">
      <c r="A1695" s="48">
        <v>602501</v>
      </c>
      <c r="B1695" s="46">
        <v>1832</v>
      </c>
      <c r="C1695" s="46">
        <v>2</v>
      </c>
    </row>
    <row r="1696" spans="1:3" x14ac:dyDescent="0.3">
      <c r="A1696" s="48">
        <v>602502</v>
      </c>
      <c r="B1696" s="46">
        <v>1833</v>
      </c>
      <c r="C1696" s="46">
        <v>2</v>
      </c>
    </row>
    <row r="1697" spans="1:3" x14ac:dyDescent="0.3">
      <c r="A1697" s="48">
        <v>602503</v>
      </c>
      <c r="B1697" s="46">
        <v>1834</v>
      </c>
      <c r="C1697" s="46">
        <v>2</v>
      </c>
    </row>
    <row r="1698" spans="1:3" x14ac:dyDescent="0.3">
      <c r="A1698" s="48">
        <v>602600</v>
      </c>
      <c r="B1698" s="46">
        <v>1835</v>
      </c>
      <c r="C1698" s="46">
        <v>2</v>
      </c>
    </row>
    <row r="1699" spans="1:3" x14ac:dyDescent="0.3">
      <c r="A1699" s="48">
        <v>602700</v>
      </c>
      <c r="B1699" s="46">
        <v>1836</v>
      </c>
      <c r="C1699" s="46">
        <v>2</v>
      </c>
    </row>
    <row r="1700" spans="1:3" x14ac:dyDescent="0.3">
      <c r="A1700" s="48">
        <v>602800</v>
      </c>
      <c r="B1700" s="46">
        <v>1837</v>
      </c>
      <c r="C1700" s="46">
        <v>2</v>
      </c>
    </row>
    <row r="1701" spans="1:3" x14ac:dyDescent="0.3">
      <c r="A1701" s="48">
        <v>602900</v>
      </c>
      <c r="B1701" s="46">
        <v>1838</v>
      </c>
      <c r="C1701" s="46">
        <v>2</v>
      </c>
    </row>
    <row r="1702" spans="1:3" x14ac:dyDescent="0.3">
      <c r="A1702" s="48">
        <v>603001</v>
      </c>
      <c r="B1702" s="46">
        <v>1839</v>
      </c>
      <c r="C1702" s="46">
        <v>2</v>
      </c>
    </row>
    <row r="1703" spans="1:3" x14ac:dyDescent="0.3">
      <c r="A1703" s="48">
        <v>603003</v>
      </c>
      <c r="B1703" s="46">
        <v>1840</v>
      </c>
      <c r="C1703" s="46">
        <v>2</v>
      </c>
    </row>
    <row r="1704" spans="1:3" x14ac:dyDescent="0.3">
      <c r="A1704" s="48">
        <v>603004</v>
      </c>
      <c r="B1704" s="46">
        <v>1841</v>
      </c>
      <c r="C1704" s="46">
        <v>2</v>
      </c>
    </row>
    <row r="1705" spans="1:3" x14ac:dyDescent="0.3">
      <c r="A1705" s="48">
        <v>603101</v>
      </c>
      <c r="B1705" s="46">
        <v>1842</v>
      </c>
      <c r="C1705" s="46">
        <v>2</v>
      </c>
    </row>
    <row r="1706" spans="1:3" x14ac:dyDescent="0.3">
      <c r="A1706" s="48">
        <v>603102</v>
      </c>
      <c r="B1706" s="46">
        <v>1843</v>
      </c>
      <c r="C1706" s="46">
        <v>2</v>
      </c>
    </row>
    <row r="1707" spans="1:3" x14ac:dyDescent="0.3">
      <c r="A1707" s="48">
        <v>603301</v>
      </c>
      <c r="B1707" s="46">
        <v>1846</v>
      </c>
      <c r="C1707" s="46">
        <v>2</v>
      </c>
    </row>
    <row r="1708" spans="1:3" x14ac:dyDescent="0.3">
      <c r="A1708" s="48">
        <v>603400</v>
      </c>
      <c r="B1708" s="46">
        <v>1849</v>
      </c>
      <c r="C1708" s="46">
        <v>2</v>
      </c>
    </row>
    <row r="1709" spans="1:3" x14ac:dyDescent="0.3">
      <c r="A1709" s="48">
        <v>603500</v>
      </c>
      <c r="B1709" s="46">
        <v>1850</v>
      </c>
      <c r="C1709" s="46">
        <v>2</v>
      </c>
    </row>
    <row r="1710" spans="1:3" x14ac:dyDescent="0.3">
      <c r="A1710" s="48">
        <v>603600</v>
      </c>
      <c r="B1710" s="46">
        <v>1851</v>
      </c>
      <c r="C1710" s="46">
        <v>2</v>
      </c>
    </row>
    <row r="1711" spans="1:3" x14ac:dyDescent="0.3">
      <c r="A1711" s="48">
        <v>603702</v>
      </c>
      <c r="B1711" s="46">
        <v>1852</v>
      </c>
      <c r="C1711" s="46">
        <v>2</v>
      </c>
    </row>
    <row r="1712" spans="1:3" x14ac:dyDescent="0.3">
      <c r="A1712" s="48">
        <v>603703</v>
      </c>
      <c r="B1712" s="46">
        <v>1853</v>
      </c>
      <c r="C1712" s="46">
        <v>2</v>
      </c>
    </row>
    <row r="1713" spans="1:3" x14ac:dyDescent="0.3">
      <c r="A1713" s="48">
        <v>603704</v>
      </c>
      <c r="B1713" s="46">
        <v>1854</v>
      </c>
      <c r="C1713" s="46">
        <v>2</v>
      </c>
    </row>
    <row r="1714" spans="1:3" x14ac:dyDescent="0.3">
      <c r="A1714" s="48">
        <v>603800</v>
      </c>
      <c r="B1714" s="46">
        <v>1855</v>
      </c>
      <c r="C1714" s="46">
        <v>2</v>
      </c>
    </row>
    <row r="1715" spans="1:3" x14ac:dyDescent="0.3">
      <c r="A1715" s="48">
        <v>603900</v>
      </c>
      <c r="B1715" s="46">
        <v>1856</v>
      </c>
      <c r="C1715" s="46">
        <v>2</v>
      </c>
    </row>
    <row r="1716" spans="1:3" x14ac:dyDescent="0.3">
      <c r="A1716" s="48">
        <v>604000</v>
      </c>
      <c r="B1716" s="46">
        <v>1857</v>
      </c>
      <c r="C1716" s="46">
        <v>2</v>
      </c>
    </row>
    <row r="1717" spans="1:3" x14ac:dyDescent="0.3">
      <c r="A1717" s="48">
        <v>604100</v>
      </c>
      <c r="B1717" s="46">
        <v>1858</v>
      </c>
      <c r="C1717" s="46">
        <v>2</v>
      </c>
    </row>
    <row r="1718" spans="1:3" x14ac:dyDescent="0.3">
      <c r="A1718" s="48">
        <v>609900</v>
      </c>
      <c r="B1718" s="46">
        <v>1859</v>
      </c>
      <c r="C1718" s="46">
        <v>4</v>
      </c>
    </row>
    <row r="1719" spans="1:3" x14ac:dyDescent="0.3">
      <c r="A1719" s="48">
        <v>620001</v>
      </c>
      <c r="B1719" s="46">
        <v>1860</v>
      </c>
      <c r="C1719" s="46">
        <v>4</v>
      </c>
    </row>
    <row r="1720" spans="1:3" x14ac:dyDescent="0.3">
      <c r="A1720" s="48">
        <v>620002</v>
      </c>
      <c r="B1720" s="46">
        <v>1861</v>
      </c>
      <c r="C1720" s="46">
        <v>4</v>
      </c>
    </row>
    <row r="1721" spans="1:3" x14ac:dyDescent="0.3">
      <c r="A1721" s="48">
        <v>620003</v>
      </c>
      <c r="B1721" s="46">
        <v>1862</v>
      </c>
      <c r="C1721" s="46">
        <v>4</v>
      </c>
    </row>
    <row r="1722" spans="1:3" x14ac:dyDescent="0.3">
      <c r="A1722" s="48">
        <v>620101</v>
      </c>
      <c r="B1722" s="46">
        <v>1863</v>
      </c>
      <c r="C1722" s="46">
        <v>4</v>
      </c>
    </row>
    <row r="1723" spans="1:3" x14ac:dyDescent="0.3">
      <c r="A1723" s="48">
        <v>620102</v>
      </c>
      <c r="B1723" s="46">
        <v>1864</v>
      </c>
      <c r="C1723" s="46">
        <v>4</v>
      </c>
    </row>
    <row r="1724" spans="1:3" x14ac:dyDescent="0.3">
      <c r="A1724" s="48">
        <v>620201</v>
      </c>
      <c r="B1724" s="46">
        <v>1865</v>
      </c>
      <c r="C1724" s="46">
        <v>4</v>
      </c>
    </row>
    <row r="1725" spans="1:3" x14ac:dyDescent="0.3">
      <c r="A1725" s="48">
        <v>620301</v>
      </c>
      <c r="B1725" s="46">
        <v>1866</v>
      </c>
      <c r="C1725" s="46">
        <v>4</v>
      </c>
    </row>
    <row r="1726" spans="1:3" x14ac:dyDescent="0.3">
      <c r="A1726" s="48">
        <v>620302</v>
      </c>
      <c r="B1726" s="46">
        <v>1867</v>
      </c>
      <c r="C1726" s="46">
        <v>4</v>
      </c>
    </row>
    <row r="1727" spans="1:3" x14ac:dyDescent="0.3">
      <c r="A1727" s="48">
        <v>620303</v>
      </c>
      <c r="B1727" s="46">
        <v>1868</v>
      </c>
      <c r="C1727" s="46">
        <v>4</v>
      </c>
    </row>
    <row r="1728" spans="1:3" x14ac:dyDescent="0.3">
      <c r="A1728" s="48">
        <v>620400</v>
      </c>
      <c r="B1728" s="46">
        <v>1869</v>
      </c>
      <c r="C1728" s="46">
        <v>4</v>
      </c>
    </row>
    <row r="1729" spans="1:3" x14ac:dyDescent="0.3">
      <c r="A1729" s="48">
        <v>620501</v>
      </c>
      <c r="B1729" s="46">
        <v>1870</v>
      </c>
      <c r="C1729" s="46">
        <v>4</v>
      </c>
    </row>
    <row r="1730" spans="1:3" x14ac:dyDescent="0.3">
      <c r="A1730" s="48">
        <v>620521</v>
      </c>
      <c r="B1730" s="46">
        <v>1871</v>
      </c>
      <c r="C1730" s="46">
        <v>4</v>
      </c>
    </row>
    <row r="1731" spans="1:3" x14ac:dyDescent="0.3">
      <c r="A1731" s="48">
        <v>620522</v>
      </c>
      <c r="B1731" s="46">
        <v>1872</v>
      </c>
      <c r="C1731" s="46">
        <v>4</v>
      </c>
    </row>
    <row r="1732" spans="1:3" x14ac:dyDescent="0.3">
      <c r="A1732" s="48">
        <v>620601</v>
      </c>
      <c r="B1732" s="46">
        <v>1873</v>
      </c>
      <c r="C1732" s="46">
        <v>4</v>
      </c>
    </row>
    <row r="1733" spans="1:3" x14ac:dyDescent="0.3">
      <c r="A1733" s="48">
        <v>620602</v>
      </c>
      <c r="B1733" s="46">
        <v>1874</v>
      </c>
      <c r="C1733" s="46">
        <v>4</v>
      </c>
    </row>
    <row r="1734" spans="1:3" x14ac:dyDescent="0.3">
      <c r="A1734" s="48">
        <v>620701</v>
      </c>
      <c r="B1734" s="46">
        <v>1875</v>
      </c>
      <c r="C1734" s="46">
        <v>4</v>
      </c>
    </row>
    <row r="1735" spans="1:3" x14ac:dyDescent="0.3">
      <c r="A1735" s="48">
        <v>620702</v>
      </c>
      <c r="B1735" s="46">
        <v>1876</v>
      </c>
      <c r="C1735" s="46">
        <v>4</v>
      </c>
    </row>
    <row r="1736" spans="1:3" x14ac:dyDescent="0.3">
      <c r="A1736" s="48">
        <v>620800</v>
      </c>
      <c r="B1736" s="46">
        <v>1877</v>
      </c>
      <c r="C1736" s="46">
        <v>4</v>
      </c>
    </row>
    <row r="1737" spans="1:3" x14ac:dyDescent="0.3">
      <c r="A1737" s="48">
        <v>620901</v>
      </c>
      <c r="B1737" s="46">
        <v>1878</v>
      </c>
      <c r="C1737" s="46">
        <v>4</v>
      </c>
    </row>
    <row r="1738" spans="1:3" x14ac:dyDescent="0.3">
      <c r="A1738" s="48">
        <v>620902</v>
      </c>
      <c r="B1738" s="46">
        <v>1879</v>
      </c>
      <c r="C1738" s="46">
        <v>4</v>
      </c>
    </row>
    <row r="1739" spans="1:3" x14ac:dyDescent="0.3">
      <c r="A1739" s="48">
        <v>621001</v>
      </c>
      <c r="B1739" s="46">
        <v>1880</v>
      </c>
      <c r="C1739" s="46">
        <v>4</v>
      </c>
    </row>
    <row r="1740" spans="1:3" x14ac:dyDescent="0.3">
      <c r="A1740" s="48">
        <v>621002</v>
      </c>
      <c r="B1740" s="46">
        <v>1881</v>
      </c>
      <c r="C1740" s="46">
        <v>4</v>
      </c>
    </row>
    <row r="1741" spans="1:3" x14ac:dyDescent="0.3">
      <c r="A1741" s="48">
        <v>621101</v>
      </c>
      <c r="B1741" s="46">
        <v>1882</v>
      </c>
      <c r="C1741" s="46">
        <v>4</v>
      </c>
    </row>
    <row r="1742" spans="1:3" x14ac:dyDescent="0.3">
      <c r="A1742" s="48">
        <v>621102</v>
      </c>
      <c r="B1742" s="46">
        <v>1883</v>
      </c>
      <c r="C1742" s="46">
        <v>4</v>
      </c>
    </row>
    <row r="1743" spans="1:3" x14ac:dyDescent="0.3">
      <c r="A1743" s="48">
        <v>621201</v>
      </c>
      <c r="B1743" s="46">
        <v>1884</v>
      </c>
      <c r="C1743" s="46">
        <v>4</v>
      </c>
    </row>
    <row r="1744" spans="1:3" x14ac:dyDescent="0.3">
      <c r="A1744" s="48">
        <v>621202</v>
      </c>
      <c r="B1744" s="46">
        <v>1885</v>
      </c>
      <c r="C1744" s="46">
        <v>4</v>
      </c>
    </row>
    <row r="1745" spans="1:3" x14ac:dyDescent="0.3">
      <c r="A1745" s="48">
        <v>621301</v>
      </c>
      <c r="B1745" s="46">
        <v>1886</v>
      </c>
      <c r="C1745" s="46">
        <v>4</v>
      </c>
    </row>
    <row r="1746" spans="1:3" x14ac:dyDescent="0.3">
      <c r="A1746" s="48">
        <v>621321</v>
      </c>
      <c r="B1746" s="46">
        <v>1887</v>
      </c>
      <c r="C1746" s="46">
        <v>4</v>
      </c>
    </row>
    <row r="1747" spans="1:3" x14ac:dyDescent="0.3">
      <c r="A1747" s="48">
        <v>621322</v>
      </c>
      <c r="B1747" s="46">
        <v>1888</v>
      </c>
      <c r="C1747" s="46">
        <v>4</v>
      </c>
    </row>
    <row r="1748" spans="1:3" x14ac:dyDescent="0.3">
      <c r="A1748" s="48">
        <v>621400</v>
      </c>
      <c r="B1748" s="46">
        <v>1889</v>
      </c>
      <c r="C1748" s="46">
        <v>4</v>
      </c>
    </row>
    <row r="1749" spans="1:3" x14ac:dyDescent="0.3">
      <c r="A1749" s="48">
        <v>650002</v>
      </c>
      <c r="B1749" s="46">
        <v>1892</v>
      </c>
      <c r="C1749" s="46">
        <v>4</v>
      </c>
    </row>
    <row r="1750" spans="1:3" x14ac:dyDescent="0.3">
      <c r="A1750" s="48">
        <v>650101</v>
      </c>
      <c r="B1750" s="46">
        <v>1893</v>
      </c>
      <c r="C1750" s="46">
        <v>4</v>
      </c>
    </row>
    <row r="1751" spans="1:3" x14ac:dyDescent="0.3">
      <c r="A1751" s="48">
        <v>650102</v>
      </c>
      <c r="B1751" s="46">
        <v>1894</v>
      </c>
      <c r="C1751" s="46">
        <v>4</v>
      </c>
    </row>
    <row r="1752" spans="1:3" x14ac:dyDescent="0.3">
      <c r="A1752" s="48">
        <v>650200</v>
      </c>
      <c r="B1752" s="46">
        <v>1895</v>
      </c>
      <c r="C1752" s="46">
        <v>4</v>
      </c>
    </row>
    <row r="1753" spans="1:3" x14ac:dyDescent="0.3">
      <c r="A1753" s="48">
        <v>650300</v>
      </c>
      <c r="B1753" s="46">
        <v>1896</v>
      </c>
      <c r="C1753" s="46">
        <v>4</v>
      </c>
    </row>
    <row r="1754" spans="1:3" x14ac:dyDescent="0.3">
      <c r="A1754" s="48">
        <v>650400</v>
      </c>
      <c r="B1754" s="46">
        <v>1897</v>
      </c>
      <c r="C1754" s="46">
        <v>4</v>
      </c>
    </row>
    <row r="1755" spans="1:3" x14ac:dyDescent="0.3">
      <c r="A1755" s="48">
        <v>650501</v>
      </c>
      <c r="B1755" s="46">
        <v>1898</v>
      </c>
      <c r="C1755" s="46">
        <v>4</v>
      </c>
    </row>
    <row r="1756" spans="1:3" x14ac:dyDescent="0.3">
      <c r="A1756" s="48">
        <v>650502</v>
      </c>
      <c r="B1756" s="46">
        <v>1899</v>
      </c>
      <c r="C1756" s="46">
        <v>4</v>
      </c>
    </row>
    <row r="1757" spans="1:3" x14ac:dyDescent="0.3">
      <c r="A1757" s="48">
        <v>650601</v>
      </c>
      <c r="B1757" s="46">
        <v>1900</v>
      </c>
      <c r="C1757" s="46">
        <v>4</v>
      </c>
    </row>
    <row r="1758" spans="1:3" x14ac:dyDescent="0.3">
      <c r="A1758" s="48">
        <v>650602</v>
      </c>
      <c r="B1758" s="46">
        <v>1901</v>
      </c>
      <c r="C1758" s="46">
        <v>4</v>
      </c>
    </row>
    <row r="1759" spans="1:3" x14ac:dyDescent="0.3">
      <c r="A1759" s="48">
        <v>650603</v>
      </c>
      <c r="B1759" s="46">
        <v>1902</v>
      </c>
      <c r="C1759" s="46">
        <v>4</v>
      </c>
    </row>
    <row r="1760" spans="1:3" x14ac:dyDescent="0.3">
      <c r="A1760" s="48">
        <v>650701</v>
      </c>
      <c r="B1760" s="46">
        <v>1903</v>
      </c>
      <c r="C1760" s="46">
        <v>4</v>
      </c>
    </row>
    <row r="1761" spans="1:3" x14ac:dyDescent="0.3">
      <c r="A1761" s="48">
        <v>650702</v>
      </c>
      <c r="B1761" s="46">
        <v>1904</v>
      </c>
      <c r="C1761" s="46">
        <v>4</v>
      </c>
    </row>
    <row r="1762" spans="1:3" x14ac:dyDescent="0.3">
      <c r="A1762" s="48">
        <v>650800</v>
      </c>
      <c r="B1762" s="46">
        <v>1905</v>
      </c>
      <c r="C1762" s="46">
        <v>4</v>
      </c>
    </row>
    <row r="1763" spans="1:3" x14ac:dyDescent="0.3">
      <c r="A1763" s="48">
        <v>650901</v>
      </c>
      <c r="B1763" s="46">
        <v>1906</v>
      </c>
      <c r="C1763" s="46">
        <v>4</v>
      </c>
    </row>
    <row r="1764" spans="1:3" x14ac:dyDescent="0.3">
      <c r="A1764" s="48">
        <v>650902</v>
      </c>
      <c r="B1764" s="46">
        <v>1907</v>
      </c>
      <c r="C1764" s="46">
        <v>4</v>
      </c>
    </row>
    <row r="1765" spans="1:3" x14ac:dyDescent="0.3">
      <c r="A1765" s="48">
        <v>651001</v>
      </c>
      <c r="B1765" s="46">
        <v>1908</v>
      </c>
      <c r="C1765" s="46">
        <v>4</v>
      </c>
    </row>
    <row r="1766" spans="1:3" x14ac:dyDescent="0.3">
      <c r="A1766" s="48">
        <v>651002</v>
      </c>
      <c r="B1766" s="46">
        <v>1909</v>
      </c>
      <c r="C1766" s="46">
        <v>4</v>
      </c>
    </row>
    <row r="1767" spans="1:3" x14ac:dyDescent="0.3">
      <c r="A1767" s="48">
        <v>651101</v>
      </c>
      <c r="B1767" s="46">
        <v>1910</v>
      </c>
      <c r="C1767" s="46">
        <v>4</v>
      </c>
    </row>
    <row r="1768" spans="1:3" x14ac:dyDescent="0.3">
      <c r="A1768" s="48">
        <v>651102</v>
      </c>
      <c r="B1768" s="46">
        <v>1911</v>
      </c>
      <c r="C1768" s="46">
        <v>4</v>
      </c>
    </row>
    <row r="1769" spans="1:3" x14ac:dyDescent="0.3">
      <c r="A1769" s="48">
        <v>651201</v>
      </c>
      <c r="B1769" s="46">
        <v>1912</v>
      </c>
      <c r="C1769" s="46">
        <v>4</v>
      </c>
    </row>
    <row r="1770" spans="1:3" x14ac:dyDescent="0.3">
      <c r="A1770" s="48">
        <v>651221</v>
      </c>
      <c r="B1770" s="46">
        <v>1913</v>
      </c>
      <c r="C1770" s="46">
        <v>4</v>
      </c>
    </row>
    <row r="1771" spans="1:3" x14ac:dyDescent="0.3">
      <c r="A1771" s="48">
        <v>651222</v>
      </c>
      <c r="B1771" s="46">
        <v>1914</v>
      </c>
      <c r="C1771" s="46">
        <v>4</v>
      </c>
    </row>
    <row r="1772" spans="1:3" x14ac:dyDescent="0.3">
      <c r="A1772" s="48">
        <v>651301</v>
      </c>
      <c r="B1772" s="46">
        <v>1915</v>
      </c>
      <c r="C1772" s="46">
        <v>4</v>
      </c>
    </row>
    <row r="1773" spans="1:3" x14ac:dyDescent="0.3">
      <c r="A1773" s="48">
        <v>651302</v>
      </c>
      <c r="B1773" s="46">
        <v>1916</v>
      </c>
      <c r="C1773" s="46">
        <v>4</v>
      </c>
    </row>
    <row r="1774" spans="1:3" x14ac:dyDescent="0.3">
      <c r="A1774" s="48">
        <v>651400</v>
      </c>
      <c r="B1774" s="46">
        <v>1917</v>
      </c>
      <c r="C1774" s="46">
        <v>4</v>
      </c>
    </row>
    <row r="1775" spans="1:3" x14ac:dyDescent="0.3">
      <c r="A1775" s="48">
        <v>670001</v>
      </c>
      <c r="B1775" s="46">
        <v>1918</v>
      </c>
      <c r="C1775" s="46">
        <v>4</v>
      </c>
    </row>
    <row r="1776" spans="1:3" x14ac:dyDescent="0.3">
      <c r="A1776" s="48">
        <v>670002</v>
      </c>
      <c r="B1776" s="46">
        <v>1919</v>
      </c>
      <c r="C1776" s="46">
        <v>4</v>
      </c>
    </row>
    <row r="1777" spans="1:3" x14ac:dyDescent="0.3">
      <c r="A1777" s="48">
        <v>670003</v>
      </c>
      <c r="B1777" s="46">
        <v>1920</v>
      </c>
      <c r="C1777" s="46">
        <v>4</v>
      </c>
    </row>
    <row r="1778" spans="1:3" x14ac:dyDescent="0.3">
      <c r="A1778" s="48">
        <v>670100</v>
      </c>
      <c r="B1778" s="46">
        <v>1921</v>
      </c>
      <c r="C1778" s="46">
        <v>4</v>
      </c>
    </row>
    <row r="1779" spans="1:3" x14ac:dyDescent="0.3">
      <c r="A1779" s="48">
        <v>670201</v>
      </c>
      <c r="B1779" s="46">
        <v>1922</v>
      </c>
      <c r="C1779" s="46">
        <v>4</v>
      </c>
    </row>
    <row r="1780" spans="1:3" x14ac:dyDescent="0.3">
      <c r="A1780" s="48">
        <v>670202</v>
      </c>
      <c r="B1780" s="46">
        <v>1923</v>
      </c>
      <c r="C1780" s="46">
        <v>4</v>
      </c>
    </row>
    <row r="1781" spans="1:3" x14ac:dyDescent="0.3">
      <c r="A1781" s="48">
        <v>670301</v>
      </c>
      <c r="B1781" s="46">
        <v>1924</v>
      </c>
      <c r="C1781" s="46">
        <v>4</v>
      </c>
    </row>
    <row r="1782" spans="1:3" x14ac:dyDescent="0.3">
      <c r="A1782" s="48">
        <v>670321</v>
      </c>
      <c r="B1782" s="46">
        <v>1925</v>
      </c>
      <c r="C1782" s="46">
        <v>4</v>
      </c>
    </row>
    <row r="1783" spans="1:3" x14ac:dyDescent="0.3">
      <c r="A1783" s="48">
        <v>670322</v>
      </c>
      <c r="B1783" s="46">
        <v>1926</v>
      </c>
      <c r="C1783" s="46">
        <v>4</v>
      </c>
    </row>
    <row r="1784" spans="1:3" x14ac:dyDescent="0.3">
      <c r="A1784" s="48">
        <v>670403</v>
      </c>
      <c r="B1784" s="46">
        <v>1927</v>
      </c>
      <c r="C1784" s="46">
        <v>4</v>
      </c>
    </row>
    <row r="1785" spans="1:3" x14ac:dyDescent="0.3">
      <c r="A1785" s="48">
        <v>670405</v>
      </c>
      <c r="B1785" s="46">
        <v>1928</v>
      </c>
      <c r="C1785" s="46">
        <v>4</v>
      </c>
    </row>
    <row r="1786" spans="1:3" x14ac:dyDescent="0.3">
      <c r="A1786" s="48">
        <v>670406</v>
      </c>
      <c r="B1786" s="46">
        <v>1929</v>
      </c>
      <c r="C1786" s="46">
        <v>4</v>
      </c>
    </row>
    <row r="1787" spans="1:3" x14ac:dyDescent="0.3">
      <c r="A1787" s="48">
        <v>670407</v>
      </c>
      <c r="B1787" s="46">
        <v>1930</v>
      </c>
      <c r="C1787" s="46">
        <v>4</v>
      </c>
    </row>
    <row r="1788" spans="1:3" x14ac:dyDescent="0.3">
      <c r="A1788" s="48">
        <v>670411</v>
      </c>
      <c r="B1788" s="46">
        <v>1931</v>
      </c>
      <c r="C1788" s="46">
        <v>4</v>
      </c>
    </row>
    <row r="1789" spans="1:3" x14ac:dyDescent="0.3">
      <c r="A1789" s="48">
        <v>670413</v>
      </c>
      <c r="B1789" s="46">
        <v>1932</v>
      </c>
      <c r="C1789" s="46">
        <v>4</v>
      </c>
    </row>
    <row r="1790" spans="1:3" x14ac:dyDescent="0.3">
      <c r="A1790" s="48">
        <v>670414</v>
      </c>
      <c r="B1790" s="46">
        <v>1933</v>
      </c>
      <c r="C1790" s="46">
        <v>4</v>
      </c>
    </row>
    <row r="1791" spans="1:3" x14ac:dyDescent="0.3">
      <c r="A1791" s="48">
        <v>670500</v>
      </c>
      <c r="B1791" s="46">
        <v>1934</v>
      </c>
      <c r="C1791" s="46">
        <v>4</v>
      </c>
    </row>
    <row r="1792" spans="1:3" x14ac:dyDescent="0.3">
      <c r="A1792" s="48">
        <v>670600</v>
      </c>
      <c r="B1792" s="46">
        <v>1935</v>
      </c>
      <c r="C1792" s="46">
        <v>4</v>
      </c>
    </row>
    <row r="1793" spans="1:3" x14ac:dyDescent="0.3">
      <c r="A1793" s="48">
        <v>670701</v>
      </c>
      <c r="B1793" s="46">
        <v>1936</v>
      </c>
      <c r="C1793" s="46">
        <v>4</v>
      </c>
    </row>
    <row r="1794" spans="1:3" x14ac:dyDescent="0.3">
      <c r="A1794" s="48">
        <v>670702</v>
      </c>
      <c r="B1794" s="46">
        <v>1937</v>
      </c>
      <c r="C1794" s="46">
        <v>4</v>
      </c>
    </row>
    <row r="1795" spans="1:3" x14ac:dyDescent="0.3">
      <c r="A1795" s="48">
        <v>700100</v>
      </c>
      <c r="B1795" s="46">
        <v>1938</v>
      </c>
      <c r="C1795" s="46">
        <v>3</v>
      </c>
    </row>
    <row r="1796" spans="1:3" x14ac:dyDescent="0.3">
      <c r="A1796" s="48">
        <v>700200</v>
      </c>
      <c r="B1796" s="46">
        <v>1939</v>
      </c>
      <c r="C1796" s="46">
        <v>3</v>
      </c>
    </row>
    <row r="1797" spans="1:3" x14ac:dyDescent="0.3">
      <c r="A1797" s="48">
        <v>700300</v>
      </c>
      <c r="B1797" s="46">
        <v>1940</v>
      </c>
      <c r="C1797" s="46">
        <v>3</v>
      </c>
    </row>
    <row r="1798" spans="1:3" x14ac:dyDescent="0.3">
      <c r="A1798" s="48">
        <v>700400</v>
      </c>
      <c r="B1798" s="46">
        <v>1941</v>
      </c>
      <c r="C1798" s="46">
        <v>3</v>
      </c>
    </row>
    <row r="1799" spans="1:3" x14ac:dyDescent="0.3">
      <c r="A1799" s="48">
        <v>700500</v>
      </c>
      <c r="B1799" s="46">
        <v>1942</v>
      </c>
      <c r="C1799" s="46">
        <v>3</v>
      </c>
    </row>
    <row r="1800" spans="1:3" x14ac:dyDescent="0.3">
      <c r="A1800" s="48">
        <v>700600</v>
      </c>
      <c r="B1800" s="46">
        <v>1943</v>
      </c>
      <c r="C1800" s="46">
        <v>3</v>
      </c>
    </row>
    <row r="1801" spans="1:3" x14ac:dyDescent="0.3">
      <c r="A1801" s="48">
        <v>700700</v>
      </c>
      <c r="B1801" s="46">
        <v>1944</v>
      </c>
      <c r="C1801" s="46">
        <v>3</v>
      </c>
    </row>
    <row r="1802" spans="1:3" x14ac:dyDescent="0.3">
      <c r="A1802" s="48">
        <v>700800</v>
      </c>
      <c r="B1802" s="46">
        <v>1945</v>
      </c>
      <c r="C1802" s="46">
        <v>3</v>
      </c>
    </row>
    <row r="1803" spans="1:3" x14ac:dyDescent="0.3">
      <c r="A1803" s="48">
        <v>700901</v>
      </c>
      <c r="B1803" s="46">
        <v>1946</v>
      </c>
      <c r="C1803" s="46">
        <v>3</v>
      </c>
    </row>
    <row r="1804" spans="1:3" x14ac:dyDescent="0.3">
      <c r="A1804" s="48">
        <v>700902</v>
      </c>
      <c r="B1804" s="46">
        <v>1947</v>
      </c>
      <c r="C1804" s="46">
        <v>3</v>
      </c>
    </row>
    <row r="1805" spans="1:3" x14ac:dyDescent="0.3">
      <c r="A1805" s="48">
        <v>701000</v>
      </c>
      <c r="B1805" s="46">
        <v>1948</v>
      </c>
      <c r="C1805" s="46">
        <v>3</v>
      </c>
    </row>
    <row r="1806" spans="1:3" x14ac:dyDescent="0.3">
      <c r="A1806" s="48">
        <v>701100</v>
      </c>
      <c r="B1806" s="46">
        <v>1949</v>
      </c>
      <c r="C1806" s="46">
        <v>3</v>
      </c>
    </row>
    <row r="1807" spans="1:3" x14ac:dyDescent="0.3">
      <c r="A1807" s="48">
        <v>701201</v>
      </c>
      <c r="B1807" s="46">
        <v>1950</v>
      </c>
      <c r="C1807" s="46">
        <v>3</v>
      </c>
    </row>
    <row r="1808" spans="1:3" x14ac:dyDescent="0.3">
      <c r="A1808" s="48">
        <v>701202</v>
      </c>
      <c r="B1808" s="46">
        <v>1951</v>
      </c>
      <c r="C1808" s="46">
        <v>3</v>
      </c>
    </row>
    <row r="1809" spans="1:3" x14ac:dyDescent="0.3">
      <c r="A1809" s="48">
        <v>701301</v>
      </c>
      <c r="B1809" s="46">
        <v>1952</v>
      </c>
      <c r="C1809" s="46">
        <v>3</v>
      </c>
    </row>
    <row r="1810" spans="1:3" x14ac:dyDescent="0.3">
      <c r="A1810" s="48">
        <v>701302</v>
      </c>
      <c r="B1810" s="46">
        <v>1953</v>
      </c>
      <c r="C1810" s="46">
        <v>3</v>
      </c>
    </row>
    <row r="1811" spans="1:3" x14ac:dyDescent="0.3">
      <c r="A1811" s="48">
        <v>701400</v>
      </c>
      <c r="B1811" s="46">
        <v>1954</v>
      </c>
      <c r="C1811" s="46">
        <v>3</v>
      </c>
    </row>
    <row r="1812" spans="1:3" x14ac:dyDescent="0.3">
      <c r="A1812" s="48">
        <v>701501</v>
      </c>
      <c r="B1812" s="46">
        <v>1955</v>
      </c>
      <c r="C1812" s="46">
        <v>3</v>
      </c>
    </row>
    <row r="1813" spans="1:3" x14ac:dyDescent="0.3">
      <c r="A1813" s="48">
        <v>701502</v>
      </c>
      <c r="B1813" s="46">
        <v>1956</v>
      </c>
      <c r="C1813" s="46">
        <v>3</v>
      </c>
    </row>
    <row r="1814" spans="1:3" x14ac:dyDescent="0.3">
      <c r="A1814" s="48">
        <v>701601</v>
      </c>
      <c r="B1814" s="46">
        <v>1957</v>
      </c>
      <c r="C1814" s="46">
        <v>3</v>
      </c>
    </row>
    <row r="1815" spans="1:3" x14ac:dyDescent="0.3">
      <c r="A1815" s="48">
        <v>701602</v>
      </c>
      <c r="B1815" s="46">
        <v>1958</v>
      </c>
      <c r="C1815" s="46">
        <v>3</v>
      </c>
    </row>
    <row r="1816" spans="1:3" x14ac:dyDescent="0.3">
      <c r="A1816" s="48">
        <v>701701</v>
      </c>
      <c r="B1816" s="46">
        <v>1959</v>
      </c>
      <c r="C1816" s="46">
        <v>3</v>
      </c>
    </row>
    <row r="1817" spans="1:3" x14ac:dyDescent="0.3">
      <c r="A1817" s="48">
        <v>701702</v>
      </c>
      <c r="B1817" s="46">
        <v>1960</v>
      </c>
      <c r="C1817" s="46">
        <v>3</v>
      </c>
    </row>
    <row r="1818" spans="1:3" x14ac:dyDescent="0.3">
      <c r="A1818" s="48">
        <v>701801</v>
      </c>
      <c r="B1818" s="46">
        <v>1961</v>
      </c>
      <c r="C1818" s="46">
        <v>3</v>
      </c>
    </row>
    <row r="1819" spans="1:3" x14ac:dyDescent="0.3">
      <c r="A1819" s="48">
        <v>701802</v>
      </c>
      <c r="B1819" s="46">
        <v>1962</v>
      </c>
      <c r="C1819" s="46">
        <v>3</v>
      </c>
    </row>
    <row r="1820" spans="1:3" x14ac:dyDescent="0.3">
      <c r="A1820" s="48">
        <v>701900</v>
      </c>
      <c r="B1820" s="46">
        <v>1963</v>
      </c>
      <c r="C1820" s="46">
        <v>3</v>
      </c>
    </row>
    <row r="1821" spans="1:3" x14ac:dyDescent="0.3">
      <c r="A1821" s="48">
        <v>702000</v>
      </c>
      <c r="B1821" s="46">
        <v>1964</v>
      </c>
      <c r="C1821" s="46">
        <v>3</v>
      </c>
    </row>
    <row r="1822" spans="1:3" x14ac:dyDescent="0.3">
      <c r="A1822" s="48">
        <v>702100</v>
      </c>
      <c r="B1822" s="46">
        <v>1965</v>
      </c>
      <c r="C1822" s="46">
        <v>3</v>
      </c>
    </row>
    <row r="1823" spans="1:3" x14ac:dyDescent="0.3">
      <c r="A1823" s="48">
        <v>702201</v>
      </c>
      <c r="B1823" s="46">
        <v>1966</v>
      </c>
      <c r="C1823" s="46">
        <v>3</v>
      </c>
    </row>
    <row r="1824" spans="1:3" x14ac:dyDescent="0.3">
      <c r="A1824" s="48">
        <v>702202</v>
      </c>
      <c r="B1824" s="46">
        <v>1967</v>
      </c>
      <c r="C1824" s="46">
        <v>3</v>
      </c>
    </row>
    <row r="1825" spans="1:3" x14ac:dyDescent="0.3">
      <c r="A1825" s="48">
        <v>702300</v>
      </c>
      <c r="B1825" s="46">
        <v>1968</v>
      </c>
      <c r="C1825" s="46">
        <v>3</v>
      </c>
    </row>
    <row r="1826" spans="1:3" x14ac:dyDescent="0.3">
      <c r="A1826" s="48">
        <v>702400</v>
      </c>
      <c r="B1826" s="46">
        <v>1969</v>
      </c>
      <c r="C1826" s="46">
        <v>2</v>
      </c>
    </row>
    <row r="1827" spans="1:3" x14ac:dyDescent="0.3">
      <c r="A1827" s="48">
        <v>702501</v>
      </c>
      <c r="B1827" s="46">
        <v>1970</v>
      </c>
      <c r="C1827" s="46">
        <v>2</v>
      </c>
    </row>
    <row r="1828" spans="1:3" x14ac:dyDescent="0.3">
      <c r="A1828" s="48">
        <v>702502</v>
      </c>
      <c r="B1828" s="46">
        <v>1971</v>
      </c>
      <c r="C1828" s="46">
        <v>2</v>
      </c>
    </row>
    <row r="1829" spans="1:3" x14ac:dyDescent="0.3">
      <c r="A1829" s="48">
        <v>702600</v>
      </c>
      <c r="B1829" s="46">
        <v>1972</v>
      </c>
      <c r="C1829" s="46">
        <v>2</v>
      </c>
    </row>
    <row r="1830" spans="1:3" x14ac:dyDescent="0.3">
      <c r="A1830" s="48">
        <v>702700</v>
      </c>
      <c r="B1830" s="46">
        <v>1973</v>
      </c>
      <c r="C1830" s="46">
        <v>2</v>
      </c>
    </row>
    <row r="1831" spans="1:3" x14ac:dyDescent="0.3">
      <c r="A1831" s="48">
        <v>702801</v>
      </c>
      <c r="B1831" s="46">
        <v>1974</v>
      </c>
      <c r="C1831" s="46">
        <v>2</v>
      </c>
    </row>
    <row r="1832" spans="1:3" x14ac:dyDescent="0.3">
      <c r="A1832" s="48">
        <v>702802</v>
      </c>
      <c r="B1832" s="46">
        <v>1975</v>
      </c>
      <c r="C1832" s="46">
        <v>2</v>
      </c>
    </row>
    <row r="1833" spans="1:3" x14ac:dyDescent="0.3">
      <c r="A1833" s="48">
        <v>702803</v>
      </c>
      <c r="B1833" s="46">
        <v>1976</v>
      </c>
      <c r="C1833" s="46">
        <v>2</v>
      </c>
    </row>
    <row r="1834" spans="1:3" x14ac:dyDescent="0.3">
      <c r="A1834" s="48">
        <v>702901</v>
      </c>
      <c r="B1834" s="46">
        <v>1977</v>
      </c>
      <c r="C1834" s="46">
        <v>4</v>
      </c>
    </row>
    <row r="1835" spans="1:3" x14ac:dyDescent="0.3">
      <c r="A1835" s="48">
        <v>703001</v>
      </c>
      <c r="B1835" s="46">
        <v>1978</v>
      </c>
      <c r="C1835" s="46">
        <v>2</v>
      </c>
    </row>
    <row r="1836" spans="1:3" x14ac:dyDescent="0.3">
      <c r="A1836" s="48">
        <v>703002</v>
      </c>
      <c r="B1836" s="46">
        <v>1979</v>
      </c>
      <c r="C1836" s="46">
        <v>2</v>
      </c>
    </row>
    <row r="1837" spans="1:3" x14ac:dyDescent="0.3">
      <c r="A1837" s="48">
        <v>703100</v>
      </c>
      <c r="B1837" s="46">
        <v>1980</v>
      </c>
      <c r="C1837" s="46">
        <v>2</v>
      </c>
    </row>
    <row r="1838" spans="1:3" x14ac:dyDescent="0.3">
      <c r="A1838" s="48">
        <v>703200</v>
      </c>
      <c r="B1838" s="46">
        <v>1981</v>
      </c>
      <c r="C1838" s="46">
        <v>2</v>
      </c>
    </row>
    <row r="1839" spans="1:3" x14ac:dyDescent="0.3">
      <c r="A1839" s="48">
        <v>800101</v>
      </c>
      <c r="B1839" s="46">
        <v>1982</v>
      </c>
      <c r="C1839" s="46">
        <v>3</v>
      </c>
    </row>
    <row r="1840" spans="1:3" x14ac:dyDescent="0.3">
      <c r="A1840" s="48">
        <v>800102</v>
      </c>
      <c r="B1840" s="46">
        <v>1983</v>
      </c>
      <c r="C1840" s="46">
        <v>3</v>
      </c>
    </row>
    <row r="1841" spans="1:3" x14ac:dyDescent="0.3">
      <c r="A1841" s="48">
        <v>800201</v>
      </c>
      <c r="B1841" s="46">
        <v>1984</v>
      </c>
      <c r="C1841" s="46">
        <v>3</v>
      </c>
    </row>
    <row r="1842" spans="1:3" x14ac:dyDescent="0.3">
      <c r="A1842" s="48">
        <v>800202</v>
      </c>
      <c r="B1842" s="46">
        <v>1985</v>
      </c>
      <c r="C1842" s="46">
        <v>3</v>
      </c>
    </row>
    <row r="1843" spans="1:3" x14ac:dyDescent="0.3">
      <c r="A1843" s="48">
        <v>800302</v>
      </c>
      <c r="B1843" s="46">
        <v>1986</v>
      </c>
      <c r="C1843" s="46">
        <v>3</v>
      </c>
    </row>
    <row r="1844" spans="1:3" x14ac:dyDescent="0.3">
      <c r="A1844" s="48">
        <v>800303</v>
      </c>
      <c r="B1844" s="46">
        <v>1987</v>
      </c>
      <c r="C1844" s="46">
        <v>3</v>
      </c>
    </row>
    <row r="1845" spans="1:3" x14ac:dyDescent="0.3">
      <c r="A1845" s="48">
        <v>800323</v>
      </c>
      <c r="B1845" s="46">
        <v>1988</v>
      </c>
      <c r="C1845" s="46">
        <v>3</v>
      </c>
    </row>
    <row r="1846" spans="1:3" x14ac:dyDescent="0.3">
      <c r="A1846" s="48">
        <v>800324</v>
      </c>
      <c r="B1846" s="46">
        <v>1989</v>
      </c>
      <c r="C1846" s="46">
        <v>3</v>
      </c>
    </row>
    <row r="1847" spans="1:3" x14ac:dyDescent="0.3">
      <c r="A1847" s="48">
        <v>800325</v>
      </c>
      <c r="B1847" s="46">
        <v>1990</v>
      </c>
      <c r="C1847" s="46">
        <v>3</v>
      </c>
    </row>
    <row r="1848" spans="1:3" x14ac:dyDescent="0.3">
      <c r="A1848" s="48">
        <v>800326</v>
      </c>
      <c r="B1848" s="46">
        <v>1991</v>
      </c>
      <c r="C1848" s="46">
        <v>3</v>
      </c>
    </row>
    <row r="1849" spans="1:3" x14ac:dyDescent="0.3">
      <c r="A1849" s="48">
        <v>800401</v>
      </c>
      <c r="B1849" s="46">
        <v>1992</v>
      </c>
      <c r="C1849" s="46">
        <v>3</v>
      </c>
    </row>
    <row r="1850" spans="1:3" x14ac:dyDescent="0.3">
      <c r="A1850" s="48">
        <v>800403</v>
      </c>
      <c r="B1850" s="46">
        <v>1993</v>
      </c>
      <c r="C1850" s="46">
        <v>3</v>
      </c>
    </row>
    <row r="1851" spans="1:3" x14ac:dyDescent="0.3">
      <c r="A1851" s="48">
        <v>800404</v>
      </c>
      <c r="B1851" s="46">
        <v>1994</v>
      </c>
      <c r="C1851" s="46">
        <v>3</v>
      </c>
    </row>
    <row r="1852" spans="1:3" x14ac:dyDescent="0.3">
      <c r="A1852" s="48">
        <v>800501</v>
      </c>
      <c r="B1852" s="46">
        <v>1995</v>
      </c>
      <c r="C1852" s="46">
        <v>3</v>
      </c>
    </row>
    <row r="1853" spans="1:3" x14ac:dyDescent="0.3">
      <c r="A1853" s="48">
        <v>800502</v>
      </c>
      <c r="B1853" s="46">
        <v>1996</v>
      </c>
      <c r="C1853" s="46">
        <v>3</v>
      </c>
    </row>
    <row r="1854" spans="1:3" x14ac:dyDescent="0.3">
      <c r="A1854" s="48">
        <v>900101</v>
      </c>
      <c r="B1854" s="46">
        <v>1997</v>
      </c>
      <c r="C1854" s="46">
        <v>5</v>
      </c>
    </row>
    <row r="1855" spans="1:3" x14ac:dyDescent="0.3">
      <c r="A1855" s="48">
        <v>900102</v>
      </c>
      <c r="B1855" s="46">
        <v>1998</v>
      </c>
      <c r="C1855" s="46">
        <v>5</v>
      </c>
    </row>
    <row r="1856" spans="1:3" x14ac:dyDescent="0.3">
      <c r="A1856" s="48">
        <v>900200</v>
      </c>
      <c r="B1856" s="46">
        <v>1999</v>
      </c>
      <c r="C1856" s="46">
        <v>5</v>
      </c>
    </row>
    <row r="1857" spans="1:3" x14ac:dyDescent="0.3">
      <c r="A1857" s="48">
        <v>900300</v>
      </c>
      <c r="B1857" s="46">
        <v>2000</v>
      </c>
      <c r="C1857" s="46">
        <v>5</v>
      </c>
    </row>
    <row r="1858" spans="1:3" x14ac:dyDescent="0.3">
      <c r="A1858" s="48">
        <v>900501</v>
      </c>
      <c r="B1858" s="46">
        <v>2001</v>
      </c>
      <c r="C1858" s="46">
        <v>5</v>
      </c>
    </row>
    <row r="1859" spans="1:3" x14ac:dyDescent="0.3">
      <c r="A1859" s="48">
        <v>900502</v>
      </c>
      <c r="B1859" s="46">
        <v>2002</v>
      </c>
      <c r="C1859" s="46">
        <v>5</v>
      </c>
    </row>
    <row r="1860" spans="1:3" x14ac:dyDescent="0.3">
      <c r="A1860" s="48">
        <v>900503</v>
      </c>
      <c r="B1860" s="46">
        <v>2003</v>
      </c>
      <c r="C1860" s="46">
        <v>5</v>
      </c>
    </row>
    <row r="1861" spans="1:3" x14ac:dyDescent="0.3">
      <c r="A1861" s="48">
        <v>900504</v>
      </c>
      <c r="B1861" s="46">
        <v>2004</v>
      </c>
      <c r="C1861" s="46">
        <v>5</v>
      </c>
    </row>
    <row r="1862" spans="1:3" x14ac:dyDescent="0.3">
      <c r="A1862" s="48">
        <v>900602</v>
      </c>
      <c r="B1862" s="46">
        <v>2005</v>
      </c>
      <c r="C1862" s="46">
        <v>5</v>
      </c>
    </row>
    <row r="1863" spans="1:3" x14ac:dyDescent="0.3">
      <c r="A1863" s="48">
        <v>900604</v>
      </c>
      <c r="B1863" s="46">
        <v>2006</v>
      </c>
      <c r="C1863" s="46">
        <v>5</v>
      </c>
    </row>
    <row r="1864" spans="1:3" x14ac:dyDescent="0.3">
      <c r="A1864" s="48">
        <v>900605</v>
      </c>
      <c r="B1864" s="46">
        <v>2007</v>
      </c>
      <c r="C1864" s="46">
        <v>5</v>
      </c>
    </row>
    <row r="1865" spans="1:3" x14ac:dyDescent="0.3">
      <c r="A1865" s="48">
        <v>900606</v>
      </c>
      <c r="B1865" s="46">
        <v>2008</v>
      </c>
      <c r="C1865" s="46">
        <v>5</v>
      </c>
    </row>
    <row r="1866" spans="1:3" x14ac:dyDescent="0.3">
      <c r="A1866" s="48">
        <v>900607</v>
      </c>
      <c r="B1866" s="46">
        <v>2009</v>
      </c>
      <c r="C1866" s="46">
        <v>5</v>
      </c>
    </row>
    <row r="1867" spans="1:3" x14ac:dyDescent="0.3">
      <c r="A1867" s="48">
        <v>900701</v>
      </c>
      <c r="B1867" s="46">
        <v>2010</v>
      </c>
      <c r="C1867" s="46">
        <v>5</v>
      </c>
    </row>
    <row r="1868" spans="1:3" x14ac:dyDescent="0.3">
      <c r="A1868" s="48">
        <v>900703</v>
      </c>
      <c r="B1868" s="46">
        <v>2011</v>
      </c>
      <c r="C1868" s="46">
        <v>5</v>
      </c>
    </row>
    <row r="1869" spans="1:3" x14ac:dyDescent="0.3">
      <c r="A1869" s="48">
        <v>900704</v>
      </c>
      <c r="B1869" s="46">
        <v>2012</v>
      </c>
      <c r="C1869" s="46">
        <v>5</v>
      </c>
    </row>
    <row r="1870" spans="1:3" x14ac:dyDescent="0.3">
      <c r="A1870" s="48">
        <v>900705</v>
      </c>
      <c r="B1870" s="46">
        <v>2013</v>
      </c>
      <c r="C1870" s="46">
        <v>5</v>
      </c>
    </row>
    <row r="1871" spans="1:3" x14ac:dyDescent="0.3">
      <c r="A1871" s="48">
        <v>900803</v>
      </c>
      <c r="B1871" s="46">
        <v>2014</v>
      </c>
      <c r="C1871" s="46">
        <v>5</v>
      </c>
    </row>
    <row r="1872" spans="1:3" x14ac:dyDescent="0.3">
      <c r="A1872" s="48">
        <v>900804</v>
      </c>
      <c r="B1872" s="46">
        <v>2015</v>
      </c>
      <c r="C1872" s="46">
        <v>5</v>
      </c>
    </row>
    <row r="1873" spans="1:3" x14ac:dyDescent="0.3">
      <c r="A1873" s="48">
        <v>900805</v>
      </c>
      <c r="B1873" s="46">
        <v>2016</v>
      </c>
      <c r="C1873" s="46">
        <v>5</v>
      </c>
    </row>
    <row r="1874" spans="1:3" x14ac:dyDescent="0.3">
      <c r="A1874" s="48">
        <v>900806</v>
      </c>
      <c r="B1874" s="46">
        <v>2017</v>
      </c>
      <c r="C1874" s="46">
        <v>5</v>
      </c>
    </row>
    <row r="1875" spans="1:3" x14ac:dyDescent="0.3">
      <c r="A1875" s="48">
        <v>900900</v>
      </c>
      <c r="B1875" s="46">
        <v>2018</v>
      </c>
      <c r="C1875" s="46">
        <v>5</v>
      </c>
    </row>
    <row r="1876" spans="1:3" x14ac:dyDescent="0.3">
      <c r="A1876" s="48">
        <v>901003</v>
      </c>
      <c r="B1876" s="46">
        <v>2019</v>
      </c>
      <c r="C1876" s="46">
        <v>5</v>
      </c>
    </row>
    <row r="1877" spans="1:3" x14ac:dyDescent="0.3">
      <c r="A1877" s="48">
        <v>901004</v>
      </c>
      <c r="B1877" s="46">
        <v>2020</v>
      </c>
      <c r="C1877" s="46">
        <v>5</v>
      </c>
    </row>
    <row r="1878" spans="1:3" x14ac:dyDescent="0.3">
      <c r="A1878" s="48">
        <v>901005</v>
      </c>
      <c r="B1878" s="46">
        <v>2021</v>
      </c>
      <c r="C1878" s="46">
        <v>5</v>
      </c>
    </row>
    <row r="1879" spans="1:3" x14ac:dyDescent="0.3">
      <c r="A1879" s="48">
        <v>901006</v>
      </c>
      <c r="B1879" s="46">
        <v>2022</v>
      </c>
      <c r="C1879" s="46">
        <v>5</v>
      </c>
    </row>
    <row r="1880" spans="1:3" x14ac:dyDescent="0.3">
      <c r="A1880" s="48">
        <v>901007</v>
      </c>
      <c r="B1880" s="46">
        <v>2023</v>
      </c>
      <c r="C1880" s="46">
        <v>5</v>
      </c>
    </row>
    <row r="1881" spans="1:3" x14ac:dyDescent="0.3">
      <c r="A1881" s="48">
        <v>901101</v>
      </c>
      <c r="B1881" s="46">
        <v>2024</v>
      </c>
      <c r="C1881" s="46">
        <v>5</v>
      </c>
    </row>
    <row r="1882" spans="1:3" x14ac:dyDescent="0.3">
      <c r="A1882" s="48">
        <v>901102</v>
      </c>
      <c r="B1882" s="46">
        <v>2025</v>
      </c>
      <c r="C1882" s="46">
        <v>5</v>
      </c>
    </row>
    <row r="1883" spans="1:3" x14ac:dyDescent="0.3">
      <c r="A1883" s="48">
        <v>901203</v>
      </c>
      <c r="B1883" s="46">
        <v>2026</v>
      </c>
      <c r="C1883" s="46">
        <v>5</v>
      </c>
    </row>
    <row r="1884" spans="1:3" x14ac:dyDescent="0.3">
      <c r="A1884" s="48">
        <v>901204</v>
      </c>
      <c r="B1884" s="46">
        <v>2027</v>
      </c>
      <c r="C1884" s="46">
        <v>5</v>
      </c>
    </row>
    <row r="1885" spans="1:3" x14ac:dyDescent="0.3">
      <c r="A1885" s="48">
        <v>901205</v>
      </c>
      <c r="B1885" s="46">
        <v>2028</v>
      </c>
      <c r="C1885" s="46">
        <v>5</v>
      </c>
    </row>
    <row r="1886" spans="1:3" x14ac:dyDescent="0.3">
      <c r="A1886" s="48">
        <v>901206</v>
      </c>
      <c r="B1886" s="46">
        <v>2029</v>
      </c>
      <c r="C1886" s="46">
        <v>5</v>
      </c>
    </row>
    <row r="1887" spans="1:3" x14ac:dyDescent="0.3">
      <c r="A1887" s="48">
        <v>901207</v>
      </c>
      <c r="B1887" s="46">
        <v>2030</v>
      </c>
      <c r="C1887" s="46">
        <v>5</v>
      </c>
    </row>
    <row r="1888" spans="1:3" x14ac:dyDescent="0.3">
      <c r="A1888" s="48">
        <v>910000</v>
      </c>
      <c r="B1888" s="46">
        <v>2031</v>
      </c>
      <c r="C1888" s="46">
        <v>5</v>
      </c>
    </row>
    <row r="1889" spans="1:3" x14ac:dyDescent="0.3">
      <c r="A1889" s="48">
        <v>910100</v>
      </c>
      <c r="B1889" s="46">
        <v>2032</v>
      </c>
      <c r="C1889" s="46">
        <v>5</v>
      </c>
    </row>
    <row r="1890" spans="1:3" x14ac:dyDescent="0.3">
      <c r="A1890" s="48">
        <v>910201</v>
      </c>
      <c r="B1890" s="46">
        <v>2033</v>
      </c>
      <c r="C1890" s="46">
        <v>5</v>
      </c>
    </row>
    <row r="1891" spans="1:3" x14ac:dyDescent="0.3">
      <c r="A1891" s="48">
        <v>910202</v>
      </c>
      <c r="B1891" s="46">
        <v>2034</v>
      </c>
      <c r="C1891" s="46">
        <v>5</v>
      </c>
    </row>
    <row r="1892" spans="1:3" x14ac:dyDescent="0.3">
      <c r="A1892" s="48">
        <v>910203</v>
      </c>
      <c r="B1892" s="46">
        <v>2035</v>
      </c>
      <c r="C1892" s="46">
        <v>5</v>
      </c>
    </row>
    <row r="1893" spans="1:3" x14ac:dyDescent="0.3">
      <c r="A1893" s="48">
        <v>910204</v>
      </c>
      <c r="B1893" s="46">
        <v>2036</v>
      </c>
      <c r="C1893" s="46">
        <v>5</v>
      </c>
    </row>
    <row r="1894" spans="1:3" x14ac:dyDescent="0.3">
      <c r="A1894" s="48">
        <v>910205</v>
      </c>
      <c r="B1894" s="46">
        <v>2037</v>
      </c>
      <c r="C1894" s="46">
        <v>5</v>
      </c>
    </row>
    <row r="1895" spans="1:3" x14ac:dyDescent="0.3">
      <c r="A1895" s="48">
        <v>910206</v>
      </c>
      <c r="B1895" s="46">
        <v>2038</v>
      </c>
      <c r="C1895" s="46">
        <v>5</v>
      </c>
    </row>
    <row r="1896" spans="1:3" x14ac:dyDescent="0.3">
      <c r="A1896" s="48">
        <v>910301</v>
      </c>
      <c r="B1896" s="46">
        <v>2039</v>
      </c>
      <c r="C1896" s="46">
        <v>5</v>
      </c>
    </row>
    <row r="1897" spans="1:3" x14ac:dyDescent="0.3">
      <c r="A1897" s="48">
        <v>910302</v>
      </c>
      <c r="B1897" s="46">
        <v>2040</v>
      </c>
      <c r="C1897" s="46">
        <v>5</v>
      </c>
    </row>
    <row r="1898" spans="1:3" x14ac:dyDescent="0.3">
      <c r="A1898" s="48">
        <v>910401</v>
      </c>
      <c r="B1898" s="46">
        <v>2041</v>
      </c>
      <c r="C1898" s="46">
        <v>5</v>
      </c>
    </row>
    <row r="1899" spans="1:3" x14ac:dyDescent="0.3">
      <c r="A1899" s="48">
        <v>910402</v>
      </c>
      <c r="B1899" s="46">
        <v>2042</v>
      </c>
      <c r="C1899" s="46">
        <v>5</v>
      </c>
    </row>
    <row r="1900" spans="1:3" x14ac:dyDescent="0.3">
      <c r="A1900" s="48">
        <v>910403</v>
      </c>
      <c r="B1900" s="46">
        <v>2043</v>
      </c>
      <c r="C1900" s="46">
        <v>5</v>
      </c>
    </row>
    <row r="1901" spans="1:3" x14ac:dyDescent="0.3">
      <c r="A1901" s="48">
        <v>910404</v>
      </c>
      <c r="B1901" s="46">
        <v>2044</v>
      </c>
      <c r="C1901" s="46">
        <v>5</v>
      </c>
    </row>
    <row r="1902" spans="1:3" x14ac:dyDescent="0.3">
      <c r="A1902" s="48">
        <v>910501</v>
      </c>
      <c r="B1902" s="46">
        <v>2045</v>
      </c>
      <c r="C1902" s="46">
        <v>5</v>
      </c>
    </row>
    <row r="1903" spans="1:3" x14ac:dyDescent="0.3">
      <c r="A1903" s="48">
        <v>910502</v>
      </c>
      <c r="B1903" s="46">
        <v>2046</v>
      </c>
      <c r="C1903" s="46">
        <v>5</v>
      </c>
    </row>
    <row r="1904" spans="1:3" x14ac:dyDescent="0.3">
      <c r="A1904" s="48">
        <v>910503</v>
      </c>
      <c r="B1904" s="46">
        <v>2047</v>
      </c>
      <c r="C1904" s="46">
        <v>5</v>
      </c>
    </row>
    <row r="1905" spans="1:3" x14ac:dyDescent="0.3">
      <c r="A1905" s="48">
        <v>910601</v>
      </c>
      <c r="B1905" s="46">
        <v>2048</v>
      </c>
      <c r="C1905" s="46">
        <v>5</v>
      </c>
    </row>
    <row r="1906" spans="1:3" x14ac:dyDescent="0.3">
      <c r="A1906" s="48">
        <v>910602</v>
      </c>
      <c r="B1906" s="46">
        <v>2049</v>
      </c>
      <c r="C1906" s="46">
        <v>5</v>
      </c>
    </row>
    <row r="1907" spans="1:3" x14ac:dyDescent="0.3">
      <c r="A1907" s="48">
        <v>910603</v>
      </c>
      <c r="B1907" s="46">
        <v>2050</v>
      </c>
      <c r="C1907" s="46">
        <v>5</v>
      </c>
    </row>
    <row r="1908" spans="1:3" x14ac:dyDescent="0.3">
      <c r="A1908" s="48">
        <v>910604</v>
      </c>
      <c r="B1908" s="46">
        <v>2051</v>
      </c>
      <c r="C1908" s="46">
        <v>5</v>
      </c>
    </row>
    <row r="1909" spans="1:3" x14ac:dyDescent="0.3">
      <c r="A1909" s="48">
        <v>910703</v>
      </c>
      <c r="B1909" s="46">
        <v>2052</v>
      </c>
      <c r="C1909" s="46">
        <v>5</v>
      </c>
    </row>
    <row r="1910" spans="1:3" x14ac:dyDescent="0.3">
      <c r="A1910" s="48">
        <v>910704</v>
      </c>
      <c r="B1910" s="46">
        <v>2053</v>
      </c>
      <c r="C1910" s="46">
        <v>5</v>
      </c>
    </row>
    <row r="1911" spans="1:3" x14ac:dyDescent="0.3">
      <c r="A1911" s="48">
        <v>910705</v>
      </c>
      <c r="B1911" s="46">
        <v>2054</v>
      </c>
      <c r="C1911" s="46">
        <v>5</v>
      </c>
    </row>
    <row r="1912" spans="1:3" x14ac:dyDescent="0.3">
      <c r="A1912" s="48">
        <v>910706</v>
      </c>
      <c r="B1912" s="46">
        <v>2055</v>
      </c>
      <c r="C1912" s="46">
        <v>5</v>
      </c>
    </row>
    <row r="1913" spans="1:3" x14ac:dyDescent="0.3">
      <c r="A1913" s="48">
        <v>910707</v>
      </c>
      <c r="B1913" s="46">
        <v>2056</v>
      </c>
      <c r="C1913" s="46">
        <v>5</v>
      </c>
    </row>
    <row r="1914" spans="1:3" x14ac:dyDescent="0.3">
      <c r="A1914" s="48">
        <v>910708</v>
      </c>
      <c r="B1914" s="46">
        <v>2057</v>
      </c>
      <c r="C1914" s="46">
        <v>5</v>
      </c>
    </row>
    <row r="1915" spans="1:3" x14ac:dyDescent="0.3">
      <c r="A1915" s="48">
        <v>910709</v>
      </c>
      <c r="B1915" s="46">
        <v>2058</v>
      </c>
      <c r="C1915" s="46">
        <v>5</v>
      </c>
    </row>
    <row r="1916" spans="1:3" x14ac:dyDescent="0.3">
      <c r="A1916" s="48">
        <v>910710</v>
      </c>
      <c r="B1916" s="46">
        <v>2059</v>
      </c>
      <c r="C1916" s="46">
        <v>5</v>
      </c>
    </row>
    <row r="1917" spans="1:3" x14ac:dyDescent="0.3">
      <c r="A1917" s="48">
        <v>910803</v>
      </c>
      <c r="B1917" s="46">
        <v>2060</v>
      </c>
      <c r="C1917" s="46">
        <v>5</v>
      </c>
    </row>
    <row r="1918" spans="1:3" x14ac:dyDescent="0.3">
      <c r="A1918" s="48">
        <v>910804</v>
      </c>
      <c r="B1918" s="46">
        <v>2061</v>
      </c>
      <c r="C1918" s="46">
        <v>5</v>
      </c>
    </row>
    <row r="1919" spans="1:3" x14ac:dyDescent="0.3">
      <c r="A1919" s="48">
        <v>910805</v>
      </c>
      <c r="B1919" s="46">
        <v>2062</v>
      </c>
      <c r="C1919" s="46">
        <v>5</v>
      </c>
    </row>
    <row r="1920" spans="1:3" x14ac:dyDescent="0.3">
      <c r="A1920" s="48">
        <v>910806</v>
      </c>
      <c r="B1920" s="46">
        <v>2063</v>
      </c>
      <c r="C1920" s="46">
        <v>5</v>
      </c>
    </row>
    <row r="1921" spans="1:3" x14ac:dyDescent="0.3">
      <c r="A1921" s="48">
        <v>910807</v>
      </c>
      <c r="B1921" s="46">
        <v>2064</v>
      </c>
      <c r="C1921" s="46">
        <v>5</v>
      </c>
    </row>
    <row r="1922" spans="1:3" x14ac:dyDescent="0.3">
      <c r="A1922" s="48">
        <v>910808</v>
      </c>
      <c r="B1922" s="46">
        <v>2065</v>
      </c>
      <c r="C1922" s="46">
        <v>5</v>
      </c>
    </row>
    <row r="1923" spans="1:3" x14ac:dyDescent="0.3">
      <c r="A1923" s="48">
        <v>910809</v>
      </c>
      <c r="B1923" s="46">
        <v>2066</v>
      </c>
      <c r="C1923" s="46">
        <v>5</v>
      </c>
    </row>
    <row r="1924" spans="1:3" x14ac:dyDescent="0.3">
      <c r="A1924" s="48">
        <v>910810</v>
      </c>
      <c r="B1924" s="46">
        <v>2067</v>
      </c>
      <c r="C1924" s="46">
        <v>5</v>
      </c>
    </row>
    <row r="1925" spans="1:3" x14ac:dyDescent="0.3">
      <c r="A1925" s="48">
        <v>910901</v>
      </c>
      <c r="B1925" s="46">
        <v>2068</v>
      </c>
      <c r="C1925" s="46">
        <v>5</v>
      </c>
    </row>
    <row r="1926" spans="1:3" x14ac:dyDescent="0.3">
      <c r="A1926" s="48">
        <v>910902</v>
      </c>
      <c r="B1926" s="46">
        <v>2069</v>
      </c>
      <c r="C1926" s="46">
        <v>5</v>
      </c>
    </row>
    <row r="1927" spans="1:3" x14ac:dyDescent="0.3">
      <c r="A1927" s="48">
        <v>911000</v>
      </c>
      <c r="B1927" s="46">
        <v>2070</v>
      </c>
      <c r="C1927" s="46">
        <v>5</v>
      </c>
    </row>
    <row r="1928" spans="1:3" x14ac:dyDescent="0.3">
      <c r="A1928" s="48">
        <v>920013</v>
      </c>
      <c r="B1928" s="46">
        <v>2071</v>
      </c>
      <c r="C1928" s="46">
        <v>5</v>
      </c>
    </row>
    <row r="1929" spans="1:3" x14ac:dyDescent="0.3">
      <c r="A1929" s="48">
        <v>920014</v>
      </c>
      <c r="B1929" s="46">
        <v>2072</v>
      </c>
      <c r="C1929" s="46">
        <v>5</v>
      </c>
    </row>
    <row r="1930" spans="1:3" x14ac:dyDescent="0.3">
      <c r="A1930" s="48">
        <v>920015</v>
      </c>
      <c r="B1930" s="46">
        <v>2073</v>
      </c>
      <c r="C1930" s="46">
        <v>5</v>
      </c>
    </row>
    <row r="1931" spans="1:3" x14ac:dyDescent="0.3">
      <c r="A1931" s="48">
        <v>920016</v>
      </c>
      <c r="B1931" s="46">
        <v>2074</v>
      </c>
      <c r="C1931" s="46">
        <v>5</v>
      </c>
    </row>
    <row r="1932" spans="1:3" x14ac:dyDescent="0.3">
      <c r="A1932" s="48">
        <v>920017</v>
      </c>
      <c r="B1932" s="46">
        <v>2075</v>
      </c>
      <c r="C1932" s="46">
        <v>5</v>
      </c>
    </row>
    <row r="1933" spans="1:3" x14ac:dyDescent="0.3">
      <c r="A1933" s="48">
        <v>920018</v>
      </c>
      <c r="B1933" s="46">
        <v>2076</v>
      </c>
      <c r="C1933" s="46">
        <v>5</v>
      </c>
    </row>
    <row r="1934" spans="1:3" x14ac:dyDescent="0.3">
      <c r="A1934" s="48">
        <v>920019</v>
      </c>
      <c r="B1934" s="46">
        <v>2077</v>
      </c>
      <c r="C1934" s="46">
        <v>5</v>
      </c>
    </row>
    <row r="1935" spans="1:3" x14ac:dyDescent="0.3">
      <c r="A1935" s="48">
        <v>920020</v>
      </c>
      <c r="B1935" s="46">
        <v>2078</v>
      </c>
      <c r="C1935" s="46">
        <v>5</v>
      </c>
    </row>
    <row r="1936" spans="1:3" x14ac:dyDescent="0.3">
      <c r="A1936" s="48">
        <v>920023</v>
      </c>
      <c r="B1936" s="46">
        <v>2079</v>
      </c>
      <c r="C1936" s="46">
        <v>5</v>
      </c>
    </row>
    <row r="1937" spans="1:3" x14ac:dyDescent="0.3">
      <c r="A1937" s="48">
        <v>920026</v>
      </c>
      <c r="B1937" s="46">
        <v>2080</v>
      </c>
      <c r="C1937" s="46">
        <v>5</v>
      </c>
    </row>
    <row r="1938" spans="1:3" x14ac:dyDescent="0.3">
      <c r="A1938" s="48">
        <v>920027</v>
      </c>
      <c r="B1938" s="46">
        <v>2081</v>
      </c>
      <c r="C1938" s="46">
        <v>5</v>
      </c>
    </row>
    <row r="1939" spans="1:3" x14ac:dyDescent="0.3">
      <c r="A1939" s="48">
        <v>920028</v>
      </c>
      <c r="B1939" s="46">
        <v>2082</v>
      </c>
      <c r="C1939" s="46">
        <v>5</v>
      </c>
    </row>
    <row r="1940" spans="1:3" x14ac:dyDescent="0.3">
      <c r="A1940" s="48">
        <v>920029</v>
      </c>
      <c r="B1940" s="46">
        <v>2083</v>
      </c>
      <c r="C1940" s="46">
        <v>5</v>
      </c>
    </row>
    <row r="1941" spans="1:3" x14ac:dyDescent="0.3">
      <c r="A1941" s="48">
        <v>920030</v>
      </c>
      <c r="B1941" s="46">
        <v>2084</v>
      </c>
      <c r="C1941" s="46">
        <v>5</v>
      </c>
    </row>
    <row r="1942" spans="1:3" x14ac:dyDescent="0.3">
      <c r="A1942" s="48">
        <v>920031</v>
      </c>
      <c r="B1942" s="46">
        <v>2085</v>
      </c>
      <c r="C1942" s="46">
        <v>5</v>
      </c>
    </row>
    <row r="1943" spans="1:3" x14ac:dyDescent="0.3">
      <c r="A1943" s="48">
        <v>920032</v>
      </c>
      <c r="B1943" s="46">
        <v>2086</v>
      </c>
      <c r="C1943" s="46">
        <v>5</v>
      </c>
    </row>
    <row r="1944" spans="1:3" x14ac:dyDescent="0.3">
      <c r="A1944" s="48">
        <v>920033</v>
      </c>
      <c r="B1944" s="46">
        <v>2087</v>
      </c>
      <c r="C1944" s="46">
        <v>5</v>
      </c>
    </row>
    <row r="1945" spans="1:3" x14ac:dyDescent="0.3">
      <c r="A1945" s="48">
        <v>920034</v>
      </c>
      <c r="B1945" s="46">
        <v>2088</v>
      </c>
      <c r="C1945" s="46">
        <v>5</v>
      </c>
    </row>
    <row r="1946" spans="1:3" x14ac:dyDescent="0.3">
      <c r="A1946" s="48">
        <v>920035</v>
      </c>
      <c r="B1946" s="46">
        <v>2089</v>
      </c>
      <c r="C1946" s="46">
        <v>5</v>
      </c>
    </row>
    <row r="1947" spans="1:3" x14ac:dyDescent="0.3">
      <c r="A1947" s="48">
        <v>920036</v>
      </c>
      <c r="B1947" s="46">
        <v>2090</v>
      </c>
      <c r="C1947" s="46">
        <v>5</v>
      </c>
    </row>
    <row r="1948" spans="1:3" x14ac:dyDescent="0.3">
      <c r="A1948" s="48">
        <v>920037</v>
      </c>
      <c r="B1948" s="46">
        <v>2091</v>
      </c>
      <c r="C1948" s="46">
        <v>5</v>
      </c>
    </row>
    <row r="1949" spans="1:3" x14ac:dyDescent="0.3">
      <c r="A1949" s="48">
        <v>920038</v>
      </c>
      <c r="B1949" s="46">
        <v>2092</v>
      </c>
      <c r="C1949" s="46">
        <v>5</v>
      </c>
    </row>
    <row r="1950" spans="1:3" x14ac:dyDescent="0.3">
      <c r="A1950" s="48">
        <v>920039</v>
      </c>
      <c r="B1950" s="46">
        <v>2093</v>
      </c>
      <c r="C1950" s="46">
        <v>5</v>
      </c>
    </row>
    <row r="1951" spans="1:3" x14ac:dyDescent="0.3">
      <c r="A1951" s="48">
        <v>920040</v>
      </c>
      <c r="B1951" s="46">
        <v>2094</v>
      </c>
      <c r="C1951" s="46">
        <v>5</v>
      </c>
    </row>
    <row r="1952" spans="1:3" x14ac:dyDescent="0.3">
      <c r="A1952" s="48">
        <v>920041</v>
      </c>
      <c r="B1952" s="46">
        <v>2095</v>
      </c>
      <c r="C1952" s="46">
        <v>5</v>
      </c>
    </row>
    <row r="1953" spans="1:3" x14ac:dyDescent="0.3">
      <c r="A1953" s="48">
        <v>920042</v>
      </c>
      <c r="B1953" s="46">
        <v>2096</v>
      </c>
      <c r="C1953" s="46">
        <v>5</v>
      </c>
    </row>
    <row r="1954" spans="1:3" x14ac:dyDescent="0.3">
      <c r="A1954" s="48">
        <v>920043</v>
      </c>
      <c r="B1954" s="46">
        <v>2097</v>
      </c>
      <c r="C1954" s="46">
        <v>5</v>
      </c>
    </row>
    <row r="1955" spans="1:3" x14ac:dyDescent="0.3">
      <c r="A1955" s="48">
        <v>920103</v>
      </c>
      <c r="B1955" s="46">
        <v>2098</v>
      </c>
      <c r="C1955" s="46">
        <v>5</v>
      </c>
    </row>
    <row r="1956" spans="1:3" x14ac:dyDescent="0.3">
      <c r="A1956" s="48">
        <v>920104</v>
      </c>
      <c r="B1956" s="46">
        <v>2099</v>
      </c>
      <c r="C1956" s="46">
        <v>5</v>
      </c>
    </row>
    <row r="1957" spans="1:3" x14ac:dyDescent="0.3">
      <c r="A1957" s="48">
        <v>920105</v>
      </c>
      <c r="B1957" s="46">
        <v>2100</v>
      </c>
      <c r="C1957" s="46">
        <v>5</v>
      </c>
    </row>
    <row r="1958" spans="1:3" x14ac:dyDescent="0.3">
      <c r="A1958" s="48">
        <v>920106</v>
      </c>
      <c r="B1958" s="46">
        <v>2101</v>
      </c>
      <c r="C1958" s="46">
        <v>5</v>
      </c>
    </row>
    <row r="1959" spans="1:3" x14ac:dyDescent="0.3">
      <c r="A1959" s="48">
        <v>920107</v>
      </c>
      <c r="B1959" s="46">
        <v>2102</v>
      </c>
      <c r="C1959" s="46">
        <v>5</v>
      </c>
    </row>
    <row r="1960" spans="1:3" x14ac:dyDescent="0.3">
      <c r="A1960" s="48">
        <v>920108</v>
      </c>
      <c r="B1960" s="46">
        <v>2103</v>
      </c>
      <c r="C1960" s="46">
        <v>5</v>
      </c>
    </row>
    <row r="1961" spans="1:3" x14ac:dyDescent="0.3">
      <c r="A1961" s="48">
        <v>920109</v>
      </c>
      <c r="B1961" s="46">
        <v>2104</v>
      </c>
      <c r="C1961" s="46">
        <v>5</v>
      </c>
    </row>
    <row r="1962" spans="1:3" x14ac:dyDescent="0.3">
      <c r="A1962" s="48">
        <v>920110</v>
      </c>
      <c r="B1962" s="46">
        <v>2105</v>
      </c>
      <c r="C1962" s="46">
        <v>5</v>
      </c>
    </row>
    <row r="1963" spans="1:3" x14ac:dyDescent="0.3">
      <c r="A1963" s="48">
        <v>920111</v>
      </c>
      <c r="B1963" s="46">
        <v>2106</v>
      </c>
      <c r="C1963" s="46">
        <v>5</v>
      </c>
    </row>
    <row r="1964" spans="1:3" x14ac:dyDescent="0.3">
      <c r="A1964" s="48">
        <v>920112</v>
      </c>
      <c r="B1964" s="46">
        <v>2107</v>
      </c>
      <c r="C1964" s="46">
        <v>5</v>
      </c>
    </row>
    <row r="1965" spans="1:3" x14ac:dyDescent="0.3">
      <c r="A1965" s="48">
        <v>920113</v>
      </c>
      <c r="B1965" s="46">
        <v>2108</v>
      </c>
      <c r="C1965" s="46">
        <v>5</v>
      </c>
    </row>
    <row r="1966" spans="1:3" x14ac:dyDescent="0.3">
      <c r="A1966" s="48">
        <v>920200</v>
      </c>
      <c r="B1966" s="46">
        <v>2109</v>
      </c>
      <c r="C1966" s="46">
        <v>5</v>
      </c>
    </row>
    <row r="1967" spans="1:3" x14ac:dyDescent="0.3">
      <c r="A1967" s="48">
        <v>920303</v>
      </c>
      <c r="B1967" s="46">
        <v>2110</v>
      </c>
      <c r="C1967" s="46">
        <v>5</v>
      </c>
    </row>
    <row r="1968" spans="1:3" x14ac:dyDescent="0.3">
      <c r="A1968" s="48">
        <v>920313</v>
      </c>
      <c r="B1968" s="46">
        <v>2113</v>
      </c>
      <c r="C1968" s="46">
        <v>5</v>
      </c>
    </row>
    <row r="1969" spans="1:3" x14ac:dyDescent="0.3">
      <c r="A1969" s="48">
        <v>920314</v>
      </c>
      <c r="B1969" s="46">
        <v>2114</v>
      </c>
      <c r="C1969" s="46">
        <v>5</v>
      </c>
    </row>
    <row r="1970" spans="1:3" x14ac:dyDescent="0.3">
      <c r="A1970" s="48">
        <v>920322</v>
      </c>
      <c r="B1970" s="46">
        <v>2115</v>
      </c>
      <c r="C1970" s="46">
        <v>5</v>
      </c>
    </row>
    <row r="1971" spans="1:3" x14ac:dyDescent="0.3">
      <c r="A1971" s="48">
        <v>920326</v>
      </c>
      <c r="B1971" s="46">
        <v>2116</v>
      </c>
      <c r="C1971" s="46">
        <v>5</v>
      </c>
    </row>
    <row r="1972" spans="1:3" x14ac:dyDescent="0.3">
      <c r="A1972" s="48">
        <v>920327</v>
      </c>
      <c r="B1972" s="46">
        <v>2117</v>
      </c>
      <c r="C1972" s="46">
        <v>5</v>
      </c>
    </row>
    <row r="1973" spans="1:3" x14ac:dyDescent="0.3">
      <c r="A1973" s="48">
        <v>920328</v>
      </c>
      <c r="B1973" s="46">
        <v>2118</v>
      </c>
      <c r="C1973" s="46">
        <v>5</v>
      </c>
    </row>
    <row r="1974" spans="1:3" x14ac:dyDescent="0.3">
      <c r="A1974" s="48">
        <v>920329</v>
      </c>
      <c r="B1974" s="46">
        <v>2119</v>
      </c>
      <c r="C1974" s="46">
        <v>5</v>
      </c>
    </row>
    <row r="1975" spans="1:3" x14ac:dyDescent="0.3">
      <c r="A1975" s="48">
        <v>920330</v>
      </c>
      <c r="B1975" s="46">
        <v>2120</v>
      </c>
      <c r="C1975" s="46">
        <v>5</v>
      </c>
    </row>
    <row r="1976" spans="1:3" x14ac:dyDescent="0.3">
      <c r="A1976" s="48">
        <v>920331</v>
      </c>
      <c r="B1976" s="46">
        <v>2121</v>
      </c>
      <c r="C1976" s="46">
        <v>5</v>
      </c>
    </row>
    <row r="1977" spans="1:3" x14ac:dyDescent="0.3">
      <c r="A1977" s="48">
        <v>920332</v>
      </c>
      <c r="B1977" s="46">
        <v>2122</v>
      </c>
      <c r="C1977" s="46">
        <v>5</v>
      </c>
    </row>
    <row r="1978" spans="1:3" x14ac:dyDescent="0.3">
      <c r="A1978" s="48">
        <v>920334</v>
      </c>
      <c r="B1978" s="46">
        <v>2123</v>
      </c>
      <c r="C1978" s="46">
        <v>5</v>
      </c>
    </row>
    <row r="1979" spans="1:3" x14ac:dyDescent="0.3">
      <c r="A1979" s="48">
        <v>920335</v>
      </c>
      <c r="B1979" s="46">
        <v>2124</v>
      </c>
      <c r="C1979" s="46">
        <v>5</v>
      </c>
    </row>
    <row r="1980" spans="1:3" x14ac:dyDescent="0.3">
      <c r="A1980" s="48">
        <v>930000</v>
      </c>
      <c r="B1980" s="46">
        <v>2125</v>
      </c>
      <c r="C1980" s="46">
        <v>5</v>
      </c>
    </row>
    <row r="1981" spans="1:3" x14ac:dyDescent="0.3">
      <c r="A1981" s="48">
        <v>930100</v>
      </c>
      <c r="B1981" s="46">
        <v>2126</v>
      </c>
      <c r="C1981" s="46">
        <v>5</v>
      </c>
    </row>
    <row r="1982" spans="1:3" x14ac:dyDescent="0.3">
      <c r="A1982" s="48"/>
      <c r="B1982" s="46"/>
      <c r="C1982" s="46"/>
    </row>
    <row r="1983" spans="1:3" x14ac:dyDescent="0.3">
      <c r="A1983" s="48"/>
      <c r="B1983" s="46"/>
      <c r="C1983" s="46"/>
    </row>
    <row r="1984" spans="1:3" x14ac:dyDescent="0.3">
      <c r="A1984" s="48"/>
      <c r="B1984" s="46"/>
      <c r="C1984" s="46"/>
    </row>
    <row r="1985" spans="1:3" x14ac:dyDescent="0.3">
      <c r="A1985" s="48"/>
      <c r="B1985" s="46"/>
      <c r="C1985" s="46"/>
    </row>
    <row r="1986" spans="1:3" x14ac:dyDescent="0.3">
      <c r="A1986" s="48"/>
      <c r="B1986" s="46"/>
      <c r="C1986" s="46"/>
    </row>
    <row r="1987" spans="1:3" x14ac:dyDescent="0.3">
      <c r="A1987" s="48"/>
      <c r="B1987" s="46"/>
      <c r="C1987" s="46"/>
    </row>
    <row r="1988" spans="1:3" x14ac:dyDescent="0.3">
      <c r="A1988" s="48"/>
      <c r="B1988" s="46"/>
      <c r="C1988" s="46"/>
    </row>
    <row r="1989" spans="1:3" x14ac:dyDescent="0.3">
      <c r="A1989" s="48"/>
      <c r="B1989" s="46"/>
      <c r="C1989" s="46"/>
    </row>
    <row r="1990" spans="1:3" x14ac:dyDescent="0.3">
      <c r="A1990" s="48"/>
      <c r="B1990" s="46"/>
      <c r="C1990" s="46"/>
    </row>
    <row r="1991" spans="1:3" x14ac:dyDescent="0.3">
      <c r="A1991" s="48"/>
      <c r="B1991" s="46"/>
      <c r="C1991" s="46"/>
    </row>
    <row r="1992" spans="1:3" x14ac:dyDescent="0.3">
      <c r="A1992" s="48"/>
      <c r="B1992" s="46"/>
      <c r="C1992" s="46"/>
    </row>
    <row r="1993" spans="1:3" x14ac:dyDescent="0.3">
      <c r="A1993" s="48"/>
      <c r="B1993" s="46"/>
      <c r="C1993" s="46"/>
    </row>
    <row r="1994" spans="1:3" x14ac:dyDescent="0.3">
      <c r="A1994" s="48"/>
      <c r="B1994" s="46"/>
      <c r="C1994" s="46"/>
    </row>
    <row r="1995" spans="1:3" x14ac:dyDescent="0.3">
      <c r="A1995" s="48"/>
      <c r="B1995" s="46"/>
      <c r="C1995" s="46"/>
    </row>
    <row r="1996" spans="1:3" x14ac:dyDescent="0.3">
      <c r="A1996" s="48"/>
      <c r="B1996" s="46"/>
      <c r="C1996" s="46"/>
    </row>
    <row r="1997" spans="1:3" x14ac:dyDescent="0.3">
      <c r="A1997" s="48"/>
      <c r="B1997" s="46"/>
      <c r="C1997" s="46"/>
    </row>
    <row r="1998" spans="1:3" x14ac:dyDescent="0.3">
      <c r="A1998" s="48"/>
      <c r="B1998" s="46"/>
      <c r="C1998" s="46"/>
    </row>
    <row r="1999" spans="1:3" x14ac:dyDescent="0.3">
      <c r="A1999" s="48"/>
      <c r="B1999" s="46"/>
      <c r="C1999" s="46"/>
    </row>
    <row r="2000" spans="1:3" x14ac:dyDescent="0.3">
      <c r="A2000" s="48"/>
      <c r="B2000" s="46"/>
      <c r="C2000" s="46"/>
    </row>
    <row r="2001" spans="1:3" x14ac:dyDescent="0.3">
      <c r="A2001" s="48"/>
      <c r="B2001" s="46"/>
      <c r="C2001" s="46"/>
    </row>
    <row r="2002" spans="1:3" x14ac:dyDescent="0.3">
      <c r="A2002" s="48"/>
      <c r="B2002" s="46"/>
      <c r="C2002" s="46"/>
    </row>
    <row r="2003" spans="1:3" x14ac:dyDescent="0.3">
      <c r="A2003" s="48"/>
      <c r="B2003" s="46"/>
      <c r="C2003" s="46"/>
    </row>
    <row r="2004" spans="1:3" x14ac:dyDescent="0.3">
      <c r="A2004" s="48"/>
      <c r="B2004" s="46"/>
      <c r="C2004" s="46"/>
    </row>
    <row r="2005" spans="1:3" x14ac:dyDescent="0.3">
      <c r="A2005" s="48"/>
      <c r="B2005" s="46"/>
      <c r="C2005" s="46"/>
    </row>
    <row r="2006" spans="1:3" x14ac:dyDescent="0.3">
      <c r="A2006" s="48"/>
      <c r="B2006" s="46"/>
      <c r="C2006" s="46"/>
    </row>
    <row r="2007" spans="1:3" x14ac:dyDescent="0.3">
      <c r="A2007" s="48"/>
      <c r="B2007" s="46"/>
      <c r="C2007" s="46"/>
    </row>
    <row r="2008" spans="1:3" x14ac:dyDescent="0.3">
      <c r="A2008" s="48"/>
      <c r="B2008" s="46"/>
      <c r="C2008" s="46"/>
    </row>
    <row r="2009" spans="1:3" x14ac:dyDescent="0.3">
      <c r="A2009" s="48"/>
      <c r="B2009" s="46"/>
      <c r="C2009" s="46"/>
    </row>
    <row r="2010" spans="1:3" x14ac:dyDescent="0.3">
      <c r="A2010" s="48"/>
      <c r="B2010" s="46"/>
      <c r="C2010" s="46"/>
    </row>
    <row r="2011" spans="1:3" x14ac:dyDescent="0.3">
      <c r="A2011" s="48"/>
      <c r="B2011" s="46"/>
      <c r="C2011" s="46"/>
    </row>
    <row r="2012" spans="1:3" x14ac:dyDescent="0.3">
      <c r="A2012" s="48"/>
      <c r="B2012" s="46"/>
      <c r="C2012" s="46"/>
    </row>
    <row r="2013" spans="1:3" x14ac:dyDescent="0.3">
      <c r="A2013" s="48"/>
      <c r="B2013" s="46"/>
      <c r="C2013" s="46"/>
    </row>
    <row r="2014" spans="1:3" x14ac:dyDescent="0.3">
      <c r="A2014" s="48"/>
      <c r="B2014" s="46"/>
      <c r="C2014" s="46"/>
    </row>
    <row r="2015" spans="1:3" x14ac:dyDescent="0.3">
      <c r="A2015" s="48"/>
      <c r="B2015" s="46"/>
      <c r="C2015" s="46"/>
    </row>
    <row r="2016" spans="1:3" x14ac:dyDescent="0.3">
      <c r="A2016" s="48"/>
      <c r="B2016" s="46"/>
      <c r="C2016" s="46"/>
    </row>
    <row r="2017" spans="1:3" x14ac:dyDescent="0.3">
      <c r="A2017" s="48"/>
      <c r="B2017" s="46"/>
      <c r="C2017" s="46"/>
    </row>
    <row r="2018" spans="1:3" x14ac:dyDescent="0.3">
      <c r="A2018" s="48"/>
      <c r="B2018" s="46"/>
      <c r="C2018" s="46"/>
    </row>
    <row r="2019" spans="1:3" x14ac:dyDescent="0.3">
      <c r="A2019" s="48"/>
      <c r="B2019" s="46"/>
      <c r="C2019" s="46"/>
    </row>
    <row r="2020" spans="1:3" x14ac:dyDescent="0.3">
      <c r="A2020" s="48"/>
      <c r="B2020" s="46"/>
      <c r="C2020" s="46"/>
    </row>
    <row r="2021" spans="1:3" x14ac:dyDescent="0.3">
      <c r="A2021" s="48"/>
      <c r="B2021" s="46"/>
      <c r="C2021" s="46"/>
    </row>
    <row r="2022" spans="1:3" x14ac:dyDescent="0.3">
      <c r="A2022" s="48"/>
      <c r="B2022" s="46"/>
      <c r="C2022" s="46"/>
    </row>
    <row r="2023" spans="1:3" x14ac:dyDescent="0.3">
      <c r="A2023" s="48"/>
      <c r="B2023" s="46"/>
      <c r="C2023" s="46"/>
    </row>
    <row r="2024" spans="1:3" x14ac:dyDescent="0.3">
      <c r="A2024" s="48"/>
      <c r="B2024" s="46"/>
      <c r="C2024" s="46"/>
    </row>
    <row r="2025" spans="1:3" x14ac:dyDescent="0.3">
      <c r="A2025" s="48"/>
      <c r="B2025" s="46"/>
      <c r="C2025" s="46"/>
    </row>
    <row r="2026" spans="1:3" x14ac:dyDescent="0.3">
      <c r="A2026" s="48"/>
      <c r="B2026" s="46"/>
      <c r="C2026" s="46"/>
    </row>
    <row r="2027" spans="1:3" x14ac:dyDescent="0.3">
      <c r="A2027" s="48"/>
      <c r="B2027" s="46"/>
      <c r="C2027" s="46"/>
    </row>
    <row r="2028" spans="1:3" x14ac:dyDescent="0.3">
      <c r="A2028" s="48"/>
      <c r="B2028" s="46"/>
      <c r="C2028" s="46"/>
    </row>
    <row r="2029" spans="1:3" x14ac:dyDescent="0.3">
      <c r="A2029" s="48"/>
      <c r="B2029" s="46"/>
      <c r="C2029" s="46"/>
    </row>
    <row r="2030" spans="1:3" x14ac:dyDescent="0.3">
      <c r="A2030" s="48"/>
      <c r="B2030" s="46"/>
      <c r="C2030" s="46"/>
    </row>
    <row r="2031" spans="1:3" x14ac:dyDescent="0.3">
      <c r="A2031" s="48"/>
      <c r="B2031" s="46"/>
      <c r="C2031" s="46"/>
    </row>
    <row r="2032" spans="1:3" x14ac:dyDescent="0.3">
      <c r="A2032" s="48"/>
      <c r="B2032" s="46"/>
      <c r="C2032" s="46"/>
    </row>
    <row r="2033" spans="1:3" x14ac:dyDescent="0.3">
      <c r="A2033" s="48"/>
      <c r="B2033" s="46"/>
      <c r="C2033" s="46"/>
    </row>
    <row r="2034" spans="1:3" x14ac:dyDescent="0.3">
      <c r="A2034" s="48"/>
      <c r="B2034" s="46"/>
      <c r="C2034" s="46"/>
    </row>
    <row r="2035" spans="1:3" x14ac:dyDescent="0.3">
      <c r="A2035" s="48"/>
      <c r="B2035" s="46"/>
      <c r="C2035" s="46"/>
    </row>
    <row r="2036" spans="1:3" x14ac:dyDescent="0.3">
      <c r="A2036" s="48"/>
      <c r="B2036" s="46"/>
      <c r="C2036" s="46"/>
    </row>
    <row r="2037" spans="1:3" x14ac:dyDescent="0.3">
      <c r="A2037" s="48"/>
      <c r="B2037" s="46"/>
      <c r="C2037" s="46"/>
    </row>
    <row r="2038" spans="1:3" x14ac:dyDescent="0.3">
      <c r="A2038" s="48"/>
      <c r="B2038" s="46"/>
      <c r="C2038" s="46"/>
    </row>
    <row r="2039" spans="1:3" x14ac:dyDescent="0.3">
      <c r="A2039" s="48"/>
      <c r="B2039" s="46"/>
      <c r="C2039" s="46"/>
    </row>
    <row r="2040" spans="1:3" x14ac:dyDescent="0.3">
      <c r="A2040" s="48"/>
      <c r="B2040" s="46"/>
      <c r="C2040" s="46"/>
    </row>
    <row r="2041" spans="1:3" x14ac:dyDescent="0.3">
      <c r="A2041" s="48"/>
      <c r="B2041" s="46"/>
      <c r="C2041" s="46"/>
    </row>
    <row r="2042" spans="1:3" x14ac:dyDescent="0.3">
      <c r="A2042" s="48"/>
      <c r="B2042" s="46"/>
      <c r="C2042" s="46"/>
    </row>
    <row r="2043" spans="1:3" x14ac:dyDescent="0.3">
      <c r="A2043" s="48"/>
      <c r="B2043" s="46"/>
      <c r="C2043" s="46"/>
    </row>
    <row r="2044" spans="1:3" x14ac:dyDescent="0.3">
      <c r="A2044" s="48"/>
      <c r="B2044" s="46"/>
      <c r="C2044" s="46"/>
    </row>
    <row r="2045" spans="1:3" x14ac:dyDescent="0.3">
      <c r="A2045" s="48"/>
      <c r="B2045" s="46"/>
      <c r="C2045" s="46"/>
    </row>
    <row r="2046" spans="1:3" x14ac:dyDescent="0.3">
      <c r="A2046" s="48"/>
      <c r="B2046" s="46"/>
      <c r="C2046" s="46"/>
    </row>
    <row r="2047" spans="1:3" x14ac:dyDescent="0.3">
      <c r="A2047" s="48"/>
      <c r="B2047" s="46"/>
      <c r="C2047" s="46"/>
    </row>
    <row r="2048" spans="1:3" x14ac:dyDescent="0.3">
      <c r="A2048" s="48"/>
      <c r="B2048" s="46"/>
      <c r="C2048" s="46"/>
    </row>
    <row r="2049" spans="1:3" x14ac:dyDescent="0.3">
      <c r="A2049" s="48"/>
      <c r="B2049" s="46"/>
      <c r="C2049" s="46"/>
    </row>
    <row r="2050" spans="1:3" x14ac:dyDescent="0.3">
      <c r="A2050" s="48"/>
      <c r="B2050" s="46"/>
      <c r="C2050" s="46"/>
    </row>
    <row r="2051" spans="1:3" x14ac:dyDescent="0.3">
      <c r="A2051" s="48"/>
      <c r="B2051" s="46"/>
      <c r="C2051" s="46"/>
    </row>
    <row r="2052" spans="1:3" x14ac:dyDescent="0.3">
      <c r="A2052" s="48"/>
      <c r="B2052" s="46"/>
      <c r="C2052" s="46"/>
    </row>
    <row r="2053" spans="1:3" x14ac:dyDescent="0.3">
      <c r="A2053" s="48"/>
      <c r="B2053" s="46"/>
      <c r="C2053" s="46"/>
    </row>
    <row r="2054" spans="1:3" x14ac:dyDescent="0.3">
      <c r="A2054" s="48"/>
      <c r="B2054" s="46"/>
      <c r="C2054" s="46"/>
    </row>
    <row r="2055" spans="1:3" x14ac:dyDescent="0.3">
      <c r="A2055" s="48"/>
      <c r="B2055" s="46"/>
      <c r="C2055" s="46"/>
    </row>
    <row r="2056" spans="1:3" x14ac:dyDescent="0.3">
      <c r="A2056" s="48"/>
      <c r="B2056" s="46"/>
      <c r="C2056" s="46"/>
    </row>
    <row r="2057" spans="1:3" x14ac:dyDescent="0.3">
      <c r="A2057" s="48"/>
      <c r="B2057" s="46"/>
      <c r="C2057" s="46"/>
    </row>
    <row r="2058" spans="1:3" x14ac:dyDescent="0.3">
      <c r="A2058" s="48"/>
      <c r="B2058" s="46"/>
      <c r="C2058" s="46"/>
    </row>
    <row r="2059" spans="1:3" x14ac:dyDescent="0.3">
      <c r="A2059" s="48"/>
      <c r="B2059" s="46"/>
      <c r="C2059" s="46"/>
    </row>
    <row r="2060" spans="1:3" x14ac:dyDescent="0.3">
      <c r="A2060" s="48"/>
      <c r="B2060" s="46"/>
      <c r="C2060" s="46"/>
    </row>
    <row r="2061" spans="1:3" x14ac:dyDescent="0.3">
      <c r="A2061" s="48"/>
      <c r="B2061" s="46"/>
      <c r="C2061" s="46"/>
    </row>
    <row r="2062" spans="1:3" x14ac:dyDescent="0.3">
      <c r="A2062" s="48"/>
      <c r="B2062" s="46"/>
      <c r="C2062" s="46"/>
    </row>
    <row r="2063" spans="1:3" x14ac:dyDescent="0.3">
      <c r="A2063" s="48"/>
      <c r="B2063" s="46"/>
      <c r="C2063" s="46"/>
    </row>
    <row r="2064" spans="1:3" x14ac:dyDescent="0.3">
      <c r="A2064" s="48"/>
      <c r="B2064" s="46"/>
      <c r="C2064" s="46"/>
    </row>
    <row r="2065" spans="1:3" x14ac:dyDescent="0.3">
      <c r="A2065" s="48"/>
      <c r="B2065" s="46"/>
      <c r="C2065" s="46"/>
    </row>
    <row r="2066" spans="1:3" x14ac:dyDescent="0.3">
      <c r="A2066" s="48"/>
      <c r="B2066" s="46"/>
      <c r="C2066" s="46"/>
    </row>
    <row r="2067" spans="1:3" x14ac:dyDescent="0.3">
      <c r="A2067" s="48"/>
      <c r="B2067" s="46"/>
      <c r="C2067" s="46"/>
    </row>
    <row r="2068" spans="1:3" x14ac:dyDescent="0.3">
      <c r="A2068" s="48"/>
      <c r="B2068" s="46"/>
      <c r="C2068" s="46"/>
    </row>
    <row r="2069" spans="1:3" x14ac:dyDescent="0.3">
      <c r="A2069" s="48"/>
      <c r="B2069" s="46"/>
      <c r="C2069" s="46"/>
    </row>
    <row r="2070" spans="1:3" x14ac:dyDescent="0.3">
      <c r="A2070" s="48"/>
      <c r="B2070" s="46"/>
      <c r="C2070" s="46"/>
    </row>
    <row r="2071" spans="1:3" x14ac:dyDescent="0.3">
      <c r="A2071" s="48"/>
      <c r="B2071" s="46"/>
      <c r="C2071" s="46"/>
    </row>
    <row r="2072" spans="1:3" x14ac:dyDescent="0.3">
      <c r="A2072" s="48"/>
      <c r="B2072" s="46"/>
      <c r="C2072" s="46"/>
    </row>
    <row r="2073" spans="1:3" x14ac:dyDescent="0.3">
      <c r="A2073" s="48"/>
      <c r="B2073" s="46"/>
      <c r="C2073" s="46"/>
    </row>
    <row r="2074" spans="1:3" x14ac:dyDescent="0.3">
      <c r="A2074" s="48"/>
      <c r="B2074" s="46"/>
      <c r="C2074" s="46"/>
    </row>
    <row r="2075" spans="1:3" x14ac:dyDescent="0.3">
      <c r="A2075" s="48"/>
      <c r="B2075" s="46"/>
      <c r="C2075" s="46"/>
    </row>
    <row r="2076" spans="1:3" x14ac:dyDescent="0.3">
      <c r="A2076" s="48"/>
      <c r="B2076" s="46"/>
      <c r="C2076" s="46"/>
    </row>
    <row r="2077" spans="1:3" x14ac:dyDescent="0.3">
      <c r="A2077" s="48"/>
      <c r="B2077" s="46"/>
      <c r="C2077" s="46"/>
    </row>
    <row r="2078" spans="1:3" x14ac:dyDescent="0.3">
      <c r="A2078" s="48"/>
      <c r="B2078" s="46"/>
      <c r="C2078" s="46"/>
    </row>
    <row r="2079" spans="1:3" x14ac:dyDescent="0.3">
      <c r="A2079" s="48"/>
      <c r="B2079" s="46"/>
      <c r="C2079" s="46"/>
    </row>
    <row r="2080" spans="1:3" x14ac:dyDescent="0.3">
      <c r="A2080" s="48"/>
      <c r="B2080" s="46"/>
      <c r="C2080" s="46"/>
    </row>
    <row r="2081" spans="1:3" x14ac:dyDescent="0.3">
      <c r="A2081" s="48"/>
      <c r="B2081" s="46"/>
      <c r="C2081" s="46"/>
    </row>
    <row r="2082" spans="1:3" x14ac:dyDescent="0.3">
      <c r="A2082" s="48"/>
      <c r="B2082" s="46"/>
      <c r="C2082" s="46"/>
    </row>
    <row r="2083" spans="1:3" x14ac:dyDescent="0.3">
      <c r="A2083" s="48"/>
      <c r="B2083" s="46"/>
      <c r="C2083" s="46"/>
    </row>
    <row r="2084" spans="1:3" x14ac:dyDescent="0.3">
      <c r="A2084" s="48"/>
      <c r="B2084" s="46"/>
      <c r="C2084" s="46"/>
    </row>
    <row r="2085" spans="1:3" x14ac:dyDescent="0.3">
      <c r="A2085" s="48"/>
      <c r="B2085" s="46"/>
      <c r="C2085" s="46"/>
    </row>
    <row r="2086" spans="1:3" x14ac:dyDescent="0.3">
      <c r="A2086" s="48"/>
      <c r="B2086" s="46"/>
      <c r="C2086" s="46"/>
    </row>
    <row r="2087" spans="1:3" x14ac:dyDescent="0.3">
      <c r="A2087" s="48"/>
      <c r="B2087" s="46"/>
      <c r="C2087" s="46"/>
    </row>
    <row r="2088" spans="1:3" x14ac:dyDescent="0.3">
      <c r="A2088" s="48"/>
      <c r="B2088" s="46"/>
      <c r="C2088" s="46"/>
    </row>
    <row r="2089" spans="1:3" x14ac:dyDescent="0.3">
      <c r="A2089" s="48"/>
      <c r="B2089" s="46"/>
      <c r="C2089" s="46"/>
    </row>
    <row r="2090" spans="1:3" x14ac:dyDescent="0.3">
      <c r="A2090" s="48"/>
      <c r="B2090" s="46"/>
      <c r="C2090" s="46"/>
    </row>
    <row r="2091" spans="1:3" x14ac:dyDescent="0.3">
      <c r="A2091" s="48"/>
      <c r="B2091" s="46"/>
      <c r="C2091" s="46"/>
    </row>
    <row r="2092" spans="1:3" x14ac:dyDescent="0.3">
      <c r="A2092" s="48"/>
      <c r="B2092" s="46"/>
      <c r="C2092" s="46"/>
    </row>
    <row r="2093" spans="1:3" x14ac:dyDescent="0.3">
      <c r="A2093" s="48"/>
      <c r="B2093" s="46"/>
      <c r="C2093" s="46"/>
    </row>
    <row r="2094" spans="1:3" x14ac:dyDescent="0.3">
      <c r="A2094" s="48"/>
      <c r="B2094" s="46"/>
      <c r="C2094" s="46"/>
    </row>
    <row r="2095" spans="1:3" x14ac:dyDescent="0.3">
      <c r="A2095" s="48"/>
      <c r="B2095" s="46"/>
      <c r="C2095" s="46"/>
    </row>
    <row r="2096" spans="1:3" x14ac:dyDescent="0.3">
      <c r="A2096" s="48"/>
      <c r="B2096" s="46"/>
      <c r="C2096" s="46"/>
    </row>
    <row r="2097" spans="1:3" x14ac:dyDescent="0.3">
      <c r="A2097" s="48"/>
      <c r="B2097" s="46"/>
      <c r="C2097" s="46"/>
    </row>
    <row r="2098" spans="1:3" x14ac:dyDescent="0.3">
      <c r="A2098" s="48"/>
      <c r="B2098" s="46"/>
      <c r="C2098" s="46"/>
    </row>
    <row r="2099" spans="1:3" x14ac:dyDescent="0.3">
      <c r="A2099" s="48"/>
      <c r="B2099" s="46"/>
      <c r="C2099" s="46"/>
    </row>
    <row r="2100" spans="1:3" x14ac:dyDescent="0.3">
      <c r="A2100" s="48"/>
      <c r="B2100" s="46"/>
      <c r="C2100" s="46"/>
    </row>
    <row r="2101" spans="1:3" x14ac:dyDescent="0.3">
      <c r="A2101" s="48"/>
      <c r="B2101" s="46"/>
      <c r="C2101" s="46"/>
    </row>
    <row r="2102" spans="1:3" x14ac:dyDescent="0.3">
      <c r="A2102" s="48"/>
      <c r="B2102" s="46"/>
      <c r="C2102" s="46"/>
    </row>
    <row r="2103" spans="1:3" x14ac:dyDescent="0.3">
      <c r="A2103" s="48"/>
      <c r="B2103" s="46"/>
      <c r="C2103" s="46"/>
    </row>
    <row r="2104" spans="1:3" x14ac:dyDescent="0.3">
      <c r="A2104" s="48"/>
      <c r="B2104" s="46"/>
      <c r="C2104" s="46"/>
    </row>
    <row r="2105" spans="1:3" x14ac:dyDescent="0.3">
      <c r="A2105" s="48"/>
      <c r="B2105" s="46"/>
      <c r="C2105" s="46"/>
    </row>
    <row r="2106" spans="1:3" x14ac:dyDescent="0.3">
      <c r="A2106" s="48"/>
      <c r="B2106" s="46"/>
      <c r="C2106" s="46"/>
    </row>
    <row r="2107" spans="1:3" x14ac:dyDescent="0.3">
      <c r="A2107" s="48"/>
      <c r="B2107" s="46"/>
      <c r="C2107" s="46"/>
    </row>
    <row r="2108" spans="1:3" x14ac:dyDescent="0.3">
      <c r="A2108" s="48"/>
      <c r="B2108" s="46"/>
      <c r="C2108" s="46"/>
    </row>
    <row r="2109" spans="1:3" x14ac:dyDescent="0.3">
      <c r="A2109" s="48"/>
      <c r="B2109" s="46"/>
      <c r="C2109" s="46"/>
    </row>
    <row r="2110" spans="1:3" x14ac:dyDescent="0.3">
      <c r="A2110" s="48"/>
      <c r="B2110" s="46"/>
      <c r="C2110" s="46"/>
    </row>
    <row r="2111" spans="1:3" x14ac:dyDescent="0.3">
      <c r="A2111" s="48"/>
      <c r="B2111" s="46"/>
      <c r="C2111" s="46"/>
    </row>
    <row r="2112" spans="1:3" x14ac:dyDescent="0.3">
      <c r="A2112" s="48"/>
      <c r="B2112" s="46"/>
      <c r="C2112" s="46"/>
    </row>
    <row r="2113" spans="1:3" x14ac:dyDescent="0.3">
      <c r="A2113" s="48"/>
      <c r="B2113" s="46"/>
      <c r="C2113" s="46"/>
    </row>
    <row r="2114" spans="1:3" x14ac:dyDescent="0.3">
      <c r="A2114" s="48"/>
      <c r="B2114" s="46"/>
      <c r="C2114" s="46"/>
    </row>
    <row r="2115" spans="1:3" x14ac:dyDescent="0.3">
      <c r="A2115" s="48"/>
      <c r="B2115" s="46"/>
      <c r="C2115" s="46"/>
    </row>
    <row r="2116" spans="1:3" x14ac:dyDescent="0.3">
      <c r="A2116" s="48"/>
      <c r="B2116" s="46"/>
      <c r="C2116" s="46"/>
    </row>
    <row r="2117" spans="1:3" x14ac:dyDescent="0.3">
      <c r="A2117" s="48"/>
      <c r="B2117" s="46"/>
      <c r="C2117" s="46"/>
    </row>
    <row r="2118" spans="1:3" x14ac:dyDescent="0.3">
      <c r="A2118" s="48"/>
      <c r="B2118" s="46"/>
      <c r="C2118" s="46"/>
    </row>
    <row r="2119" spans="1:3" x14ac:dyDescent="0.3">
      <c r="A2119" s="48"/>
      <c r="B2119" s="46"/>
      <c r="C2119" s="46"/>
    </row>
    <row r="2120" spans="1:3" x14ac:dyDescent="0.3">
      <c r="A2120" s="48"/>
      <c r="B2120" s="46"/>
      <c r="C2120" s="46"/>
    </row>
    <row r="2121" spans="1:3" x14ac:dyDescent="0.3">
      <c r="A2121" s="48"/>
      <c r="B2121" s="46"/>
      <c r="C2121" s="46"/>
    </row>
    <row r="2122" spans="1:3" x14ac:dyDescent="0.3">
      <c r="A2122" s="48"/>
      <c r="B2122" s="46"/>
      <c r="C2122" s="46"/>
    </row>
    <row r="2123" spans="1:3" x14ac:dyDescent="0.3">
      <c r="A2123" s="48"/>
      <c r="B2123" s="46"/>
      <c r="C2123" s="46"/>
    </row>
    <row r="2124" spans="1:3" x14ac:dyDescent="0.3">
      <c r="A2124" s="48"/>
      <c r="B2124" s="46"/>
      <c r="C2124" s="46"/>
    </row>
    <row r="2125" spans="1:3" x14ac:dyDescent="0.3">
      <c r="A2125" s="48"/>
      <c r="B2125" s="46"/>
      <c r="C2125" s="46"/>
    </row>
    <row r="2126" spans="1:3" x14ac:dyDescent="0.3">
      <c r="A2126" s="48"/>
      <c r="B2126" s="46"/>
      <c r="C2126" s="46"/>
    </row>
    <row r="2127" spans="1:3" x14ac:dyDescent="0.3">
      <c r="A2127" s="48"/>
      <c r="B2127" s="46"/>
      <c r="C2127" s="46"/>
    </row>
    <row r="2128" spans="1:3" x14ac:dyDescent="0.3">
      <c r="A2128" s="48"/>
      <c r="B2128" s="46"/>
      <c r="C2128" s="46"/>
    </row>
    <row r="2129" spans="1:3" x14ac:dyDescent="0.3">
      <c r="A2129" s="48"/>
      <c r="B2129" s="46"/>
      <c r="C2129" s="4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workbookViewId="0">
      <selection activeCell="C9" sqref="C9"/>
    </sheetView>
  </sheetViews>
  <sheetFormatPr defaultRowHeight="14.4" x14ac:dyDescent="0.3"/>
  <cols>
    <col min="2" max="2" width="14" customWidth="1"/>
    <col min="3" max="3" width="15.33203125" style="67" customWidth="1"/>
    <col min="4" max="4" width="16.6640625" style="68" customWidth="1"/>
  </cols>
  <sheetData>
    <row r="1" spans="1:4" x14ac:dyDescent="0.3">
      <c r="A1" s="55" t="s">
        <v>213</v>
      </c>
      <c r="B1" s="56" t="s">
        <v>214</v>
      </c>
      <c r="C1" s="57" t="s">
        <v>215</v>
      </c>
      <c r="D1" s="58" t="s">
        <v>216</v>
      </c>
    </row>
    <row r="2" spans="1:4" x14ac:dyDescent="0.3">
      <c r="A2" s="59">
        <v>103300</v>
      </c>
      <c r="B2" s="60">
        <v>5</v>
      </c>
      <c r="C2" s="61">
        <v>0.98975990969334304</v>
      </c>
      <c r="D2" s="62">
        <v>3.573833</v>
      </c>
    </row>
    <row r="3" spans="1:4" x14ac:dyDescent="0.3">
      <c r="A3" s="59">
        <v>104104</v>
      </c>
      <c r="B3" s="60">
        <v>3</v>
      </c>
      <c r="C3" s="61">
        <v>0.98137784249303905</v>
      </c>
      <c r="D3" s="62">
        <v>0.60725600000000002</v>
      </c>
    </row>
    <row r="4" spans="1:4" x14ac:dyDescent="0.3">
      <c r="A4" s="59">
        <v>104107</v>
      </c>
      <c r="B4" s="60">
        <v>5</v>
      </c>
      <c r="C4" s="61">
        <v>0.99954533630904896</v>
      </c>
      <c r="D4" s="62">
        <v>1.3718189999999999</v>
      </c>
    </row>
    <row r="5" spans="1:4" x14ac:dyDescent="0.3">
      <c r="A5" s="59">
        <v>104202</v>
      </c>
      <c r="B5" s="60">
        <v>3</v>
      </c>
      <c r="C5" s="61">
        <v>0.97183372659577705</v>
      </c>
      <c r="D5" s="62">
        <v>1.268554</v>
      </c>
    </row>
    <row r="6" spans="1:4" x14ac:dyDescent="0.3">
      <c r="A6" s="59">
        <v>106010</v>
      </c>
      <c r="B6" s="60">
        <v>3</v>
      </c>
      <c r="C6" s="61">
        <v>0.61348855833660398</v>
      </c>
      <c r="D6" s="62">
        <v>0.62203200000000003</v>
      </c>
    </row>
    <row r="7" spans="1:4" x14ac:dyDescent="0.3">
      <c r="A7" s="59">
        <v>106111</v>
      </c>
      <c r="B7" s="60">
        <v>3</v>
      </c>
      <c r="C7" s="61">
        <v>0.69979855587112205</v>
      </c>
      <c r="D7" s="62">
        <v>1.0984499999999999</v>
      </c>
    </row>
    <row r="8" spans="1:4" x14ac:dyDescent="0.3">
      <c r="A8" s="59">
        <v>106602</v>
      </c>
      <c r="B8" s="60">
        <v>5</v>
      </c>
      <c r="C8" s="61">
        <v>0.95095991509387601</v>
      </c>
      <c r="D8" s="62">
        <v>3.5249060000000001</v>
      </c>
    </row>
    <row r="9" spans="1:4" x14ac:dyDescent="0.3">
      <c r="A9" s="59">
        <v>106603</v>
      </c>
      <c r="B9" s="60">
        <v>5</v>
      </c>
      <c r="C9" s="61">
        <v>0.998301893770138</v>
      </c>
      <c r="D9" s="62">
        <v>5.884792</v>
      </c>
    </row>
    <row r="10" spans="1:4" x14ac:dyDescent="0.3">
      <c r="A10" s="59">
        <v>123103</v>
      </c>
      <c r="B10" s="60">
        <v>3</v>
      </c>
      <c r="C10" s="61">
        <v>0.99889984836534396</v>
      </c>
      <c r="D10" s="62">
        <v>0.34321099999999999</v>
      </c>
    </row>
    <row r="11" spans="1:4" x14ac:dyDescent="0.3">
      <c r="A11" s="59">
        <v>181000</v>
      </c>
      <c r="B11" s="60">
        <v>1</v>
      </c>
      <c r="C11" s="61">
        <v>0.99722628167021998</v>
      </c>
      <c r="D11" s="62">
        <v>1.591985</v>
      </c>
    </row>
    <row r="12" spans="1:4" x14ac:dyDescent="0.3">
      <c r="A12" s="59">
        <v>183101</v>
      </c>
      <c r="B12" s="60">
        <v>1</v>
      </c>
      <c r="C12" s="61">
        <v>0.99857444170049503</v>
      </c>
      <c r="D12" s="62">
        <v>0.37685800000000003</v>
      </c>
    </row>
    <row r="13" spans="1:4" x14ac:dyDescent="0.3">
      <c r="A13" s="59">
        <v>186300</v>
      </c>
      <c r="B13" s="60">
        <v>1</v>
      </c>
      <c r="C13" s="61">
        <v>0.99930894398061598</v>
      </c>
      <c r="D13" s="62">
        <v>1.048394</v>
      </c>
    </row>
    <row r="14" spans="1:4" x14ac:dyDescent="0.3">
      <c r="A14" s="59">
        <v>188100</v>
      </c>
      <c r="B14" s="60">
        <v>3</v>
      </c>
      <c r="C14" s="61">
        <v>0.98361063758846301</v>
      </c>
      <c r="D14" s="62">
        <v>0.837812</v>
      </c>
    </row>
    <row r="15" spans="1:4" x14ac:dyDescent="0.3">
      <c r="A15" s="59">
        <v>269000</v>
      </c>
      <c r="B15" s="60">
        <v>2</v>
      </c>
      <c r="C15" s="61">
        <v>0.99588069992364203</v>
      </c>
      <c r="D15" s="62">
        <v>0.836005</v>
      </c>
    </row>
    <row r="16" spans="1:4" x14ac:dyDescent="0.3">
      <c r="A16" s="59">
        <v>278000</v>
      </c>
      <c r="B16" s="60">
        <v>4</v>
      </c>
      <c r="C16" s="61">
        <v>0.99861454877090805</v>
      </c>
      <c r="D16" s="62">
        <v>7.295801</v>
      </c>
    </row>
    <row r="17" spans="1:4" x14ac:dyDescent="0.3">
      <c r="A17" s="59">
        <v>300902</v>
      </c>
      <c r="B17" s="60">
        <v>5</v>
      </c>
      <c r="C17" s="61">
        <v>0.99959589827930295</v>
      </c>
      <c r="D17" s="62">
        <v>1.6993799999999999</v>
      </c>
    </row>
    <row r="18" spans="1:4" x14ac:dyDescent="0.3">
      <c r="A18" s="59">
        <v>301601</v>
      </c>
      <c r="B18" s="60">
        <v>5</v>
      </c>
      <c r="C18" s="61">
        <v>0.99508030440906303</v>
      </c>
      <c r="D18" s="62">
        <v>0.85841100000000004</v>
      </c>
    </row>
    <row r="19" spans="1:4" x14ac:dyDescent="0.3">
      <c r="A19" s="59">
        <v>302502</v>
      </c>
      <c r="B19" s="60">
        <v>5</v>
      </c>
      <c r="C19" s="61">
        <v>0.999429366174442</v>
      </c>
      <c r="D19" s="62">
        <v>0.54469699999999999</v>
      </c>
    </row>
    <row r="20" spans="1:4" x14ac:dyDescent="0.3">
      <c r="A20" s="59">
        <v>311600</v>
      </c>
      <c r="B20" s="60">
        <v>5</v>
      </c>
      <c r="C20" s="61">
        <v>0.99938196769799903</v>
      </c>
      <c r="D20" s="62">
        <v>1.094735</v>
      </c>
    </row>
    <row r="21" spans="1:4" x14ac:dyDescent="0.3">
      <c r="A21" s="59">
        <v>400604</v>
      </c>
      <c r="B21" s="60">
        <v>1</v>
      </c>
      <c r="C21" s="61">
        <v>0.84963095898879004</v>
      </c>
      <c r="D21" s="62">
        <v>1.5750960000000001</v>
      </c>
    </row>
    <row r="22" spans="1:4" x14ac:dyDescent="0.3">
      <c r="A22" s="59">
        <v>400800</v>
      </c>
      <c r="B22" s="60">
        <v>5</v>
      </c>
      <c r="C22" s="61">
        <v>0.74888700320848101</v>
      </c>
      <c r="D22" s="62">
        <v>0.76604700000000003</v>
      </c>
    </row>
    <row r="23" spans="1:4" x14ac:dyDescent="0.3">
      <c r="A23" s="59">
        <v>401302</v>
      </c>
      <c r="B23" s="60">
        <v>5</v>
      </c>
      <c r="C23" s="61">
        <v>0.95801355764269003</v>
      </c>
      <c r="D23" s="62">
        <v>6.412458</v>
      </c>
    </row>
    <row r="24" spans="1:4" x14ac:dyDescent="0.3">
      <c r="A24" s="59">
        <v>401701</v>
      </c>
      <c r="B24" s="60">
        <v>5</v>
      </c>
      <c r="C24" s="61">
        <v>0.77701501789775596</v>
      </c>
      <c r="D24" s="62">
        <v>0.59412200000000004</v>
      </c>
    </row>
    <row r="25" spans="1:4" x14ac:dyDescent="0.3">
      <c r="A25" s="59">
        <v>402401</v>
      </c>
      <c r="B25" s="60">
        <v>1</v>
      </c>
      <c r="C25" s="61">
        <v>0.99928972167567198</v>
      </c>
      <c r="D25" s="62">
        <v>0.82022200000000001</v>
      </c>
    </row>
    <row r="26" spans="1:4" x14ac:dyDescent="0.3">
      <c r="A26" s="59">
        <v>402403</v>
      </c>
      <c r="B26" s="60">
        <v>1</v>
      </c>
      <c r="C26" s="61">
        <v>0.99882529951818999</v>
      </c>
      <c r="D26" s="62">
        <v>0.82052099999999994</v>
      </c>
    </row>
    <row r="27" spans="1:4" x14ac:dyDescent="0.3">
      <c r="A27" s="59">
        <v>402404</v>
      </c>
      <c r="B27" s="60">
        <v>5</v>
      </c>
      <c r="C27" s="61">
        <v>0.73603854860712903</v>
      </c>
      <c r="D27" s="62">
        <v>1.1912990000000001</v>
      </c>
    </row>
    <row r="28" spans="1:4" x14ac:dyDescent="0.3">
      <c r="A28" s="59">
        <v>403200</v>
      </c>
      <c r="B28" s="60">
        <v>1</v>
      </c>
      <c r="C28" s="61">
        <v>0.99670878173076805</v>
      </c>
      <c r="D28" s="62">
        <v>0.92274999999999996</v>
      </c>
    </row>
    <row r="29" spans="1:4" x14ac:dyDescent="0.3">
      <c r="A29" s="59">
        <v>403303</v>
      </c>
      <c r="B29" s="60">
        <v>1</v>
      </c>
      <c r="C29" s="61">
        <v>0.60265033625215803</v>
      </c>
      <c r="D29" s="62">
        <v>1.0175540000000001</v>
      </c>
    </row>
    <row r="30" spans="1:4" x14ac:dyDescent="0.3">
      <c r="A30" s="59">
        <v>403312</v>
      </c>
      <c r="B30" s="60">
        <v>1</v>
      </c>
      <c r="C30" s="61">
        <v>0.70740433589083695</v>
      </c>
      <c r="D30" s="62">
        <v>1.897934</v>
      </c>
    </row>
    <row r="31" spans="1:4" x14ac:dyDescent="0.3">
      <c r="A31" s="59">
        <v>403316</v>
      </c>
      <c r="B31" s="60">
        <v>4</v>
      </c>
      <c r="C31" s="61">
        <v>0.98235905323701</v>
      </c>
      <c r="D31" s="62">
        <v>1.2007080000000001</v>
      </c>
    </row>
    <row r="32" spans="1:4" x14ac:dyDescent="0.3">
      <c r="A32" s="59">
        <v>403321</v>
      </c>
      <c r="B32" s="60">
        <v>4</v>
      </c>
      <c r="C32" s="61">
        <v>0.95813948899276002</v>
      </c>
      <c r="D32" s="62">
        <v>2.6219649999999999</v>
      </c>
    </row>
    <row r="33" spans="1:4" x14ac:dyDescent="0.3">
      <c r="A33" s="59">
        <v>403500</v>
      </c>
      <c r="B33" s="60">
        <v>5</v>
      </c>
      <c r="C33" s="61">
        <v>0.90037484184626104</v>
      </c>
      <c r="D33" s="62">
        <v>1.8666039999999999</v>
      </c>
    </row>
    <row r="34" spans="1:4" x14ac:dyDescent="0.3">
      <c r="A34" s="59">
        <v>404000</v>
      </c>
      <c r="B34" s="60">
        <v>1</v>
      </c>
      <c r="C34" s="61">
        <v>0.99548894772681595</v>
      </c>
      <c r="D34" s="62">
        <v>0.51020699999999997</v>
      </c>
    </row>
    <row r="35" spans="1:4" x14ac:dyDescent="0.3">
      <c r="A35" s="59">
        <v>405300</v>
      </c>
      <c r="B35" s="60">
        <v>5</v>
      </c>
      <c r="C35" s="61">
        <v>0.99140461280319603</v>
      </c>
      <c r="D35" s="62">
        <v>0.96840700000000002</v>
      </c>
    </row>
    <row r="36" spans="1:4" x14ac:dyDescent="0.3">
      <c r="A36" s="59">
        <v>405400</v>
      </c>
      <c r="B36" s="60">
        <v>1</v>
      </c>
      <c r="C36" s="61">
        <v>0.94720770822804201</v>
      </c>
      <c r="D36" s="62">
        <v>0.49290699999999998</v>
      </c>
    </row>
    <row r="37" spans="1:4" x14ac:dyDescent="0.3">
      <c r="A37" s="59">
        <v>406601</v>
      </c>
      <c r="B37" s="60">
        <v>5</v>
      </c>
      <c r="C37" s="61">
        <v>0.907876866157596</v>
      </c>
      <c r="D37" s="62">
        <v>0.68316100000000002</v>
      </c>
    </row>
    <row r="38" spans="1:4" x14ac:dyDescent="0.3">
      <c r="A38" s="59">
        <v>406602</v>
      </c>
      <c r="B38" s="60">
        <v>5</v>
      </c>
      <c r="C38" s="61">
        <v>0.87248817796784395</v>
      </c>
      <c r="D38" s="62">
        <v>0.53045100000000001</v>
      </c>
    </row>
    <row r="39" spans="1:4" x14ac:dyDescent="0.3">
      <c r="A39" s="59">
        <v>406900</v>
      </c>
      <c r="B39" s="60">
        <v>1</v>
      </c>
      <c r="C39" s="61">
        <v>0.74586374727817595</v>
      </c>
      <c r="D39" s="62">
        <v>0.56792900000000002</v>
      </c>
    </row>
    <row r="40" spans="1:4" x14ac:dyDescent="0.3">
      <c r="A40" s="59">
        <v>407900</v>
      </c>
      <c r="B40" s="60">
        <v>1</v>
      </c>
      <c r="C40" s="61">
        <v>0.703980112403643</v>
      </c>
      <c r="D40" s="62">
        <v>0.40721800000000002</v>
      </c>
    </row>
    <row r="41" spans="1:4" x14ac:dyDescent="0.3">
      <c r="A41" s="59">
        <v>408002</v>
      </c>
      <c r="B41" s="60">
        <v>5</v>
      </c>
      <c r="C41" s="61">
        <v>0.72300604021111203</v>
      </c>
      <c r="D41" s="62">
        <v>0.55001599999999995</v>
      </c>
    </row>
    <row r="42" spans="1:4" x14ac:dyDescent="0.3">
      <c r="A42" s="59">
        <v>408101</v>
      </c>
      <c r="B42" s="60">
        <v>5</v>
      </c>
      <c r="C42" s="61">
        <v>0.850282801168595</v>
      </c>
      <c r="D42" s="62">
        <v>0.60944699999999996</v>
      </c>
    </row>
    <row r="43" spans="1:4" x14ac:dyDescent="0.3">
      <c r="A43" s="59">
        <v>408102</v>
      </c>
      <c r="B43" s="60">
        <v>1</v>
      </c>
      <c r="C43" s="61">
        <v>0.93452388694509803</v>
      </c>
      <c r="D43" s="62">
        <v>0.71848999999999996</v>
      </c>
    </row>
    <row r="44" spans="1:4" x14ac:dyDescent="0.3">
      <c r="A44" s="59">
        <v>408212</v>
      </c>
      <c r="B44" s="60">
        <v>4</v>
      </c>
      <c r="C44" s="61">
        <v>0.64894508407850604</v>
      </c>
      <c r="D44" s="62">
        <v>0.73189000000000004</v>
      </c>
    </row>
    <row r="45" spans="1:4" x14ac:dyDescent="0.3">
      <c r="A45" s="59">
        <v>408401</v>
      </c>
      <c r="B45" s="60">
        <v>4</v>
      </c>
      <c r="C45" s="61">
        <v>0.94512257714250503</v>
      </c>
      <c r="D45" s="62">
        <v>0.41432000000000002</v>
      </c>
    </row>
    <row r="46" spans="1:4" x14ac:dyDescent="0.3">
      <c r="A46" s="59">
        <v>408402</v>
      </c>
      <c r="B46" s="60">
        <v>4</v>
      </c>
      <c r="C46" s="61">
        <v>0.90667149760599897</v>
      </c>
      <c r="D46" s="62">
        <v>4.2866150000000003</v>
      </c>
    </row>
    <row r="47" spans="1:4" x14ac:dyDescent="0.3">
      <c r="A47" s="59">
        <v>431500</v>
      </c>
      <c r="B47" s="60">
        <v>5</v>
      </c>
      <c r="C47" s="61">
        <v>0.89387269737547403</v>
      </c>
      <c r="D47" s="62">
        <v>1.083944</v>
      </c>
    </row>
    <row r="48" spans="1:4" x14ac:dyDescent="0.3">
      <c r="A48" s="59">
        <v>432101</v>
      </c>
      <c r="B48" s="60">
        <v>5</v>
      </c>
      <c r="C48" s="61">
        <v>0.98439447814723002</v>
      </c>
      <c r="D48" s="62">
        <v>0.449318</v>
      </c>
    </row>
    <row r="49" spans="1:4" x14ac:dyDescent="0.3">
      <c r="A49" s="59">
        <v>432102</v>
      </c>
      <c r="B49" s="60">
        <v>5</v>
      </c>
      <c r="C49" s="61">
        <v>0.99238276600809305</v>
      </c>
      <c r="D49" s="62">
        <v>0.70872999999999997</v>
      </c>
    </row>
    <row r="50" spans="1:4" x14ac:dyDescent="0.3">
      <c r="A50" s="59">
        <v>432500</v>
      </c>
      <c r="B50" s="60">
        <v>1</v>
      </c>
      <c r="C50" s="61">
        <v>0.73014006191356495</v>
      </c>
      <c r="D50" s="62">
        <v>0.79153899999999999</v>
      </c>
    </row>
    <row r="51" spans="1:4" x14ac:dyDescent="0.3">
      <c r="A51" s="59">
        <v>463800</v>
      </c>
      <c r="B51" s="60">
        <v>5</v>
      </c>
      <c r="C51" s="61">
        <v>0.99989002599968702</v>
      </c>
      <c r="D51" s="62">
        <v>1.0910470000000001</v>
      </c>
    </row>
    <row r="52" spans="1:4" x14ac:dyDescent="0.3">
      <c r="A52" s="59">
        <v>480600</v>
      </c>
      <c r="B52" s="60">
        <v>5</v>
      </c>
      <c r="C52" s="61">
        <v>0.99987412081255</v>
      </c>
      <c r="D52" s="62">
        <v>0.88963000000000003</v>
      </c>
    </row>
    <row r="53" spans="1:4" x14ac:dyDescent="0.3">
      <c r="A53" s="59">
        <v>480702</v>
      </c>
      <c r="B53" s="60">
        <v>5</v>
      </c>
      <c r="C53" s="61">
        <v>0.99996100111324104</v>
      </c>
      <c r="D53" s="62">
        <v>0.84614500000000004</v>
      </c>
    </row>
    <row r="54" spans="1:4" x14ac:dyDescent="0.3">
      <c r="A54" s="59">
        <v>482301</v>
      </c>
      <c r="B54" s="60">
        <v>5</v>
      </c>
      <c r="C54" s="61">
        <v>0.94751095848340205</v>
      </c>
      <c r="D54" s="62">
        <v>0.33937</v>
      </c>
    </row>
    <row r="55" spans="1:4" x14ac:dyDescent="0.3">
      <c r="A55" s="59">
        <v>500300</v>
      </c>
      <c r="B55" s="60">
        <v>4</v>
      </c>
      <c r="C55" s="61">
        <v>0.74014811464245001</v>
      </c>
      <c r="D55" s="62">
        <v>2.310473</v>
      </c>
    </row>
    <row r="56" spans="1:4" x14ac:dyDescent="0.3">
      <c r="A56" s="59">
        <v>501000</v>
      </c>
      <c r="B56" s="60">
        <v>1</v>
      </c>
      <c r="C56" s="61">
        <v>0.89965001437772896</v>
      </c>
      <c r="D56" s="62">
        <v>0.822828</v>
      </c>
    </row>
    <row r="57" spans="1:4" x14ac:dyDescent="0.3">
      <c r="A57" s="59">
        <v>502901</v>
      </c>
      <c r="B57" s="60">
        <v>4</v>
      </c>
      <c r="C57" s="61">
        <v>0.93782397187474498</v>
      </c>
      <c r="D57" s="62">
        <v>0.45882099999999998</v>
      </c>
    </row>
    <row r="58" spans="1:4" x14ac:dyDescent="0.3">
      <c r="A58" s="59">
        <v>502902</v>
      </c>
      <c r="B58" s="60">
        <v>1</v>
      </c>
      <c r="C58" s="61">
        <v>0.95189836001185102</v>
      </c>
      <c r="D58" s="62">
        <v>1.4105030000000001</v>
      </c>
    </row>
    <row r="59" spans="1:4" x14ac:dyDescent="0.3">
      <c r="A59" s="59">
        <v>504101</v>
      </c>
      <c r="B59" s="60">
        <v>4</v>
      </c>
      <c r="C59" s="61">
        <v>0.94142411207277998</v>
      </c>
      <c r="D59" s="62">
        <v>0.47228799999999999</v>
      </c>
    </row>
    <row r="60" spans="1:4" x14ac:dyDescent="0.3">
      <c r="A60" s="59">
        <v>504102</v>
      </c>
      <c r="B60" s="60">
        <v>1</v>
      </c>
      <c r="C60" s="61">
        <v>0.99714267298836601</v>
      </c>
      <c r="D60" s="62">
        <v>2.4288829999999999</v>
      </c>
    </row>
    <row r="61" spans="1:4" x14ac:dyDescent="0.3">
      <c r="A61" s="59">
        <v>534203</v>
      </c>
      <c r="B61" s="60">
        <v>1</v>
      </c>
      <c r="C61" s="61">
        <v>0.99853160306194799</v>
      </c>
      <c r="D61" s="62">
        <v>0.32232699999999997</v>
      </c>
    </row>
    <row r="62" spans="1:4" x14ac:dyDescent="0.3">
      <c r="A62" s="59">
        <v>540000</v>
      </c>
      <c r="B62" s="60">
        <v>2</v>
      </c>
      <c r="C62" s="61">
        <v>0.93433749215863904</v>
      </c>
      <c r="D62" s="62">
        <v>0.67024700000000004</v>
      </c>
    </row>
    <row r="63" spans="1:4" x14ac:dyDescent="0.3">
      <c r="A63" s="59">
        <v>542102</v>
      </c>
      <c r="B63" s="60">
        <v>2</v>
      </c>
      <c r="C63" s="61">
        <v>0.97698851028573197</v>
      </c>
      <c r="D63" s="62">
        <v>0.57898000000000005</v>
      </c>
    </row>
    <row r="64" spans="1:4" x14ac:dyDescent="0.3">
      <c r="A64" s="59">
        <v>542200</v>
      </c>
      <c r="B64" s="60">
        <v>2</v>
      </c>
      <c r="C64" s="61">
        <v>0.98477942946000496</v>
      </c>
      <c r="D64" s="62">
        <v>0.531968</v>
      </c>
    </row>
    <row r="65" spans="1:4" x14ac:dyDescent="0.3">
      <c r="A65" s="59">
        <v>542402</v>
      </c>
      <c r="B65" s="60">
        <v>2</v>
      </c>
      <c r="C65" s="61">
        <v>0.99913915478503301</v>
      </c>
      <c r="D65" s="62">
        <v>0.59193099999999998</v>
      </c>
    </row>
    <row r="66" spans="1:4" x14ac:dyDescent="0.3">
      <c r="A66" s="59">
        <v>543501</v>
      </c>
      <c r="B66" s="60">
        <v>2</v>
      </c>
      <c r="C66" s="61">
        <v>0.87737763778118605</v>
      </c>
      <c r="D66" s="62">
        <v>0.90218900000000002</v>
      </c>
    </row>
    <row r="67" spans="1:4" x14ac:dyDescent="0.3">
      <c r="A67" s="59">
        <v>544000</v>
      </c>
      <c r="B67" s="60">
        <v>2</v>
      </c>
      <c r="C67" s="61">
        <v>0.74328926800484496</v>
      </c>
      <c r="D67" s="62">
        <v>1.0052140000000001</v>
      </c>
    </row>
    <row r="68" spans="1:4" x14ac:dyDescent="0.3">
      <c r="A68" s="59">
        <v>550200</v>
      </c>
      <c r="B68" s="60">
        <v>4</v>
      </c>
      <c r="C68" s="61">
        <v>0.98389175620381297</v>
      </c>
      <c r="D68" s="62">
        <v>0.69924399999999998</v>
      </c>
    </row>
    <row r="69" spans="1:4" x14ac:dyDescent="0.3">
      <c r="A69" s="59">
        <v>570401</v>
      </c>
      <c r="B69" s="60">
        <v>4</v>
      </c>
      <c r="C69" s="61">
        <v>0.99834933595423503</v>
      </c>
      <c r="D69" s="62">
        <v>0.55461700000000003</v>
      </c>
    </row>
    <row r="70" spans="1:4" x14ac:dyDescent="0.3">
      <c r="A70" s="59">
        <v>572301</v>
      </c>
      <c r="B70" s="60">
        <v>4</v>
      </c>
      <c r="C70" s="61">
        <v>0.97021863967919098</v>
      </c>
      <c r="D70" s="62">
        <v>0.31138100000000002</v>
      </c>
    </row>
    <row r="71" spans="1:4" x14ac:dyDescent="0.3">
      <c r="A71" s="59">
        <v>603200</v>
      </c>
      <c r="B71" s="60">
        <v>2</v>
      </c>
      <c r="C71" s="61">
        <v>0.99424083167983102</v>
      </c>
      <c r="D71" s="62">
        <v>0.51911700000000005</v>
      </c>
    </row>
    <row r="72" spans="1:4" x14ac:dyDescent="0.3">
      <c r="A72" s="59">
        <v>603302</v>
      </c>
      <c r="B72" s="60">
        <v>2</v>
      </c>
      <c r="C72" s="61">
        <v>0.98976522070788098</v>
      </c>
      <c r="D72" s="62">
        <v>0.43856200000000001</v>
      </c>
    </row>
    <row r="73" spans="1:4" x14ac:dyDescent="0.3">
      <c r="A73" s="59">
        <v>650001</v>
      </c>
      <c r="B73" s="60">
        <v>4</v>
      </c>
      <c r="C73" s="61">
        <v>0.99260976167388004</v>
      </c>
      <c r="D73" s="62">
        <v>0.62952799999999998</v>
      </c>
    </row>
    <row r="74" spans="1:4" x14ac:dyDescent="0.3">
      <c r="A74" s="59">
        <v>920312</v>
      </c>
      <c r="B74" s="60">
        <v>5</v>
      </c>
      <c r="C74" s="61">
        <v>0.99662598213806997</v>
      </c>
      <c r="D74" s="62">
        <v>4.981922</v>
      </c>
    </row>
    <row r="75" spans="1:4" x14ac:dyDescent="0.3">
      <c r="A75" s="59">
        <v>930200</v>
      </c>
      <c r="B75" s="60">
        <v>5</v>
      </c>
      <c r="C75" s="61">
        <v>0.99999877096603695</v>
      </c>
      <c r="D75" s="62">
        <v>117.978694</v>
      </c>
    </row>
    <row r="76" spans="1:4" x14ac:dyDescent="0.3">
      <c r="A76" s="59"/>
      <c r="B76" s="60"/>
      <c r="C76" s="61"/>
      <c r="D76" s="62"/>
    </row>
    <row r="77" spans="1:4" x14ac:dyDescent="0.3">
      <c r="A77" s="59"/>
      <c r="B77" s="60"/>
      <c r="C77" s="61"/>
      <c r="D77" s="62"/>
    </row>
    <row r="78" spans="1:4" x14ac:dyDescent="0.3">
      <c r="A78" s="59"/>
      <c r="B78" s="60"/>
      <c r="C78" s="61"/>
      <c r="D78" s="62"/>
    </row>
    <row r="79" spans="1:4" x14ac:dyDescent="0.3">
      <c r="A79" s="59"/>
      <c r="B79" s="60"/>
      <c r="C79" s="61"/>
      <c r="D79" s="62"/>
    </row>
    <row r="80" spans="1:4" x14ac:dyDescent="0.3">
      <c r="A80" s="59"/>
      <c r="B80" s="60"/>
      <c r="C80" s="61"/>
      <c r="D80" s="62"/>
    </row>
    <row r="81" spans="1:4" x14ac:dyDescent="0.3">
      <c r="A81" s="59"/>
      <c r="B81" s="60"/>
      <c r="C81" s="61"/>
      <c r="D81" s="62"/>
    </row>
    <row r="82" spans="1:4" x14ac:dyDescent="0.3">
      <c r="A82" s="59"/>
      <c r="B82" s="60"/>
      <c r="C82" s="61"/>
      <c r="D82" s="62"/>
    </row>
    <row r="83" spans="1:4" x14ac:dyDescent="0.3">
      <c r="A83" s="59"/>
      <c r="B83" s="60"/>
      <c r="C83" s="61"/>
      <c r="D83" s="62"/>
    </row>
    <row r="84" spans="1:4" x14ac:dyDescent="0.3">
      <c r="A84" s="59"/>
      <c r="B84" s="60"/>
      <c r="C84" s="61"/>
      <c r="D84" s="62"/>
    </row>
    <row r="85" spans="1:4" x14ac:dyDescent="0.3">
      <c r="A85" s="59"/>
      <c r="B85" s="60"/>
      <c r="C85" s="61"/>
      <c r="D85" s="62"/>
    </row>
    <row r="86" spans="1:4" x14ac:dyDescent="0.3">
      <c r="A86" s="59"/>
      <c r="B86" s="60"/>
      <c r="C86" s="61"/>
      <c r="D86" s="62"/>
    </row>
    <row r="87" spans="1:4" x14ac:dyDescent="0.3">
      <c r="A87" s="59"/>
      <c r="B87" s="60"/>
      <c r="C87" s="61"/>
      <c r="D87" s="62"/>
    </row>
    <row r="88" spans="1:4" x14ac:dyDescent="0.3">
      <c r="A88" s="59"/>
      <c r="B88" s="60"/>
      <c r="C88" s="61"/>
      <c r="D88" s="62"/>
    </row>
    <row r="89" spans="1:4" x14ac:dyDescent="0.3">
      <c r="A89" s="59"/>
      <c r="B89" s="60"/>
      <c r="C89" s="61"/>
      <c r="D89" s="62"/>
    </row>
    <row r="90" spans="1:4" x14ac:dyDescent="0.3">
      <c r="A90" s="59"/>
      <c r="B90" s="60"/>
      <c r="C90" s="61"/>
      <c r="D90" s="62"/>
    </row>
    <row r="91" spans="1:4" x14ac:dyDescent="0.3">
      <c r="A91" s="59"/>
      <c r="B91" s="60"/>
      <c r="C91" s="61"/>
      <c r="D91" s="62"/>
    </row>
    <row r="92" spans="1:4" x14ac:dyDescent="0.3">
      <c r="A92" s="59"/>
      <c r="B92" s="60"/>
      <c r="C92" s="61"/>
      <c r="D92" s="62"/>
    </row>
    <row r="93" spans="1:4" x14ac:dyDescent="0.3">
      <c r="A93" s="59"/>
      <c r="B93" s="60"/>
      <c r="C93" s="61"/>
      <c r="D93" s="62"/>
    </row>
    <row r="94" spans="1:4" x14ac:dyDescent="0.3">
      <c r="A94" s="59"/>
      <c r="B94" s="60"/>
      <c r="C94" s="61"/>
      <c r="D94" s="62"/>
    </row>
    <row r="95" spans="1:4" x14ac:dyDescent="0.3">
      <c r="A95" s="59"/>
      <c r="B95" s="60"/>
      <c r="C95" s="61"/>
      <c r="D95" s="62"/>
    </row>
    <row r="96" spans="1:4" x14ac:dyDescent="0.3">
      <c r="A96" s="59"/>
      <c r="B96" s="60"/>
      <c r="C96" s="61"/>
      <c r="D96" s="62"/>
    </row>
    <row r="97" spans="1:4" x14ac:dyDescent="0.3">
      <c r="A97" s="59"/>
      <c r="B97" s="60"/>
      <c r="C97" s="61"/>
      <c r="D97" s="62"/>
    </row>
    <row r="98" spans="1:4" x14ac:dyDescent="0.3">
      <c r="A98" s="59"/>
      <c r="B98" s="60"/>
      <c r="C98" s="61"/>
      <c r="D98" s="62"/>
    </row>
    <row r="99" spans="1:4" x14ac:dyDescent="0.3">
      <c r="A99" s="59"/>
      <c r="B99" s="60"/>
      <c r="C99" s="61"/>
      <c r="D99" s="62"/>
    </row>
    <row r="100" spans="1:4" x14ac:dyDescent="0.3">
      <c r="A100" s="59"/>
      <c r="B100" s="60"/>
      <c r="C100" s="61"/>
      <c r="D100" s="62"/>
    </row>
    <row r="101" spans="1:4" x14ac:dyDescent="0.3">
      <c r="A101" s="59"/>
      <c r="B101" s="60"/>
      <c r="C101" s="61"/>
      <c r="D101" s="62"/>
    </row>
    <row r="102" spans="1:4" x14ac:dyDescent="0.3">
      <c r="A102" s="59"/>
      <c r="B102" s="60"/>
      <c r="C102" s="61"/>
      <c r="D102" s="62"/>
    </row>
    <row r="103" spans="1:4" x14ac:dyDescent="0.3">
      <c r="A103" s="59"/>
      <c r="B103" s="60"/>
      <c r="C103" s="61"/>
      <c r="D103" s="62"/>
    </row>
    <row r="104" spans="1:4" x14ac:dyDescent="0.3">
      <c r="A104" s="59"/>
      <c r="B104" s="60"/>
      <c r="C104" s="61"/>
      <c r="D104" s="62"/>
    </row>
    <row r="105" spans="1:4" x14ac:dyDescent="0.3">
      <c r="A105" s="59"/>
      <c r="B105" s="60"/>
      <c r="C105" s="61"/>
      <c r="D105" s="62"/>
    </row>
    <row r="106" spans="1:4" x14ac:dyDescent="0.3">
      <c r="A106" s="59"/>
      <c r="B106" s="60"/>
      <c r="C106" s="61"/>
      <c r="D106" s="62"/>
    </row>
    <row r="107" spans="1:4" x14ac:dyDescent="0.3">
      <c r="A107" s="59"/>
      <c r="B107" s="60"/>
      <c r="C107" s="61"/>
      <c r="D107" s="62"/>
    </row>
    <row r="108" spans="1:4" x14ac:dyDescent="0.3">
      <c r="A108" s="59"/>
      <c r="B108" s="60"/>
      <c r="C108" s="61"/>
      <c r="D108" s="62"/>
    </row>
    <row r="109" spans="1:4" x14ac:dyDescent="0.3">
      <c r="A109" s="59"/>
      <c r="B109" s="60"/>
      <c r="C109" s="61"/>
      <c r="D109" s="62"/>
    </row>
    <row r="110" spans="1:4" x14ac:dyDescent="0.3">
      <c r="A110" s="59"/>
      <c r="B110" s="60"/>
      <c r="C110" s="61"/>
      <c r="D110" s="62"/>
    </row>
    <row r="111" spans="1:4" x14ac:dyDescent="0.3">
      <c r="A111" s="59"/>
      <c r="B111" s="60"/>
      <c r="C111" s="61"/>
      <c r="D111" s="62"/>
    </row>
    <row r="112" spans="1:4" x14ac:dyDescent="0.3">
      <c r="A112" s="59"/>
      <c r="B112" s="60"/>
      <c r="C112" s="61"/>
      <c r="D112" s="62"/>
    </row>
    <row r="113" spans="1:4" x14ac:dyDescent="0.3">
      <c r="A113" s="59"/>
      <c r="B113" s="60"/>
      <c r="C113" s="61"/>
      <c r="D113" s="62"/>
    </row>
    <row r="114" spans="1:4" x14ac:dyDescent="0.3">
      <c r="A114" s="59"/>
      <c r="B114" s="60"/>
      <c r="C114" s="61"/>
      <c r="D114" s="62"/>
    </row>
    <row r="115" spans="1:4" x14ac:dyDescent="0.3">
      <c r="A115" s="59"/>
      <c r="B115" s="60"/>
      <c r="C115" s="61"/>
      <c r="D115" s="62"/>
    </row>
    <row r="116" spans="1:4" x14ac:dyDescent="0.3">
      <c r="A116" s="59"/>
      <c r="B116" s="60"/>
      <c r="C116" s="61"/>
      <c r="D116" s="62"/>
    </row>
    <row r="117" spans="1:4" x14ac:dyDescent="0.3">
      <c r="A117" s="59"/>
      <c r="B117" s="60"/>
      <c r="C117" s="61"/>
      <c r="D117" s="62"/>
    </row>
    <row r="118" spans="1:4" x14ac:dyDescent="0.3">
      <c r="A118" s="59"/>
      <c r="B118" s="60"/>
      <c r="C118" s="61"/>
      <c r="D118" s="62"/>
    </row>
    <row r="119" spans="1:4" x14ac:dyDescent="0.3">
      <c r="A119" s="59"/>
      <c r="B119" s="60"/>
      <c r="C119" s="61"/>
      <c r="D119" s="62"/>
    </row>
    <row r="120" spans="1:4" x14ac:dyDescent="0.3">
      <c r="A120" s="59"/>
      <c r="B120" s="60"/>
      <c r="C120" s="61"/>
      <c r="D120" s="62"/>
    </row>
    <row r="121" spans="1:4" x14ac:dyDescent="0.3">
      <c r="A121" s="59"/>
      <c r="B121" s="60"/>
      <c r="C121" s="61"/>
      <c r="D121" s="62"/>
    </row>
    <row r="122" spans="1:4" x14ac:dyDescent="0.3">
      <c r="A122" s="59"/>
      <c r="B122" s="60"/>
      <c r="C122" s="61"/>
      <c r="D122" s="62"/>
    </row>
    <row r="123" spans="1:4" x14ac:dyDescent="0.3">
      <c r="A123" s="59"/>
      <c r="B123" s="60"/>
      <c r="C123" s="61"/>
      <c r="D123" s="62"/>
    </row>
    <row r="124" spans="1:4" x14ac:dyDescent="0.3">
      <c r="A124" s="59"/>
      <c r="B124" s="60"/>
      <c r="C124" s="61"/>
      <c r="D124" s="62"/>
    </row>
    <row r="125" spans="1:4" x14ac:dyDescent="0.3">
      <c r="A125" s="59"/>
      <c r="B125" s="60"/>
      <c r="C125" s="61"/>
      <c r="D125" s="62"/>
    </row>
    <row r="126" spans="1:4" x14ac:dyDescent="0.3">
      <c r="A126" s="59"/>
      <c r="B126" s="60"/>
      <c r="C126" s="61"/>
      <c r="D126" s="62"/>
    </row>
    <row r="127" spans="1:4" x14ac:dyDescent="0.3">
      <c r="A127" s="59"/>
      <c r="B127" s="60"/>
      <c r="C127" s="61"/>
      <c r="D127" s="62"/>
    </row>
    <row r="128" spans="1:4" x14ac:dyDescent="0.3">
      <c r="A128" s="59"/>
      <c r="B128" s="60"/>
      <c r="C128" s="61"/>
      <c r="D128" s="62"/>
    </row>
    <row r="129" spans="1:4" x14ac:dyDescent="0.3">
      <c r="A129" s="59"/>
      <c r="B129" s="60"/>
      <c r="C129" s="61"/>
      <c r="D129" s="62"/>
    </row>
    <row r="130" spans="1:4" x14ac:dyDescent="0.3">
      <c r="A130" s="59"/>
      <c r="B130" s="60"/>
      <c r="C130" s="61"/>
      <c r="D130" s="62"/>
    </row>
    <row r="131" spans="1:4" x14ac:dyDescent="0.3">
      <c r="A131" s="59"/>
      <c r="B131" s="60"/>
      <c r="C131" s="61"/>
      <c r="D131" s="62"/>
    </row>
    <row r="132" spans="1:4" x14ac:dyDescent="0.3">
      <c r="A132" s="59"/>
      <c r="B132" s="60"/>
      <c r="C132" s="61"/>
      <c r="D132" s="62"/>
    </row>
    <row r="133" spans="1:4" x14ac:dyDescent="0.3">
      <c r="A133" s="59"/>
      <c r="B133" s="60"/>
      <c r="C133" s="61"/>
      <c r="D133" s="62"/>
    </row>
    <row r="134" spans="1:4" x14ac:dyDescent="0.3">
      <c r="A134" s="59"/>
      <c r="B134" s="60"/>
      <c r="C134" s="61"/>
      <c r="D134" s="62"/>
    </row>
    <row r="135" spans="1:4" x14ac:dyDescent="0.3">
      <c r="A135" s="59"/>
      <c r="B135" s="60"/>
      <c r="C135" s="61"/>
      <c r="D135" s="62"/>
    </row>
    <row r="136" spans="1:4" x14ac:dyDescent="0.3">
      <c r="A136" s="59"/>
      <c r="B136" s="60"/>
      <c r="C136" s="61"/>
      <c r="D136" s="62"/>
    </row>
    <row r="137" spans="1:4" x14ac:dyDescent="0.3">
      <c r="A137" s="59"/>
      <c r="B137" s="60"/>
      <c r="C137" s="61"/>
      <c r="D137" s="62"/>
    </row>
    <row r="138" spans="1:4" x14ac:dyDescent="0.3">
      <c r="A138" s="59"/>
      <c r="B138" s="60"/>
      <c r="C138" s="61"/>
      <c r="D138" s="62"/>
    </row>
    <row r="139" spans="1:4" x14ac:dyDescent="0.3">
      <c r="A139" s="59"/>
      <c r="B139" s="60"/>
      <c r="C139" s="61"/>
      <c r="D139" s="62"/>
    </row>
    <row r="140" spans="1:4" x14ac:dyDescent="0.3">
      <c r="A140" s="59"/>
      <c r="B140" s="60"/>
      <c r="C140" s="61"/>
      <c r="D140" s="62"/>
    </row>
    <row r="141" spans="1:4" x14ac:dyDescent="0.3">
      <c r="A141" s="59"/>
      <c r="B141" s="60"/>
      <c r="C141" s="61"/>
      <c r="D141" s="62"/>
    </row>
    <row r="142" spans="1:4" x14ac:dyDescent="0.3">
      <c r="A142" s="59"/>
      <c r="B142" s="60"/>
      <c r="C142" s="61"/>
      <c r="D142" s="62"/>
    </row>
    <row r="143" spans="1:4" x14ac:dyDescent="0.3">
      <c r="A143" s="59"/>
      <c r="B143" s="60"/>
      <c r="C143" s="61"/>
      <c r="D143" s="62"/>
    </row>
    <row r="144" spans="1:4" x14ac:dyDescent="0.3">
      <c r="A144" s="59"/>
      <c r="B144" s="60"/>
      <c r="C144" s="61"/>
      <c r="D144" s="62"/>
    </row>
    <row r="145" spans="1:4" x14ac:dyDescent="0.3">
      <c r="A145" s="59"/>
      <c r="B145" s="60"/>
      <c r="C145" s="61"/>
      <c r="D145" s="62"/>
    </row>
    <row r="146" spans="1:4" x14ac:dyDescent="0.3">
      <c r="A146" s="59"/>
      <c r="B146" s="60"/>
      <c r="C146" s="61"/>
      <c r="D146" s="62"/>
    </row>
    <row r="147" spans="1:4" x14ac:dyDescent="0.3">
      <c r="A147" s="59"/>
      <c r="B147" s="60"/>
      <c r="C147" s="61"/>
      <c r="D147" s="62"/>
    </row>
    <row r="148" spans="1:4" x14ac:dyDescent="0.3">
      <c r="A148" s="59"/>
      <c r="B148" s="60"/>
      <c r="C148" s="61"/>
      <c r="D148" s="62"/>
    </row>
    <row r="149" spans="1:4" x14ac:dyDescent="0.3">
      <c r="A149" s="63"/>
      <c r="B149" s="64"/>
      <c r="C149" s="65"/>
      <c r="D149" s="66"/>
    </row>
  </sheetData>
  <autoFilter ref="A1:D149">
    <sortState ref="A2:D149">
      <sortCondition ref="A1:A14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8"/>
  <sheetViews>
    <sheetView topLeftCell="A316" workbookViewId="0">
      <selection activeCell="A330" sqref="A330"/>
    </sheetView>
  </sheetViews>
  <sheetFormatPr defaultRowHeight="14.4" x14ac:dyDescent="0.3"/>
  <sheetData>
    <row r="1" spans="1:12" x14ac:dyDescent="0.3">
      <c r="A1" s="70" t="s">
        <v>25</v>
      </c>
      <c r="B1" s="70" t="s">
        <v>26</v>
      </c>
      <c r="C1" s="70" t="s">
        <v>27</v>
      </c>
      <c r="D1" s="71" t="s">
        <v>28</v>
      </c>
      <c r="E1" s="71" t="s">
        <v>29</v>
      </c>
      <c r="F1" s="70" t="s">
        <v>30</v>
      </c>
      <c r="G1" s="70" t="s">
        <v>0</v>
      </c>
      <c r="H1" s="80" t="s">
        <v>31</v>
      </c>
      <c r="I1" s="80" t="s">
        <v>32</v>
      </c>
      <c r="J1" s="80" t="s">
        <v>33</v>
      </c>
      <c r="K1" s="80" t="s">
        <v>34</v>
      </c>
      <c r="L1" s="80" t="s">
        <v>35</v>
      </c>
    </row>
    <row r="2" spans="1:12" ht="28.8" x14ac:dyDescent="0.3">
      <c r="A2" s="72">
        <v>101110</v>
      </c>
      <c r="B2" s="72" t="s">
        <v>36</v>
      </c>
      <c r="C2" s="73">
        <v>1</v>
      </c>
      <c r="D2" s="74">
        <v>11.00800375384844</v>
      </c>
      <c r="E2" s="75">
        <v>0.5</v>
      </c>
      <c r="F2" s="72">
        <v>1</v>
      </c>
      <c r="G2" s="72">
        <v>2</v>
      </c>
      <c r="H2" s="81"/>
      <c r="I2" s="81"/>
      <c r="J2" s="81" t="s">
        <v>37</v>
      </c>
      <c r="K2" s="81" t="s">
        <v>37</v>
      </c>
    </row>
    <row r="3" spans="1:12" ht="28.8" x14ac:dyDescent="0.3">
      <c r="A3" s="72">
        <v>101120</v>
      </c>
      <c r="B3" s="72" t="s">
        <v>36</v>
      </c>
      <c r="C3" s="73">
        <v>0.99403256537986806</v>
      </c>
      <c r="D3" s="74">
        <v>15.008883613928505</v>
      </c>
      <c r="E3" s="75">
        <v>0.5</v>
      </c>
      <c r="F3" s="72">
        <v>1</v>
      </c>
      <c r="G3" s="72">
        <v>2</v>
      </c>
      <c r="H3" s="81"/>
      <c r="I3" s="81"/>
      <c r="J3" s="81" t="s">
        <v>37</v>
      </c>
      <c r="K3" s="81" t="s">
        <v>37</v>
      </c>
    </row>
    <row r="4" spans="1:12" ht="28.8" x14ac:dyDescent="0.3">
      <c r="A4" s="72">
        <v>101210</v>
      </c>
      <c r="B4" s="72" t="s">
        <v>36</v>
      </c>
      <c r="C4" s="73">
        <v>1</v>
      </c>
      <c r="D4" s="74">
        <v>5.6909105800262978</v>
      </c>
      <c r="E4" s="76">
        <v>2</v>
      </c>
      <c r="F4" s="72">
        <v>4</v>
      </c>
      <c r="G4" s="72">
        <v>2</v>
      </c>
      <c r="H4" s="81"/>
      <c r="I4" s="81"/>
      <c r="J4" s="81" t="s">
        <v>37</v>
      </c>
      <c r="K4" s="81" t="s">
        <v>37</v>
      </c>
    </row>
    <row r="5" spans="1:12" ht="28.8" x14ac:dyDescent="0.3">
      <c r="A5" s="72">
        <v>101220</v>
      </c>
      <c r="B5" s="72" t="s">
        <v>36</v>
      </c>
      <c r="C5" s="73">
        <v>1</v>
      </c>
      <c r="D5" s="74">
        <v>6.9915220087826873</v>
      </c>
      <c r="E5" s="76">
        <v>2</v>
      </c>
      <c r="F5" s="72">
        <v>4</v>
      </c>
      <c r="G5" s="72">
        <v>2</v>
      </c>
      <c r="H5" s="81"/>
      <c r="I5" s="81"/>
      <c r="J5" s="81" t="s">
        <v>37</v>
      </c>
      <c r="K5" s="81" t="s">
        <v>37</v>
      </c>
    </row>
    <row r="6" spans="1:12" ht="28.8" x14ac:dyDescent="0.3">
      <c r="A6" s="72">
        <v>101300</v>
      </c>
      <c r="B6" s="72" t="s">
        <v>36</v>
      </c>
      <c r="C6" s="73">
        <v>0.99999776981238475</v>
      </c>
      <c r="D6" s="74">
        <v>16.403391934798876</v>
      </c>
      <c r="E6" s="75">
        <v>0.5</v>
      </c>
      <c r="F6" s="72">
        <v>1</v>
      </c>
      <c r="G6" s="72">
        <v>2</v>
      </c>
      <c r="H6" s="81"/>
      <c r="I6" s="81"/>
      <c r="J6" s="81" t="s">
        <v>37</v>
      </c>
      <c r="K6" s="81" t="s">
        <v>37</v>
      </c>
    </row>
    <row r="7" spans="1:12" ht="28.8" x14ac:dyDescent="0.3">
      <c r="A7" s="72">
        <v>101400</v>
      </c>
      <c r="B7" s="72" t="s">
        <v>36</v>
      </c>
      <c r="C7" s="73">
        <v>1</v>
      </c>
      <c r="D7" s="74">
        <v>22.47937842138294</v>
      </c>
      <c r="E7" s="76">
        <v>1</v>
      </c>
      <c r="F7" s="72">
        <v>2</v>
      </c>
      <c r="G7" s="72">
        <v>2</v>
      </c>
      <c r="H7" s="81"/>
      <c r="I7" s="81"/>
      <c r="J7" s="81" t="s">
        <v>37</v>
      </c>
      <c r="K7" s="81" t="s">
        <v>37</v>
      </c>
    </row>
    <row r="8" spans="1:12" ht="28.8" x14ac:dyDescent="0.3">
      <c r="A8" s="72">
        <v>102101</v>
      </c>
      <c r="B8" s="72" t="s">
        <v>36</v>
      </c>
      <c r="C8" s="73">
        <v>0.99982508019962402</v>
      </c>
      <c r="D8" s="74">
        <v>24.129231528602926</v>
      </c>
      <c r="E8" s="76">
        <v>1</v>
      </c>
      <c r="F8" s="72">
        <v>2</v>
      </c>
      <c r="G8" s="72">
        <v>2</v>
      </c>
      <c r="H8" s="81"/>
      <c r="I8" s="81"/>
      <c r="J8" s="81" t="s">
        <v>37</v>
      </c>
      <c r="K8" s="81" t="s">
        <v>37</v>
      </c>
    </row>
    <row r="9" spans="1:12" ht="28.8" x14ac:dyDescent="0.3">
      <c r="A9" s="72">
        <v>102102</v>
      </c>
      <c r="B9" s="72" t="s">
        <v>36</v>
      </c>
      <c r="C9" s="73">
        <v>0.99925993405033031</v>
      </c>
      <c r="D9" s="74">
        <v>23.422124036627725</v>
      </c>
      <c r="E9" s="76">
        <v>1</v>
      </c>
      <c r="F9" s="72">
        <v>2</v>
      </c>
      <c r="G9" s="72">
        <v>2</v>
      </c>
      <c r="H9" s="81"/>
      <c r="I9" s="81"/>
      <c r="J9" s="81" t="s">
        <v>37</v>
      </c>
      <c r="K9" s="81" t="s">
        <v>37</v>
      </c>
    </row>
    <row r="10" spans="1:12" ht="28.8" x14ac:dyDescent="0.3">
      <c r="A10" s="72">
        <v>103101</v>
      </c>
      <c r="B10" s="72" t="s">
        <v>36</v>
      </c>
      <c r="C10" s="73">
        <v>0.99707714876184117</v>
      </c>
      <c r="D10" s="74">
        <v>13.035556843028678</v>
      </c>
      <c r="E10" s="75">
        <v>0.5</v>
      </c>
      <c r="F10" s="72">
        <v>1</v>
      </c>
      <c r="G10" s="72">
        <v>2</v>
      </c>
      <c r="H10" s="81"/>
      <c r="I10" s="81"/>
      <c r="J10" s="81" t="s">
        <v>37</v>
      </c>
      <c r="K10" s="81" t="s">
        <v>37</v>
      </c>
    </row>
    <row r="11" spans="1:12" ht="28.8" x14ac:dyDescent="0.3">
      <c r="A11" s="72">
        <v>103102</v>
      </c>
      <c r="B11" s="72" t="s">
        <v>36</v>
      </c>
      <c r="C11" s="73">
        <v>1</v>
      </c>
      <c r="D11" s="74">
        <v>12.698807708105999</v>
      </c>
      <c r="E11" s="75">
        <v>0.5</v>
      </c>
      <c r="F11" s="72">
        <v>1</v>
      </c>
      <c r="G11" s="72">
        <v>2</v>
      </c>
      <c r="H11" s="81"/>
      <c r="I11" s="81"/>
      <c r="J11" s="81" t="s">
        <v>37</v>
      </c>
      <c r="K11" s="81" t="s">
        <v>37</v>
      </c>
    </row>
    <row r="12" spans="1:12" ht="28.8" x14ac:dyDescent="0.3">
      <c r="A12" s="72">
        <v>103200</v>
      </c>
      <c r="B12" s="72" t="s">
        <v>36</v>
      </c>
      <c r="C12" s="73">
        <v>0.99707907872155443</v>
      </c>
      <c r="D12" s="74">
        <v>20.767495070807971</v>
      </c>
      <c r="E12" s="76">
        <v>1</v>
      </c>
      <c r="F12" s="72">
        <v>2</v>
      </c>
      <c r="G12" s="72">
        <v>2</v>
      </c>
      <c r="H12" s="81"/>
      <c r="I12" s="81"/>
      <c r="J12" s="81" t="s">
        <v>37</v>
      </c>
      <c r="K12" s="81" t="s">
        <v>37</v>
      </c>
    </row>
    <row r="13" spans="1:12" ht="28.8" x14ac:dyDescent="0.3">
      <c r="A13" s="72">
        <v>103300</v>
      </c>
      <c r="B13" s="72" t="s">
        <v>36</v>
      </c>
      <c r="C13" s="73">
        <v>1</v>
      </c>
      <c r="D13" s="74">
        <v>36.574806863863635</v>
      </c>
      <c r="E13" s="76">
        <v>1</v>
      </c>
      <c r="F13" s="72">
        <v>2</v>
      </c>
      <c r="G13" s="72">
        <v>2</v>
      </c>
      <c r="H13" s="81"/>
      <c r="I13" s="81"/>
      <c r="J13" s="81" t="s">
        <v>37</v>
      </c>
      <c r="K13" s="81" t="s">
        <v>37</v>
      </c>
    </row>
    <row r="14" spans="1:12" ht="28.8" x14ac:dyDescent="0.3">
      <c r="A14" s="72">
        <v>103400</v>
      </c>
      <c r="B14" s="72" t="s">
        <v>36</v>
      </c>
      <c r="C14" s="73">
        <v>0.99999999999767375</v>
      </c>
      <c r="D14" s="74">
        <v>24.075137189563701</v>
      </c>
      <c r="E14" s="76">
        <v>1</v>
      </c>
      <c r="F14" s="72">
        <v>2</v>
      </c>
      <c r="G14" s="72">
        <v>2</v>
      </c>
      <c r="H14" s="81"/>
      <c r="I14" s="81"/>
      <c r="J14" s="81" t="s">
        <v>37</v>
      </c>
      <c r="K14" s="81" t="s">
        <v>37</v>
      </c>
    </row>
    <row r="15" spans="1:12" ht="28.8" x14ac:dyDescent="0.3">
      <c r="A15" s="72">
        <v>104103</v>
      </c>
      <c r="B15" s="72" t="s">
        <v>36</v>
      </c>
      <c r="C15" s="73">
        <v>0.9999994747491886</v>
      </c>
      <c r="D15" s="74">
        <v>8.5683965607931381</v>
      </c>
      <c r="E15" s="75">
        <v>0.5</v>
      </c>
      <c r="F15" s="72">
        <v>1</v>
      </c>
      <c r="G15" s="72">
        <v>2</v>
      </c>
      <c r="H15" s="81"/>
      <c r="I15" s="81"/>
      <c r="J15" s="81" t="s">
        <v>37</v>
      </c>
      <c r="K15" s="81" t="s">
        <v>37</v>
      </c>
    </row>
    <row r="16" spans="1:12" ht="28.8" x14ac:dyDescent="0.3">
      <c r="A16" s="72">
        <v>104104</v>
      </c>
      <c r="B16" s="72" t="s">
        <v>36</v>
      </c>
      <c r="C16" s="73">
        <v>0.97739284016365557</v>
      </c>
      <c r="D16" s="74">
        <v>10.276920778704154</v>
      </c>
      <c r="E16" s="75">
        <v>0.5</v>
      </c>
      <c r="F16" s="72">
        <v>1</v>
      </c>
      <c r="G16" s="72">
        <v>2</v>
      </c>
      <c r="H16" s="81"/>
      <c r="I16" s="81"/>
      <c r="J16" s="81" t="s">
        <v>37</v>
      </c>
      <c r="K16" s="81" t="s">
        <v>37</v>
      </c>
    </row>
    <row r="17" spans="1:12" ht="28.8" x14ac:dyDescent="0.3">
      <c r="A17" s="72">
        <v>104105</v>
      </c>
      <c r="B17" s="72" t="s">
        <v>36</v>
      </c>
      <c r="C17" s="73">
        <v>1</v>
      </c>
      <c r="D17" s="74">
        <v>5.0452591844246593</v>
      </c>
      <c r="E17" s="76">
        <v>2</v>
      </c>
      <c r="F17" s="72">
        <v>4</v>
      </c>
      <c r="G17" s="72">
        <v>2</v>
      </c>
      <c r="H17" s="81"/>
      <c r="I17" s="81"/>
      <c r="J17" s="81" t="s">
        <v>37</v>
      </c>
      <c r="K17" s="81" t="s">
        <v>37</v>
      </c>
    </row>
    <row r="18" spans="1:12" ht="28.8" x14ac:dyDescent="0.3">
      <c r="A18" s="72">
        <v>104106</v>
      </c>
      <c r="B18" s="72" t="s">
        <v>36</v>
      </c>
      <c r="C18" s="73">
        <v>1</v>
      </c>
      <c r="D18" s="74">
        <v>12.432616763325782</v>
      </c>
      <c r="E18" s="75">
        <v>0.5</v>
      </c>
      <c r="F18" s="72">
        <v>1</v>
      </c>
      <c r="G18" s="72">
        <v>2</v>
      </c>
      <c r="H18" s="81"/>
      <c r="I18" s="81"/>
      <c r="J18" s="81" t="s">
        <v>37</v>
      </c>
      <c r="K18" s="81" t="s">
        <v>37</v>
      </c>
    </row>
    <row r="19" spans="1:12" ht="57.6" x14ac:dyDescent="0.3">
      <c r="A19" s="72">
        <v>104107</v>
      </c>
      <c r="B19" s="72" t="s">
        <v>56</v>
      </c>
      <c r="C19" s="73">
        <v>0.98804335838917745</v>
      </c>
      <c r="D19" s="74">
        <v>10.320804249219485</v>
      </c>
      <c r="E19" s="75">
        <v>0.5</v>
      </c>
      <c r="F19" s="72">
        <v>1</v>
      </c>
      <c r="G19" s="72">
        <v>2</v>
      </c>
      <c r="H19" s="81"/>
      <c r="I19" s="81"/>
      <c r="J19" s="81" t="s">
        <v>37</v>
      </c>
      <c r="K19" s="81" t="s">
        <v>37</v>
      </c>
    </row>
    <row r="20" spans="1:12" ht="28.8" x14ac:dyDescent="0.3">
      <c r="A20" s="72">
        <v>104201</v>
      </c>
      <c r="B20" s="72" t="s">
        <v>36</v>
      </c>
      <c r="C20" s="73">
        <v>0.99182217951547924</v>
      </c>
      <c r="D20" s="74">
        <v>11.548097854095504</v>
      </c>
      <c r="E20" s="75">
        <v>0.5</v>
      </c>
      <c r="F20" s="72">
        <v>1</v>
      </c>
      <c r="G20" s="72">
        <v>2</v>
      </c>
      <c r="H20" s="81"/>
      <c r="I20" s="81"/>
      <c r="J20" s="81" t="s">
        <v>37</v>
      </c>
      <c r="K20" s="81" t="s">
        <v>37</v>
      </c>
    </row>
    <row r="21" spans="1:12" ht="28.8" x14ac:dyDescent="0.3">
      <c r="A21" s="72">
        <v>104202</v>
      </c>
      <c r="B21" s="72" t="s">
        <v>36</v>
      </c>
      <c r="C21" s="73">
        <v>0.95655490921367536</v>
      </c>
      <c r="D21" s="74">
        <v>15.997497607824343</v>
      </c>
      <c r="E21" s="75">
        <v>0.5</v>
      </c>
      <c r="F21" s="72">
        <v>1</v>
      </c>
      <c r="G21" s="72">
        <v>2</v>
      </c>
      <c r="H21" s="81"/>
      <c r="I21" s="81"/>
      <c r="J21" s="81" t="s">
        <v>37</v>
      </c>
      <c r="K21" s="81" t="s">
        <v>37</v>
      </c>
    </row>
    <row r="22" spans="1:12" ht="28.8" x14ac:dyDescent="0.3">
      <c r="A22" s="72">
        <v>104310</v>
      </c>
      <c r="B22" s="72" t="s">
        <v>36</v>
      </c>
      <c r="C22" s="73">
        <v>0.99231735622685469</v>
      </c>
      <c r="D22" s="74">
        <v>7.2517388423745404</v>
      </c>
      <c r="E22" s="76">
        <v>2</v>
      </c>
      <c r="F22" s="72">
        <v>4</v>
      </c>
      <c r="G22" s="72">
        <v>2</v>
      </c>
      <c r="H22" s="81"/>
      <c r="I22" s="81"/>
      <c r="J22" s="81" t="s">
        <v>37</v>
      </c>
      <c r="K22" s="81" t="s">
        <v>38</v>
      </c>
      <c r="L22" s="81" t="s">
        <v>38</v>
      </c>
    </row>
    <row r="23" spans="1:12" ht="28.8" x14ac:dyDescent="0.3">
      <c r="A23" s="72">
        <v>104320</v>
      </c>
      <c r="B23" s="72" t="s">
        <v>36</v>
      </c>
      <c r="C23" s="73">
        <v>1</v>
      </c>
      <c r="D23" s="74">
        <v>11.928808752303706</v>
      </c>
      <c r="E23" s="75">
        <v>0.5</v>
      </c>
      <c r="F23" s="72">
        <v>1</v>
      </c>
      <c r="G23" s="72">
        <v>2</v>
      </c>
      <c r="H23" s="81"/>
      <c r="I23" s="81"/>
      <c r="J23" s="81" t="s">
        <v>37</v>
      </c>
      <c r="K23" s="81" t="s">
        <v>37</v>
      </c>
    </row>
    <row r="24" spans="1:12" ht="28.8" x14ac:dyDescent="0.3">
      <c r="A24" s="72">
        <v>104401</v>
      </c>
      <c r="B24" s="72" t="s">
        <v>36</v>
      </c>
      <c r="C24" s="73">
        <v>1</v>
      </c>
      <c r="D24" s="74">
        <v>13.350649452070819</v>
      </c>
      <c r="E24" s="75">
        <v>0.5</v>
      </c>
      <c r="F24" s="72">
        <v>1</v>
      </c>
      <c r="G24" s="72">
        <v>2</v>
      </c>
      <c r="H24" s="81"/>
      <c r="I24" s="81"/>
      <c r="J24" s="81" t="s">
        <v>37</v>
      </c>
      <c r="K24" s="81" t="s">
        <v>37</v>
      </c>
    </row>
    <row r="25" spans="1:12" ht="28.8" x14ac:dyDescent="0.3">
      <c r="A25" s="72">
        <v>104402</v>
      </c>
      <c r="B25" s="72" t="s">
        <v>36</v>
      </c>
      <c r="C25" s="73">
        <v>1</v>
      </c>
      <c r="D25" s="74">
        <v>9.7671110676127864</v>
      </c>
      <c r="E25" s="75">
        <v>0.5</v>
      </c>
      <c r="F25" s="72">
        <v>1</v>
      </c>
      <c r="G25" s="72">
        <v>2</v>
      </c>
      <c r="H25" s="81"/>
      <c r="I25" s="81"/>
      <c r="J25" s="81" t="s">
        <v>37</v>
      </c>
      <c r="K25" s="81" t="s">
        <v>37</v>
      </c>
    </row>
    <row r="26" spans="1:12" ht="28.8" x14ac:dyDescent="0.3">
      <c r="A26" s="72">
        <v>104500</v>
      </c>
      <c r="B26" s="72" t="s">
        <v>36</v>
      </c>
      <c r="C26" s="73">
        <v>1</v>
      </c>
      <c r="D26" s="74">
        <v>9.2533680768760611</v>
      </c>
      <c r="E26" s="75">
        <v>0.5</v>
      </c>
      <c r="F26" s="72">
        <v>1</v>
      </c>
      <c r="G26" s="72">
        <v>2</v>
      </c>
      <c r="H26" s="81"/>
      <c r="I26" s="81"/>
      <c r="J26" s="81" t="s">
        <v>37</v>
      </c>
      <c r="K26" s="81" t="s">
        <v>37</v>
      </c>
    </row>
    <row r="27" spans="1:12" ht="28.8" x14ac:dyDescent="0.3">
      <c r="A27" s="72">
        <v>104610</v>
      </c>
      <c r="B27" s="72" t="s">
        <v>36</v>
      </c>
      <c r="C27" s="73">
        <v>1</v>
      </c>
      <c r="D27" s="74">
        <v>5.8237010834353731</v>
      </c>
      <c r="E27" s="76">
        <v>2</v>
      </c>
      <c r="F27" s="72">
        <v>4</v>
      </c>
      <c r="G27" s="72">
        <v>2</v>
      </c>
      <c r="H27" s="81"/>
      <c r="I27" s="81"/>
      <c r="J27" s="81" t="s">
        <v>37</v>
      </c>
      <c r="K27" s="81" t="s">
        <v>37</v>
      </c>
    </row>
    <row r="28" spans="1:12" ht="28.8" x14ac:dyDescent="0.3">
      <c r="A28" s="72">
        <v>104620</v>
      </c>
      <c r="B28" s="72" t="s">
        <v>36</v>
      </c>
      <c r="C28" s="73">
        <v>1</v>
      </c>
      <c r="D28" s="74">
        <v>4.8613472303073593</v>
      </c>
      <c r="E28" s="76">
        <v>2</v>
      </c>
      <c r="F28" s="72">
        <v>4</v>
      </c>
      <c r="G28" s="72">
        <v>2</v>
      </c>
      <c r="H28" s="81"/>
      <c r="I28" s="81"/>
      <c r="J28" s="81" t="s">
        <v>37</v>
      </c>
      <c r="K28" s="81" t="s">
        <v>38</v>
      </c>
      <c r="L28" s="81" t="s">
        <v>38</v>
      </c>
    </row>
    <row r="29" spans="1:12" ht="28.8" x14ac:dyDescent="0.3">
      <c r="A29" s="72">
        <v>104701</v>
      </c>
      <c r="B29" s="72" t="s">
        <v>36</v>
      </c>
      <c r="C29" s="73">
        <v>1</v>
      </c>
      <c r="D29" s="74">
        <v>4.8141135748732413</v>
      </c>
      <c r="E29" s="76">
        <v>2</v>
      </c>
      <c r="F29" s="72">
        <v>4</v>
      </c>
      <c r="G29" s="72">
        <v>2</v>
      </c>
      <c r="H29" s="81"/>
      <c r="I29" s="81"/>
      <c r="J29" s="81" t="s">
        <v>37</v>
      </c>
      <c r="K29" s="81" t="s">
        <v>37</v>
      </c>
    </row>
    <row r="30" spans="1:12" ht="28.8" x14ac:dyDescent="0.3">
      <c r="A30" s="72">
        <v>104702</v>
      </c>
      <c r="B30" s="72" t="s">
        <v>36</v>
      </c>
      <c r="C30" s="73">
        <v>1</v>
      </c>
      <c r="D30" s="74">
        <v>11.308419078238588</v>
      </c>
      <c r="E30" s="75">
        <v>0.5</v>
      </c>
      <c r="F30" s="72">
        <v>1</v>
      </c>
      <c r="G30" s="72">
        <v>2</v>
      </c>
      <c r="H30" s="81"/>
      <c r="I30" s="81"/>
      <c r="J30" s="81" t="s">
        <v>37</v>
      </c>
      <c r="K30" s="81" t="s">
        <v>37</v>
      </c>
    </row>
    <row r="31" spans="1:12" ht="28.8" x14ac:dyDescent="0.3">
      <c r="A31" s="72">
        <v>104810</v>
      </c>
      <c r="B31" s="72" t="s">
        <v>36</v>
      </c>
      <c r="C31" s="73">
        <v>1</v>
      </c>
      <c r="D31" s="74">
        <v>9.589642981305003</v>
      </c>
      <c r="E31" s="75">
        <v>0.5</v>
      </c>
      <c r="F31" s="72">
        <v>1</v>
      </c>
      <c r="G31" s="72">
        <v>2</v>
      </c>
      <c r="H31" s="81"/>
      <c r="I31" s="81"/>
      <c r="J31" s="81" t="s">
        <v>37</v>
      </c>
      <c r="K31" s="81" t="s">
        <v>37</v>
      </c>
    </row>
    <row r="32" spans="1:12" ht="28.8" x14ac:dyDescent="0.3">
      <c r="A32" s="72">
        <v>104820</v>
      </c>
      <c r="B32" s="72" t="s">
        <v>36</v>
      </c>
      <c r="C32" s="73">
        <v>1</v>
      </c>
      <c r="D32" s="74">
        <v>8.3231776393883514</v>
      </c>
      <c r="E32" s="76">
        <v>1</v>
      </c>
      <c r="F32" s="72">
        <v>2</v>
      </c>
      <c r="G32" s="72">
        <v>2</v>
      </c>
      <c r="H32" s="81"/>
      <c r="I32" s="81"/>
      <c r="J32" s="81" t="s">
        <v>37</v>
      </c>
      <c r="K32" s="81" t="s">
        <v>37</v>
      </c>
    </row>
    <row r="33" spans="1:12" ht="28.8" x14ac:dyDescent="0.3">
      <c r="A33" s="72">
        <v>106010</v>
      </c>
      <c r="B33" s="72" t="s">
        <v>36</v>
      </c>
      <c r="C33" s="73">
        <v>0.99653346199697612</v>
      </c>
      <c r="D33" s="74">
        <v>18.67553536628607</v>
      </c>
      <c r="E33" s="75">
        <v>0.5</v>
      </c>
      <c r="F33" s="72">
        <v>1</v>
      </c>
      <c r="G33" s="72">
        <v>2</v>
      </c>
      <c r="H33" s="81"/>
      <c r="I33" s="81"/>
      <c r="J33" s="81" t="s">
        <v>37</v>
      </c>
      <c r="K33" s="81" t="s">
        <v>37</v>
      </c>
    </row>
    <row r="34" spans="1:12" ht="28.8" x14ac:dyDescent="0.3">
      <c r="A34" s="72">
        <v>106020</v>
      </c>
      <c r="B34" s="72" t="s">
        <v>36</v>
      </c>
      <c r="C34" s="73">
        <v>0.99656606214085197</v>
      </c>
      <c r="D34" s="74">
        <v>16.90413161487486</v>
      </c>
      <c r="E34" s="75">
        <v>0.5</v>
      </c>
      <c r="F34" s="72">
        <v>1</v>
      </c>
      <c r="G34" s="72">
        <v>2</v>
      </c>
      <c r="H34" s="81"/>
      <c r="I34" s="81"/>
      <c r="J34" s="81" t="s">
        <v>37</v>
      </c>
      <c r="K34" s="81" t="s">
        <v>37</v>
      </c>
    </row>
    <row r="35" spans="1:12" ht="28.8" x14ac:dyDescent="0.3">
      <c r="A35" s="72">
        <v>106111</v>
      </c>
      <c r="B35" s="72" t="s">
        <v>36</v>
      </c>
      <c r="C35" s="73">
        <v>0.67229204652846941</v>
      </c>
      <c r="D35" s="74">
        <v>15.860397273827559</v>
      </c>
      <c r="E35" s="75">
        <v>0.5</v>
      </c>
      <c r="F35" s="72">
        <v>1</v>
      </c>
      <c r="G35" s="72">
        <v>2</v>
      </c>
      <c r="H35" s="81"/>
      <c r="I35" s="81"/>
      <c r="J35" s="81" t="s">
        <v>37</v>
      </c>
      <c r="K35" s="81" t="s">
        <v>37</v>
      </c>
    </row>
    <row r="36" spans="1:12" ht="28.8" x14ac:dyDescent="0.3">
      <c r="A36" s="72">
        <v>106112</v>
      </c>
      <c r="B36" s="72" t="s">
        <v>36</v>
      </c>
      <c r="C36" s="73">
        <v>0.9859703457537371</v>
      </c>
      <c r="D36" s="74">
        <v>14.484749308473724</v>
      </c>
      <c r="E36" s="75">
        <v>0.5</v>
      </c>
      <c r="F36" s="72">
        <v>1</v>
      </c>
      <c r="G36" s="72">
        <v>2</v>
      </c>
      <c r="H36" s="81"/>
      <c r="I36" s="81"/>
      <c r="J36" s="81" t="s">
        <v>37</v>
      </c>
      <c r="K36" s="81" t="s">
        <v>37</v>
      </c>
    </row>
    <row r="37" spans="1:12" ht="28.8" x14ac:dyDescent="0.3">
      <c r="A37" s="72">
        <v>106113</v>
      </c>
      <c r="B37" s="72" t="s">
        <v>36</v>
      </c>
      <c r="C37" s="73">
        <v>1</v>
      </c>
      <c r="D37" s="74">
        <v>12.312518636432975</v>
      </c>
      <c r="E37" s="75">
        <v>0.5</v>
      </c>
      <c r="F37" s="72">
        <v>1</v>
      </c>
      <c r="G37" s="72">
        <v>2</v>
      </c>
      <c r="H37" s="81"/>
      <c r="I37" s="81"/>
      <c r="J37" s="81" t="s">
        <v>37</v>
      </c>
      <c r="K37" s="81" t="s">
        <v>38</v>
      </c>
      <c r="L37" s="81" t="s">
        <v>38</v>
      </c>
    </row>
    <row r="38" spans="1:12" ht="28.8" x14ac:dyDescent="0.3">
      <c r="A38" s="72">
        <v>106114</v>
      </c>
      <c r="B38" s="72" t="s">
        <v>36</v>
      </c>
      <c r="C38" s="73">
        <v>0.9865785180404123</v>
      </c>
      <c r="D38" s="74">
        <v>6.6589037495444243</v>
      </c>
      <c r="E38" s="76">
        <v>2</v>
      </c>
      <c r="F38" s="72">
        <v>4</v>
      </c>
      <c r="G38" s="72">
        <v>2</v>
      </c>
      <c r="H38" s="81"/>
      <c r="I38" s="81"/>
      <c r="J38" s="81" t="s">
        <v>37</v>
      </c>
      <c r="K38" s="81" t="s">
        <v>37</v>
      </c>
    </row>
    <row r="39" spans="1:12" ht="28.8" x14ac:dyDescent="0.3">
      <c r="A39" s="72">
        <v>106402</v>
      </c>
      <c r="B39" s="72" t="s">
        <v>36</v>
      </c>
      <c r="C39" s="73">
        <v>0.99377052458163961</v>
      </c>
      <c r="D39" s="74">
        <v>21.294339051756825</v>
      </c>
      <c r="E39" s="76">
        <v>1</v>
      </c>
      <c r="F39" s="72">
        <v>2</v>
      </c>
      <c r="G39" s="72">
        <v>2</v>
      </c>
      <c r="H39" s="81"/>
      <c r="I39" s="81"/>
      <c r="J39" s="81" t="s">
        <v>37</v>
      </c>
      <c r="K39" s="81" t="s">
        <v>37</v>
      </c>
    </row>
    <row r="40" spans="1:12" ht="28.8" x14ac:dyDescent="0.3">
      <c r="A40" s="72">
        <v>106403</v>
      </c>
      <c r="B40" s="72" t="s">
        <v>36</v>
      </c>
      <c r="C40" s="73">
        <v>0.99427020622758322</v>
      </c>
      <c r="D40" s="74">
        <v>8.8599640565061595</v>
      </c>
      <c r="E40" s="75">
        <v>0.5</v>
      </c>
      <c r="F40" s="72">
        <v>1</v>
      </c>
      <c r="G40" s="72">
        <v>2</v>
      </c>
      <c r="H40" s="81"/>
      <c r="I40" s="81"/>
      <c r="J40" s="81" t="s">
        <v>37</v>
      </c>
      <c r="K40" s="81" t="s">
        <v>37</v>
      </c>
    </row>
    <row r="41" spans="1:12" ht="28.8" x14ac:dyDescent="0.3">
      <c r="A41" s="72">
        <v>106404</v>
      </c>
      <c r="B41" s="72" t="s">
        <v>36</v>
      </c>
      <c r="C41" s="73">
        <v>1</v>
      </c>
      <c r="D41" s="74">
        <v>1.5316839650556289</v>
      </c>
      <c r="E41" s="76">
        <v>1</v>
      </c>
      <c r="F41" s="72">
        <v>2</v>
      </c>
      <c r="G41" s="72">
        <v>2</v>
      </c>
      <c r="H41" s="81"/>
      <c r="I41" s="81"/>
      <c r="J41" s="81" t="s">
        <v>37</v>
      </c>
      <c r="K41" s="81" t="s">
        <v>37</v>
      </c>
    </row>
    <row r="42" spans="1:12" ht="28.8" x14ac:dyDescent="0.3">
      <c r="A42" s="72">
        <v>106510</v>
      </c>
      <c r="B42" s="72" t="s">
        <v>36</v>
      </c>
      <c r="C42" s="73">
        <v>0.98344267417484743</v>
      </c>
      <c r="D42" s="74">
        <v>25.726934194420743</v>
      </c>
      <c r="E42" s="76">
        <v>1</v>
      </c>
      <c r="F42" s="72">
        <v>2</v>
      </c>
      <c r="G42" s="72">
        <v>2</v>
      </c>
      <c r="H42" s="81"/>
      <c r="I42" s="81"/>
      <c r="J42" s="81" t="s">
        <v>37</v>
      </c>
      <c r="K42" s="81" t="s">
        <v>37</v>
      </c>
    </row>
    <row r="43" spans="1:12" ht="28.8" x14ac:dyDescent="0.3">
      <c r="A43" s="72">
        <v>106520</v>
      </c>
      <c r="B43" s="72" t="s">
        <v>36</v>
      </c>
      <c r="C43" s="73">
        <v>1</v>
      </c>
      <c r="D43" s="74">
        <v>15.963510343461282</v>
      </c>
      <c r="E43" s="75">
        <v>0.5</v>
      </c>
      <c r="F43" s="72">
        <v>1</v>
      </c>
      <c r="G43" s="72">
        <v>2</v>
      </c>
      <c r="H43" s="81"/>
      <c r="I43" s="81"/>
      <c r="J43" s="81" t="s">
        <v>37</v>
      </c>
      <c r="K43" s="81" t="s">
        <v>37</v>
      </c>
    </row>
    <row r="44" spans="1:12" ht="28.8" x14ac:dyDescent="0.3">
      <c r="A44" s="72">
        <v>106602</v>
      </c>
      <c r="B44" s="72" t="s">
        <v>36</v>
      </c>
      <c r="C44" s="73">
        <v>1</v>
      </c>
      <c r="D44" s="74">
        <v>34.403876597453497</v>
      </c>
      <c r="E44" s="76">
        <v>1</v>
      </c>
      <c r="F44" s="72">
        <v>2</v>
      </c>
      <c r="G44" s="72">
        <v>2</v>
      </c>
      <c r="H44" s="81"/>
      <c r="I44" s="81"/>
      <c r="J44" s="81" t="s">
        <v>37</v>
      </c>
      <c r="K44" s="81" t="s">
        <v>37</v>
      </c>
    </row>
    <row r="45" spans="1:12" ht="28.8" x14ac:dyDescent="0.3">
      <c r="A45" s="72">
        <v>106603</v>
      </c>
      <c r="B45" s="72" t="s">
        <v>36</v>
      </c>
      <c r="C45" s="73">
        <v>0.69720962756701987</v>
      </c>
      <c r="D45" s="74">
        <v>31.470684192226905</v>
      </c>
      <c r="E45" s="76">
        <v>1</v>
      </c>
      <c r="F45" s="72">
        <v>2</v>
      </c>
      <c r="G45" s="72">
        <v>2</v>
      </c>
      <c r="H45" s="81"/>
      <c r="I45" s="81"/>
      <c r="J45" s="81" t="s">
        <v>37</v>
      </c>
      <c r="K45" s="81" t="s">
        <v>38</v>
      </c>
      <c r="L45" s="81" t="s">
        <v>38</v>
      </c>
    </row>
    <row r="46" spans="1:12" ht="28.8" x14ac:dyDescent="0.3">
      <c r="A46" s="72">
        <v>106604</v>
      </c>
      <c r="B46" s="72" t="s">
        <v>36</v>
      </c>
      <c r="C46" s="73">
        <v>1</v>
      </c>
      <c r="D46" s="74">
        <v>16.31957542325847</v>
      </c>
      <c r="E46" s="75">
        <v>0.5</v>
      </c>
      <c r="F46" s="72">
        <v>1</v>
      </c>
      <c r="G46" s="72">
        <v>2</v>
      </c>
      <c r="H46" s="81"/>
      <c r="I46" s="81"/>
      <c r="J46" s="81" t="s">
        <v>37</v>
      </c>
      <c r="K46" s="81" t="s">
        <v>38</v>
      </c>
      <c r="L46" s="81" t="s">
        <v>38</v>
      </c>
    </row>
    <row r="47" spans="1:12" ht="28.8" x14ac:dyDescent="0.3">
      <c r="A47" s="72">
        <v>106605</v>
      </c>
      <c r="B47" s="72" t="s">
        <v>36</v>
      </c>
      <c r="C47" s="73">
        <v>0.99874477150285756</v>
      </c>
      <c r="D47" s="74">
        <v>15.952648526476645</v>
      </c>
      <c r="E47" s="75">
        <v>0.5</v>
      </c>
      <c r="F47" s="72">
        <v>1</v>
      </c>
      <c r="G47" s="72">
        <v>2</v>
      </c>
      <c r="H47" s="81"/>
      <c r="I47" s="81"/>
      <c r="J47" s="81" t="s">
        <v>37</v>
      </c>
      <c r="K47" s="81" t="s">
        <v>37</v>
      </c>
    </row>
    <row r="48" spans="1:12" ht="28.8" x14ac:dyDescent="0.3">
      <c r="A48" s="72">
        <v>106606</v>
      </c>
      <c r="B48" s="72" t="s">
        <v>36</v>
      </c>
      <c r="C48" s="73">
        <v>1</v>
      </c>
      <c r="D48" s="74">
        <v>3.5353413551278368</v>
      </c>
      <c r="E48" s="76">
        <v>1</v>
      </c>
      <c r="F48" s="72">
        <v>2</v>
      </c>
      <c r="G48" s="72">
        <v>2</v>
      </c>
      <c r="H48" s="81"/>
      <c r="I48" s="81"/>
      <c r="J48" s="81" t="s">
        <v>37</v>
      </c>
      <c r="K48" s="81" t="s">
        <v>37</v>
      </c>
    </row>
    <row r="49" spans="1:12" ht="28.8" x14ac:dyDescent="0.3">
      <c r="A49" s="72">
        <v>106641</v>
      </c>
      <c r="B49" s="72" t="s">
        <v>36</v>
      </c>
      <c r="C49" s="73">
        <v>1</v>
      </c>
      <c r="D49" s="74">
        <v>9.6191243103321593</v>
      </c>
      <c r="E49" s="75">
        <v>0.5</v>
      </c>
      <c r="F49" s="72">
        <v>1</v>
      </c>
      <c r="G49" s="72">
        <v>2</v>
      </c>
      <c r="H49" s="81"/>
      <c r="I49" s="81"/>
      <c r="J49" s="81" t="s">
        <v>37</v>
      </c>
      <c r="K49" s="81" t="s">
        <v>37</v>
      </c>
    </row>
    <row r="50" spans="1:12" ht="28.8" x14ac:dyDescent="0.3">
      <c r="A50" s="72">
        <v>106642</v>
      </c>
      <c r="B50" s="72" t="s">
        <v>36</v>
      </c>
      <c r="C50" s="73">
        <v>1</v>
      </c>
      <c r="D50" s="74">
        <v>11.686453109351653</v>
      </c>
      <c r="E50" s="75">
        <v>0.5</v>
      </c>
      <c r="F50" s="72">
        <v>1</v>
      </c>
      <c r="G50" s="72">
        <v>2</v>
      </c>
      <c r="H50" s="81"/>
      <c r="I50" s="81"/>
      <c r="J50" s="81" t="s">
        <v>37</v>
      </c>
      <c r="K50" s="81" t="s">
        <v>37</v>
      </c>
    </row>
    <row r="51" spans="1:12" ht="28.8" x14ac:dyDescent="0.3">
      <c r="A51" s="72">
        <v>106643</v>
      </c>
      <c r="B51" s="72" t="s">
        <v>36</v>
      </c>
      <c r="C51" s="73">
        <v>0.99999999999781142</v>
      </c>
      <c r="D51" s="74">
        <v>20.559400344091941</v>
      </c>
      <c r="E51" s="76">
        <v>1</v>
      </c>
      <c r="F51" s="72">
        <v>2</v>
      </c>
      <c r="G51" s="72">
        <v>2</v>
      </c>
      <c r="H51" s="81"/>
      <c r="I51" s="81"/>
      <c r="J51" s="81" t="s">
        <v>37</v>
      </c>
      <c r="K51" s="81" t="s">
        <v>37</v>
      </c>
    </row>
    <row r="52" spans="1:12" ht="28.8" x14ac:dyDescent="0.3">
      <c r="A52" s="72">
        <v>107010</v>
      </c>
      <c r="B52" s="72" t="s">
        <v>36</v>
      </c>
      <c r="C52" s="73">
        <v>0.99624764328832782</v>
      </c>
      <c r="D52" s="74">
        <v>6.5730016677351921</v>
      </c>
      <c r="E52" s="76">
        <v>2</v>
      </c>
      <c r="F52" s="72">
        <v>4</v>
      </c>
      <c r="G52" s="72">
        <v>2</v>
      </c>
      <c r="H52" s="81"/>
      <c r="I52" s="81"/>
      <c r="J52" s="81" t="s">
        <v>37</v>
      </c>
      <c r="K52" s="81" t="s">
        <v>37</v>
      </c>
    </row>
    <row r="53" spans="1:12" ht="28.8" x14ac:dyDescent="0.3">
      <c r="A53" s="72">
        <v>107020</v>
      </c>
      <c r="B53" s="72" t="s">
        <v>36</v>
      </c>
      <c r="C53" s="73">
        <v>0.99038564505946658</v>
      </c>
      <c r="D53" s="74">
        <v>8.9104024960001365</v>
      </c>
      <c r="E53" s="75">
        <v>0.5</v>
      </c>
      <c r="F53" s="72">
        <v>1</v>
      </c>
      <c r="G53" s="72">
        <v>2</v>
      </c>
      <c r="H53" s="81"/>
      <c r="I53" s="81"/>
      <c r="J53" s="81" t="s">
        <v>37</v>
      </c>
      <c r="K53" s="81" t="s">
        <v>38</v>
      </c>
      <c r="L53" s="81" t="s">
        <v>38</v>
      </c>
    </row>
    <row r="54" spans="1:12" ht="28.8" x14ac:dyDescent="0.3">
      <c r="A54" s="72">
        <v>108101</v>
      </c>
      <c r="B54" s="72" t="s">
        <v>36</v>
      </c>
      <c r="C54" s="73">
        <v>1</v>
      </c>
      <c r="D54" s="74">
        <v>10.345073516688144</v>
      </c>
      <c r="E54" s="75">
        <v>0.5</v>
      </c>
      <c r="F54" s="72">
        <v>1</v>
      </c>
      <c r="G54" s="72">
        <v>2</v>
      </c>
      <c r="H54" s="81"/>
      <c r="I54" s="81"/>
      <c r="J54" s="81" t="s">
        <v>37</v>
      </c>
      <c r="K54" s="81" t="s">
        <v>37</v>
      </c>
    </row>
    <row r="55" spans="1:12" ht="28.8" x14ac:dyDescent="0.3">
      <c r="A55" s="72">
        <v>108102</v>
      </c>
      <c r="B55" s="72" t="s">
        <v>36</v>
      </c>
      <c r="C55" s="73">
        <v>1</v>
      </c>
      <c r="D55" s="74">
        <v>13.716859783594034</v>
      </c>
      <c r="E55" s="75">
        <v>0.5</v>
      </c>
      <c r="F55" s="72">
        <v>1</v>
      </c>
      <c r="G55" s="72">
        <v>2</v>
      </c>
      <c r="H55" s="81"/>
      <c r="I55" s="81"/>
      <c r="J55" s="81" t="s">
        <v>37</v>
      </c>
      <c r="K55" s="81" t="s">
        <v>37</v>
      </c>
    </row>
    <row r="56" spans="1:12" ht="28.8" x14ac:dyDescent="0.3">
      <c r="A56" s="72">
        <v>108103</v>
      </c>
      <c r="B56" s="72" t="s">
        <v>36</v>
      </c>
      <c r="C56" s="73">
        <v>1</v>
      </c>
      <c r="D56" s="74">
        <v>14.749182021329057</v>
      </c>
      <c r="E56" s="75">
        <v>0.5</v>
      </c>
      <c r="F56" s="72">
        <v>1</v>
      </c>
      <c r="G56" s="72">
        <v>2</v>
      </c>
      <c r="H56" s="81"/>
      <c r="I56" s="81"/>
      <c r="J56" s="81" t="s">
        <v>37</v>
      </c>
      <c r="K56" s="81" t="s">
        <v>37</v>
      </c>
    </row>
    <row r="57" spans="1:12" ht="28.8" x14ac:dyDescent="0.3">
      <c r="A57" s="72">
        <v>108104</v>
      </c>
      <c r="B57" s="72" t="s">
        <v>36</v>
      </c>
      <c r="C57" s="73">
        <v>0.99592679814683105</v>
      </c>
      <c r="D57" s="74">
        <v>7.1480695212497372</v>
      </c>
      <c r="E57" s="76">
        <v>2</v>
      </c>
      <c r="F57" s="72">
        <v>4</v>
      </c>
      <c r="G57" s="72">
        <v>2</v>
      </c>
      <c r="H57" s="81"/>
      <c r="I57" s="81"/>
      <c r="J57" s="81" t="s">
        <v>37</v>
      </c>
      <c r="K57" s="81" t="s">
        <v>38</v>
      </c>
      <c r="L57" s="81" t="s">
        <v>38</v>
      </c>
    </row>
    <row r="58" spans="1:12" ht="28.8" x14ac:dyDescent="0.3">
      <c r="A58" s="72">
        <v>108200</v>
      </c>
      <c r="B58" s="72" t="s">
        <v>36</v>
      </c>
      <c r="C58" s="73">
        <v>0.99715111374097376</v>
      </c>
      <c r="D58" s="74">
        <v>28.011873647139033</v>
      </c>
      <c r="E58" s="76">
        <v>1</v>
      </c>
      <c r="F58" s="72">
        <v>2</v>
      </c>
      <c r="G58" s="72">
        <v>2</v>
      </c>
      <c r="H58" s="81"/>
      <c r="I58" s="81"/>
      <c r="J58" s="81" t="s">
        <v>37</v>
      </c>
      <c r="K58" s="81" t="s">
        <v>37</v>
      </c>
    </row>
    <row r="59" spans="1:12" ht="28.8" x14ac:dyDescent="0.3">
      <c r="A59" s="72">
        <v>109100</v>
      </c>
      <c r="B59" s="72" t="s">
        <v>36</v>
      </c>
      <c r="C59" s="73">
        <v>0.9945296272256503</v>
      </c>
      <c r="D59" s="74">
        <v>11.439660130443292</v>
      </c>
      <c r="E59" s="75">
        <v>0.5</v>
      </c>
      <c r="F59" s="72">
        <v>1</v>
      </c>
      <c r="G59" s="72">
        <v>2</v>
      </c>
      <c r="H59" s="81"/>
      <c r="I59" s="81"/>
      <c r="J59" s="81" t="s">
        <v>37</v>
      </c>
      <c r="K59" s="81" t="s">
        <v>38</v>
      </c>
      <c r="L59" s="81" t="s">
        <v>38</v>
      </c>
    </row>
    <row r="60" spans="1:12" ht="28.8" x14ac:dyDescent="0.3">
      <c r="A60" s="72">
        <v>109200</v>
      </c>
      <c r="B60" s="72" t="s">
        <v>36</v>
      </c>
      <c r="C60" s="73">
        <v>1</v>
      </c>
      <c r="D60" s="74">
        <v>11.904411233821017</v>
      </c>
      <c r="E60" s="75">
        <v>0.5</v>
      </c>
      <c r="F60" s="72">
        <v>1</v>
      </c>
      <c r="G60" s="72">
        <v>2</v>
      </c>
      <c r="H60" s="81"/>
      <c r="I60" s="81"/>
      <c r="J60" s="81" t="s">
        <v>37</v>
      </c>
      <c r="K60" s="81" t="s">
        <v>37</v>
      </c>
    </row>
    <row r="61" spans="1:12" ht="28.8" x14ac:dyDescent="0.3">
      <c r="A61" s="72">
        <v>109300</v>
      </c>
      <c r="B61" s="72" t="s">
        <v>36</v>
      </c>
      <c r="C61" s="73">
        <v>1</v>
      </c>
      <c r="D61" s="74">
        <v>17.808105904675131</v>
      </c>
      <c r="E61" s="75">
        <v>0.5</v>
      </c>
      <c r="F61" s="72">
        <v>1</v>
      </c>
      <c r="G61" s="72">
        <v>2</v>
      </c>
      <c r="H61" s="81"/>
      <c r="I61" s="81"/>
      <c r="J61" s="81" t="s">
        <v>37</v>
      </c>
      <c r="K61" s="81" t="s">
        <v>37</v>
      </c>
    </row>
    <row r="62" spans="1:12" ht="28.8" x14ac:dyDescent="0.3">
      <c r="A62" s="72">
        <v>109400</v>
      </c>
      <c r="B62" s="72" t="s">
        <v>36</v>
      </c>
      <c r="C62" s="73">
        <v>1</v>
      </c>
      <c r="D62" s="74">
        <v>17.85941824061354</v>
      </c>
      <c r="E62" s="75">
        <v>0.5</v>
      </c>
      <c r="F62" s="72">
        <v>1</v>
      </c>
      <c r="G62" s="72">
        <v>2</v>
      </c>
      <c r="H62" s="81"/>
      <c r="I62" s="81"/>
      <c r="J62" s="81" t="s">
        <v>37</v>
      </c>
      <c r="K62" s="81" t="s">
        <v>37</v>
      </c>
    </row>
    <row r="63" spans="1:12" ht="28.8" x14ac:dyDescent="0.3">
      <c r="A63" s="72">
        <v>109500</v>
      </c>
      <c r="B63" s="72" t="s">
        <v>36</v>
      </c>
      <c r="C63" s="73">
        <v>0.9946364648547773</v>
      </c>
      <c r="D63" s="74">
        <v>10.463862290205167</v>
      </c>
      <c r="E63" s="75">
        <v>0.5</v>
      </c>
      <c r="F63" s="72">
        <v>1</v>
      </c>
      <c r="G63" s="72">
        <v>2</v>
      </c>
      <c r="H63" s="81"/>
      <c r="I63" s="81"/>
      <c r="J63" s="81" t="s">
        <v>37</v>
      </c>
      <c r="K63" s="81" t="s">
        <v>37</v>
      </c>
    </row>
    <row r="64" spans="1:12" ht="28.8" x14ac:dyDescent="0.3">
      <c r="A64" s="72">
        <v>109601</v>
      </c>
      <c r="B64" s="72" t="s">
        <v>36</v>
      </c>
      <c r="C64" s="73">
        <v>1</v>
      </c>
      <c r="D64" s="74">
        <v>11.233990242666922</v>
      </c>
      <c r="E64" s="75">
        <v>0.5</v>
      </c>
      <c r="F64" s="72">
        <v>1</v>
      </c>
      <c r="G64" s="72">
        <v>2</v>
      </c>
      <c r="H64" s="81"/>
      <c r="I64" s="81"/>
      <c r="J64" s="81" t="s">
        <v>37</v>
      </c>
      <c r="K64" s="81" t="s">
        <v>38</v>
      </c>
      <c r="L64" s="81" t="s">
        <v>38</v>
      </c>
    </row>
    <row r="65" spans="1:11" ht="28.8" x14ac:dyDescent="0.3">
      <c r="A65" s="72">
        <v>109602</v>
      </c>
      <c r="B65" s="72" t="s">
        <v>36</v>
      </c>
      <c r="C65" s="73">
        <v>1</v>
      </c>
      <c r="D65" s="74">
        <v>11.560605310545034</v>
      </c>
      <c r="E65" s="75">
        <v>0.5</v>
      </c>
      <c r="F65" s="72">
        <v>1</v>
      </c>
      <c r="G65" s="72">
        <v>2</v>
      </c>
      <c r="H65" s="81"/>
      <c r="I65" s="81"/>
      <c r="J65" s="81" t="s">
        <v>37</v>
      </c>
      <c r="K65" s="81" t="s">
        <v>37</v>
      </c>
    </row>
    <row r="66" spans="1:11" ht="28.8" x14ac:dyDescent="0.3">
      <c r="A66" s="72">
        <v>109700</v>
      </c>
      <c r="B66" s="72" t="s">
        <v>36</v>
      </c>
      <c r="C66" s="73">
        <v>1</v>
      </c>
      <c r="D66" s="74">
        <v>16.759786589876303</v>
      </c>
      <c r="E66" s="75">
        <v>0.5</v>
      </c>
      <c r="F66" s="72">
        <v>1</v>
      </c>
      <c r="G66" s="72">
        <v>2</v>
      </c>
      <c r="H66" s="81"/>
      <c r="I66" s="81"/>
      <c r="J66" s="81" t="s">
        <v>37</v>
      </c>
      <c r="K66" s="81" t="s">
        <v>37</v>
      </c>
    </row>
    <row r="67" spans="1:11" ht="28.8" x14ac:dyDescent="0.3">
      <c r="A67" s="72">
        <v>109800</v>
      </c>
      <c r="B67" s="72" t="s">
        <v>36</v>
      </c>
      <c r="C67" s="73">
        <v>1</v>
      </c>
      <c r="D67" s="74">
        <v>17.102570978912638</v>
      </c>
      <c r="E67" s="75">
        <v>0.5</v>
      </c>
      <c r="F67" s="72">
        <v>1</v>
      </c>
      <c r="G67" s="72">
        <v>2</v>
      </c>
      <c r="H67" s="81"/>
      <c r="I67" s="81"/>
      <c r="J67" s="81" t="s">
        <v>37</v>
      </c>
      <c r="K67" s="81" t="s">
        <v>37</v>
      </c>
    </row>
    <row r="68" spans="1:11" ht="28.8" x14ac:dyDescent="0.3">
      <c r="A68" s="72">
        <v>111100</v>
      </c>
      <c r="B68" s="72" t="s">
        <v>36</v>
      </c>
      <c r="C68" s="73">
        <v>1</v>
      </c>
      <c r="D68" s="74">
        <v>20.877633611686925</v>
      </c>
      <c r="E68" s="76">
        <v>1</v>
      </c>
      <c r="F68" s="72">
        <v>2</v>
      </c>
      <c r="G68" s="72">
        <v>2</v>
      </c>
      <c r="H68" s="81"/>
      <c r="I68" s="81"/>
      <c r="J68" s="81" t="s">
        <v>37</v>
      </c>
      <c r="K68" s="81" t="s">
        <v>37</v>
      </c>
    </row>
    <row r="69" spans="1:11" ht="28.8" x14ac:dyDescent="0.3">
      <c r="A69" s="72">
        <v>111201</v>
      </c>
      <c r="B69" s="72" t="s">
        <v>36</v>
      </c>
      <c r="C69" s="73">
        <v>1</v>
      </c>
      <c r="D69" s="74">
        <v>15.181591499808613</v>
      </c>
      <c r="E69" s="75">
        <v>0.5</v>
      </c>
      <c r="F69" s="72">
        <v>1</v>
      </c>
      <c r="G69" s="72">
        <v>2</v>
      </c>
      <c r="H69" s="81"/>
      <c r="I69" s="81"/>
      <c r="J69" s="81" t="s">
        <v>37</v>
      </c>
      <c r="K69" s="81" t="s">
        <v>37</v>
      </c>
    </row>
    <row r="70" spans="1:11" ht="28.8" x14ac:dyDescent="0.3">
      <c r="A70" s="72">
        <v>111202</v>
      </c>
      <c r="B70" s="72" t="s">
        <v>36</v>
      </c>
      <c r="C70" s="73">
        <v>1</v>
      </c>
      <c r="D70" s="74">
        <v>17.494790168693633</v>
      </c>
      <c r="E70" s="75">
        <v>0.5</v>
      </c>
      <c r="F70" s="72">
        <v>1</v>
      </c>
      <c r="G70" s="72">
        <v>2</v>
      </c>
      <c r="H70" s="81"/>
      <c r="I70" s="81"/>
      <c r="J70" s="81" t="s">
        <v>37</v>
      </c>
      <c r="K70" s="81" t="s">
        <v>37</v>
      </c>
    </row>
    <row r="71" spans="1:11" ht="28.8" x14ac:dyDescent="0.3">
      <c r="A71" s="72">
        <v>111203</v>
      </c>
      <c r="B71" s="72" t="s">
        <v>36</v>
      </c>
      <c r="C71" s="73">
        <v>1</v>
      </c>
      <c r="D71" s="74">
        <v>26.662951850947028</v>
      </c>
      <c r="E71" s="76">
        <v>1</v>
      </c>
      <c r="F71" s="72">
        <v>2</v>
      </c>
      <c r="G71" s="72">
        <v>2</v>
      </c>
      <c r="H71" s="81"/>
      <c r="I71" s="81"/>
      <c r="J71" s="81" t="s">
        <v>37</v>
      </c>
      <c r="K71" s="81" t="s">
        <v>37</v>
      </c>
    </row>
    <row r="72" spans="1:11" ht="28.8" x14ac:dyDescent="0.3">
      <c r="A72" s="72">
        <v>111204</v>
      </c>
      <c r="B72" s="72" t="s">
        <v>36</v>
      </c>
      <c r="C72" s="73">
        <v>1</v>
      </c>
      <c r="D72" s="74">
        <v>30.98996210937544</v>
      </c>
      <c r="E72" s="76">
        <v>1</v>
      </c>
      <c r="F72" s="72">
        <v>2</v>
      </c>
      <c r="G72" s="72">
        <v>2</v>
      </c>
      <c r="H72" s="81"/>
      <c r="I72" s="81"/>
      <c r="J72" s="81" t="s">
        <v>37</v>
      </c>
      <c r="K72" s="81" t="s">
        <v>37</v>
      </c>
    </row>
    <row r="73" spans="1:11" ht="28.8" x14ac:dyDescent="0.3">
      <c r="A73" s="72">
        <v>111301</v>
      </c>
      <c r="B73" s="72" t="s">
        <v>36</v>
      </c>
      <c r="C73" s="73">
        <v>1</v>
      </c>
      <c r="D73" s="74">
        <v>15.129263594794002</v>
      </c>
      <c r="E73" s="75">
        <v>0.5</v>
      </c>
      <c r="F73" s="72">
        <v>1</v>
      </c>
      <c r="G73" s="72">
        <v>2</v>
      </c>
      <c r="H73" s="81"/>
      <c r="I73" s="81"/>
      <c r="J73" s="81" t="s">
        <v>37</v>
      </c>
      <c r="K73" s="81" t="s">
        <v>37</v>
      </c>
    </row>
    <row r="74" spans="1:11" ht="28.8" x14ac:dyDescent="0.3">
      <c r="A74" s="72">
        <v>111302</v>
      </c>
      <c r="B74" s="72" t="s">
        <v>36</v>
      </c>
      <c r="C74" s="73">
        <v>1</v>
      </c>
      <c r="D74" s="74">
        <v>16.06750252905745</v>
      </c>
      <c r="E74" s="75">
        <v>0.5</v>
      </c>
      <c r="F74" s="72">
        <v>1</v>
      </c>
      <c r="G74" s="72">
        <v>2</v>
      </c>
      <c r="H74" s="81"/>
      <c r="I74" s="81"/>
      <c r="J74" s="81" t="s">
        <v>37</v>
      </c>
      <c r="K74" s="81" t="s">
        <v>37</v>
      </c>
    </row>
    <row r="75" spans="1:11" ht="28.8" x14ac:dyDescent="0.3">
      <c r="A75" s="72">
        <v>111400</v>
      </c>
      <c r="B75" s="72" t="s">
        <v>36</v>
      </c>
      <c r="C75" s="73">
        <v>1</v>
      </c>
      <c r="D75" s="74">
        <v>14.558419822642675</v>
      </c>
      <c r="E75" s="75">
        <v>0.5</v>
      </c>
      <c r="F75" s="72">
        <v>1</v>
      </c>
      <c r="G75" s="72">
        <v>2</v>
      </c>
      <c r="H75" s="81"/>
      <c r="I75" s="81"/>
      <c r="J75" s="81" t="s">
        <v>37</v>
      </c>
      <c r="K75" s="81" t="s">
        <v>37</v>
      </c>
    </row>
    <row r="76" spans="1:11" ht="28.8" x14ac:dyDescent="0.3">
      <c r="A76" s="72">
        <v>113100</v>
      </c>
      <c r="B76" s="72" t="s">
        <v>36</v>
      </c>
      <c r="C76" s="73">
        <v>1</v>
      </c>
      <c r="D76" s="74">
        <v>39.148004637874827</v>
      </c>
      <c r="E76" s="76">
        <v>1</v>
      </c>
      <c r="F76" s="72">
        <v>2</v>
      </c>
      <c r="G76" s="72">
        <v>2</v>
      </c>
      <c r="H76" s="81"/>
      <c r="I76" s="81"/>
      <c r="J76" s="81" t="s">
        <v>37</v>
      </c>
      <c r="K76" s="81" t="s">
        <v>37</v>
      </c>
    </row>
    <row r="77" spans="1:11" ht="28.8" x14ac:dyDescent="0.3">
      <c r="A77" s="72">
        <v>113202</v>
      </c>
      <c r="B77" s="72" t="s">
        <v>36</v>
      </c>
      <c r="C77" s="73">
        <v>0.86964367945427579</v>
      </c>
      <c r="D77" s="74">
        <v>34.753963092189743</v>
      </c>
      <c r="E77" s="76">
        <v>1</v>
      </c>
      <c r="F77" s="72">
        <v>2</v>
      </c>
      <c r="G77" s="72">
        <v>2</v>
      </c>
      <c r="H77" s="81"/>
      <c r="I77" s="81"/>
      <c r="J77" s="81" t="s">
        <v>37</v>
      </c>
      <c r="K77" s="81" t="s">
        <v>37</v>
      </c>
    </row>
    <row r="78" spans="1:11" ht="28.8" x14ac:dyDescent="0.3">
      <c r="A78" s="72">
        <v>113211</v>
      </c>
      <c r="B78" s="72" t="s">
        <v>36</v>
      </c>
      <c r="C78" s="73">
        <v>0.99998514139316796</v>
      </c>
      <c r="D78" s="74">
        <v>24.394189921486696</v>
      </c>
      <c r="E78" s="76">
        <v>1</v>
      </c>
      <c r="F78" s="72">
        <v>2</v>
      </c>
      <c r="G78" s="72">
        <v>2</v>
      </c>
      <c r="H78" s="81"/>
      <c r="I78" s="81"/>
      <c r="J78" s="81" t="s">
        <v>37</v>
      </c>
      <c r="K78" s="81" t="s">
        <v>37</v>
      </c>
    </row>
    <row r="79" spans="1:11" ht="28.8" x14ac:dyDescent="0.3">
      <c r="A79" s="72">
        <v>113212</v>
      </c>
      <c r="B79" s="72" t="s">
        <v>36</v>
      </c>
      <c r="C79" s="73">
        <v>1</v>
      </c>
      <c r="D79" s="74">
        <v>8.1334392118779064</v>
      </c>
      <c r="E79" s="76">
        <v>2</v>
      </c>
      <c r="F79" s="72">
        <v>4</v>
      </c>
      <c r="G79" s="72">
        <v>2</v>
      </c>
      <c r="H79" s="81"/>
      <c r="I79" s="81"/>
      <c r="J79" s="81" t="s">
        <v>37</v>
      </c>
      <c r="K79" s="81" t="s">
        <v>37</v>
      </c>
    </row>
    <row r="80" spans="1:11" ht="28.8" x14ac:dyDescent="0.3">
      <c r="A80" s="72">
        <v>113213</v>
      </c>
      <c r="B80" s="72" t="s">
        <v>36</v>
      </c>
      <c r="C80" s="73">
        <v>1</v>
      </c>
      <c r="D80" s="74">
        <v>10.766524244277109</v>
      </c>
      <c r="E80" s="75">
        <v>0.5</v>
      </c>
      <c r="F80" s="72">
        <v>1</v>
      </c>
      <c r="G80" s="72">
        <v>2</v>
      </c>
      <c r="H80" s="81"/>
      <c r="I80" s="81"/>
      <c r="J80" s="81" t="s">
        <v>37</v>
      </c>
      <c r="K80" s="81" t="s">
        <v>37</v>
      </c>
    </row>
    <row r="81" spans="1:12" ht="57.6" x14ac:dyDescent="0.3">
      <c r="A81" s="72">
        <v>113231</v>
      </c>
      <c r="B81" s="72" t="s">
        <v>56</v>
      </c>
      <c r="C81" s="73">
        <v>0.51380973448230471</v>
      </c>
      <c r="D81" s="74">
        <v>21.824003063723453</v>
      </c>
      <c r="E81" s="76">
        <v>1</v>
      </c>
      <c r="F81" s="72">
        <v>2</v>
      </c>
      <c r="G81" s="72">
        <v>2</v>
      </c>
      <c r="H81" s="81"/>
      <c r="I81" s="81"/>
      <c r="J81" s="81" t="s">
        <v>37</v>
      </c>
      <c r="K81" s="81" t="s">
        <v>37</v>
      </c>
    </row>
    <row r="82" spans="1:12" ht="28.8" x14ac:dyDescent="0.3">
      <c r="A82" s="72">
        <v>113232</v>
      </c>
      <c r="B82" s="72" t="s">
        <v>36</v>
      </c>
      <c r="C82" s="73">
        <v>1</v>
      </c>
      <c r="D82" s="74">
        <v>17.563728071315836</v>
      </c>
      <c r="E82" s="75">
        <v>0.5</v>
      </c>
      <c r="F82" s="72">
        <v>1</v>
      </c>
      <c r="G82" s="72">
        <v>2</v>
      </c>
      <c r="H82" s="81"/>
      <c r="I82" s="81"/>
      <c r="J82" s="81" t="s">
        <v>38</v>
      </c>
      <c r="K82" s="81" t="s">
        <v>37</v>
      </c>
      <c r="L82" s="81" t="s">
        <v>38</v>
      </c>
    </row>
    <row r="83" spans="1:12" ht="28.8" x14ac:dyDescent="0.3">
      <c r="A83" s="72">
        <v>113233</v>
      </c>
      <c r="B83" s="72" t="s">
        <v>36</v>
      </c>
      <c r="C83" s="73">
        <v>1</v>
      </c>
      <c r="D83" s="74">
        <v>7.3656660076853564</v>
      </c>
      <c r="E83" s="76">
        <v>2</v>
      </c>
      <c r="F83" s="72">
        <v>4</v>
      </c>
      <c r="G83" s="72">
        <v>2</v>
      </c>
      <c r="H83" s="81"/>
      <c r="I83" s="81"/>
      <c r="J83" s="81" t="s">
        <v>38</v>
      </c>
      <c r="K83" s="81" t="s">
        <v>37</v>
      </c>
      <c r="L83" s="81" t="s">
        <v>38</v>
      </c>
    </row>
    <row r="84" spans="1:12" ht="28.8" x14ac:dyDescent="0.3">
      <c r="A84" s="72">
        <v>113234</v>
      </c>
      <c r="B84" s="72" t="s">
        <v>36</v>
      </c>
      <c r="C84" s="73">
        <v>1</v>
      </c>
      <c r="D84" s="74">
        <v>6.9759715733316954</v>
      </c>
      <c r="E84" s="76">
        <v>2</v>
      </c>
      <c r="F84" s="72">
        <v>4</v>
      </c>
      <c r="G84" s="72">
        <v>2</v>
      </c>
      <c r="H84" s="81"/>
      <c r="I84" s="81"/>
      <c r="J84" s="81" t="s">
        <v>38</v>
      </c>
      <c r="K84" s="81" t="s">
        <v>37</v>
      </c>
      <c r="L84" s="81" t="s">
        <v>38</v>
      </c>
    </row>
    <row r="85" spans="1:12" ht="28.8" x14ac:dyDescent="0.3">
      <c r="A85" s="72">
        <v>113301</v>
      </c>
      <c r="B85" s="72" t="s">
        <v>36</v>
      </c>
      <c r="C85" s="73">
        <v>1</v>
      </c>
      <c r="D85" s="74">
        <v>14.965928471974021</v>
      </c>
      <c r="E85" s="75">
        <v>0.5</v>
      </c>
      <c r="F85" s="72">
        <v>1</v>
      </c>
      <c r="G85" s="72">
        <v>2</v>
      </c>
      <c r="H85" s="81"/>
      <c r="I85" s="81"/>
      <c r="J85" s="81" t="s">
        <v>37</v>
      </c>
      <c r="K85" s="81" t="s">
        <v>37</v>
      </c>
    </row>
    <row r="86" spans="1:12" ht="28.8" x14ac:dyDescent="0.3">
      <c r="A86" s="72">
        <v>113303</v>
      </c>
      <c r="B86" s="72" t="s">
        <v>36</v>
      </c>
      <c r="C86" s="73">
        <v>1</v>
      </c>
      <c r="D86" s="74">
        <v>26.039584814678321</v>
      </c>
      <c r="E86" s="76">
        <v>1</v>
      </c>
      <c r="F86" s="72">
        <v>2</v>
      </c>
      <c r="G86" s="72">
        <v>2</v>
      </c>
      <c r="H86" s="81"/>
      <c r="I86" s="81"/>
      <c r="J86" s="81" t="s">
        <v>37</v>
      </c>
      <c r="K86" s="81" t="s">
        <v>37</v>
      </c>
    </row>
    <row r="87" spans="1:12" ht="28.8" x14ac:dyDescent="0.3">
      <c r="A87" s="72">
        <v>113321</v>
      </c>
      <c r="B87" s="72" t="s">
        <v>36</v>
      </c>
      <c r="C87" s="73">
        <v>1</v>
      </c>
      <c r="D87" s="74">
        <v>6.527160132319632</v>
      </c>
      <c r="E87" s="76">
        <v>2</v>
      </c>
      <c r="F87" s="72">
        <v>4</v>
      </c>
      <c r="G87" s="72">
        <v>2</v>
      </c>
      <c r="H87" s="81"/>
      <c r="I87" s="81"/>
      <c r="J87" s="81" t="s">
        <v>37</v>
      </c>
      <c r="K87" s="81" t="s">
        <v>37</v>
      </c>
    </row>
    <row r="88" spans="1:12" ht="28.8" x14ac:dyDescent="0.3">
      <c r="A88" s="72">
        <v>113322</v>
      </c>
      <c r="B88" s="72" t="s">
        <v>36</v>
      </c>
      <c r="C88" s="73">
        <v>1</v>
      </c>
      <c r="D88" s="74">
        <v>16.264826407531352</v>
      </c>
      <c r="E88" s="75">
        <v>0.5</v>
      </c>
      <c r="F88" s="72">
        <v>1</v>
      </c>
      <c r="G88" s="72">
        <v>2</v>
      </c>
      <c r="H88" s="81"/>
      <c r="I88" s="81"/>
      <c r="J88" s="81" t="s">
        <v>37</v>
      </c>
      <c r="K88" s="81" t="s">
        <v>37</v>
      </c>
    </row>
    <row r="89" spans="1:12" ht="28.8" x14ac:dyDescent="0.3">
      <c r="A89" s="72">
        <v>113401</v>
      </c>
      <c r="B89" s="72" t="s">
        <v>36</v>
      </c>
      <c r="C89" s="73">
        <v>1</v>
      </c>
      <c r="D89" s="74">
        <v>18.271590156466608</v>
      </c>
      <c r="E89" s="75">
        <v>0.5</v>
      </c>
      <c r="F89" s="72">
        <v>1</v>
      </c>
      <c r="G89" s="72">
        <v>2</v>
      </c>
      <c r="H89" s="81"/>
      <c r="I89" s="81"/>
      <c r="J89" s="81" t="s">
        <v>37</v>
      </c>
      <c r="K89" s="81" t="s">
        <v>38</v>
      </c>
      <c r="L89" s="81" t="s">
        <v>38</v>
      </c>
    </row>
    <row r="90" spans="1:12" ht="28.8" x14ac:dyDescent="0.3">
      <c r="A90" s="72">
        <v>113421</v>
      </c>
      <c r="B90" s="72" t="s">
        <v>36</v>
      </c>
      <c r="C90" s="73">
        <v>1</v>
      </c>
      <c r="D90" s="74">
        <v>11.629283728557455</v>
      </c>
      <c r="E90" s="75">
        <v>0.5</v>
      </c>
      <c r="F90" s="72">
        <v>1</v>
      </c>
      <c r="G90" s="72">
        <v>2</v>
      </c>
      <c r="H90" s="81"/>
      <c r="I90" s="81"/>
      <c r="J90" s="81" t="s">
        <v>37</v>
      </c>
      <c r="K90" s="81" t="s">
        <v>37</v>
      </c>
    </row>
    <row r="91" spans="1:12" ht="28.8" x14ac:dyDescent="0.3">
      <c r="A91" s="72">
        <v>113422</v>
      </c>
      <c r="B91" s="72" t="s">
        <v>36</v>
      </c>
      <c r="C91" s="73">
        <v>1</v>
      </c>
      <c r="D91" s="74">
        <v>13.669113869749228</v>
      </c>
      <c r="E91" s="75">
        <v>0.5</v>
      </c>
      <c r="F91" s="72">
        <v>1</v>
      </c>
      <c r="G91" s="72">
        <v>2</v>
      </c>
      <c r="H91" s="81"/>
      <c r="I91" s="81"/>
      <c r="J91" s="81" t="s">
        <v>37</v>
      </c>
      <c r="K91" s="81" t="s">
        <v>38</v>
      </c>
      <c r="L91" s="81" t="s">
        <v>38</v>
      </c>
    </row>
    <row r="92" spans="1:12" ht="28.8" x14ac:dyDescent="0.3">
      <c r="A92" s="72">
        <v>115101</v>
      </c>
      <c r="B92" s="72" t="s">
        <v>36</v>
      </c>
      <c r="C92" s="73">
        <v>1</v>
      </c>
      <c r="D92" s="74">
        <v>31.481132175997672</v>
      </c>
      <c r="E92" s="76">
        <v>1</v>
      </c>
      <c r="F92" s="72">
        <v>2</v>
      </c>
      <c r="G92" s="72">
        <v>2</v>
      </c>
      <c r="H92" s="81"/>
      <c r="I92" s="81"/>
      <c r="J92" s="81" t="s">
        <v>37</v>
      </c>
      <c r="K92" s="81" t="s">
        <v>37</v>
      </c>
    </row>
    <row r="93" spans="1:12" ht="28.8" x14ac:dyDescent="0.3">
      <c r="A93" s="72">
        <v>115102</v>
      </c>
      <c r="B93" s="72" t="s">
        <v>36</v>
      </c>
      <c r="C93" s="73">
        <v>1</v>
      </c>
      <c r="D93" s="74">
        <v>8.4648234279288559</v>
      </c>
      <c r="E93" s="76">
        <v>1</v>
      </c>
      <c r="F93" s="72">
        <v>2</v>
      </c>
      <c r="G93" s="72">
        <v>2</v>
      </c>
      <c r="H93" s="81"/>
      <c r="I93" s="81"/>
      <c r="J93" s="81" t="s">
        <v>37</v>
      </c>
      <c r="K93" s="81" t="s">
        <v>37</v>
      </c>
    </row>
    <row r="94" spans="1:12" ht="28.8" x14ac:dyDescent="0.3">
      <c r="A94" s="72">
        <v>115201</v>
      </c>
      <c r="B94" s="72" t="s">
        <v>36</v>
      </c>
      <c r="C94" s="73">
        <v>1</v>
      </c>
      <c r="D94" s="74">
        <v>12.58961017176021</v>
      </c>
      <c r="E94" s="75">
        <v>0.5</v>
      </c>
      <c r="F94" s="72">
        <v>1</v>
      </c>
      <c r="G94" s="72">
        <v>2</v>
      </c>
      <c r="H94" s="81"/>
      <c r="I94" s="81"/>
      <c r="J94" s="81" t="s">
        <v>37</v>
      </c>
      <c r="K94" s="81" t="s">
        <v>37</v>
      </c>
    </row>
    <row r="95" spans="1:12" ht="28.8" x14ac:dyDescent="0.3">
      <c r="A95" s="72">
        <v>115202</v>
      </c>
      <c r="B95" s="72" t="s">
        <v>36</v>
      </c>
      <c r="C95" s="73">
        <v>1</v>
      </c>
      <c r="D95" s="74">
        <v>16.535140771541684</v>
      </c>
      <c r="E95" s="75">
        <v>0.5</v>
      </c>
      <c r="F95" s="72">
        <v>1</v>
      </c>
      <c r="G95" s="72">
        <v>2</v>
      </c>
      <c r="H95" s="81"/>
      <c r="I95" s="81"/>
      <c r="J95" s="81" t="s">
        <v>37</v>
      </c>
      <c r="K95" s="81" t="s">
        <v>37</v>
      </c>
    </row>
    <row r="96" spans="1:12" ht="28.8" x14ac:dyDescent="0.3">
      <c r="A96" s="72">
        <v>115301</v>
      </c>
      <c r="B96" s="72" t="s">
        <v>36</v>
      </c>
      <c r="C96" s="73">
        <v>1</v>
      </c>
      <c r="D96" s="74">
        <v>14.669785695900066</v>
      </c>
      <c r="E96" s="75">
        <v>0.5</v>
      </c>
      <c r="F96" s="72">
        <v>1</v>
      </c>
      <c r="G96" s="72">
        <v>2</v>
      </c>
      <c r="H96" s="81"/>
      <c r="I96" s="81"/>
      <c r="J96" s="81" t="s">
        <v>37</v>
      </c>
      <c r="K96" s="81" t="s">
        <v>37</v>
      </c>
    </row>
    <row r="97" spans="1:12" ht="28.8" x14ac:dyDescent="0.3">
      <c r="A97" s="72">
        <v>115302</v>
      </c>
      <c r="B97" s="72" t="s">
        <v>36</v>
      </c>
      <c r="C97" s="73">
        <v>1</v>
      </c>
      <c r="D97" s="74">
        <v>6.4088239655788604</v>
      </c>
      <c r="E97" s="76">
        <v>2</v>
      </c>
      <c r="F97" s="72">
        <v>4</v>
      </c>
      <c r="G97" s="72">
        <v>2</v>
      </c>
      <c r="H97" s="81"/>
      <c r="I97" s="81"/>
      <c r="J97" s="81" t="s">
        <v>37</v>
      </c>
      <c r="K97" s="81" t="s">
        <v>37</v>
      </c>
    </row>
    <row r="98" spans="1:12" ht="28.8" x14ac:dyDescent="0.3">
      <c r="A98" s="72">
        <v>115401</v>
      </c>
      <c r="B98" s="72" t="s">
        <v>36</v>
      </c>
      <c r="C98" s="73">
        <v>1</v>
      </c>
      <c r="D98" s="74">
        <v>10.536171255818209</v>
      </c>
      <c r="E98" s="75">
        <v>0.5</v>
      </c>
      <c r="F98" s="72">
        <v>1</v>
      </c>
      <c r="G98" s="72">
        <v>2</v>
      </c>
      <c r="H98" s="81"/>
      <c r="I98" s="81"/>
      <c r="J98" s="81" t="s">
        <v>37</v>
      </c>
      <c r="K98" s="81" t="s">
        <v>37</v>
      </c>
    </row>
    <row r="99" spans="1:12" ht="28.8" x14ac:dyDescent="0.3">
      <c r="A99" s="72">
        <v>115402</v>
      </c>
      <c r="B99" s="72" t="s">
        <v>36</v>
      </c>
      <c r="C99" s="73">
        <v>1</v>
      </c>
      <c r="D99" s="74">
        <v>14.210615002923454</v>
      </c>
      <c r="E99" s="75">
        <v>0.5</v>
      </c>
      <c r="F99" s="72">
        <v>1</v>
      </c>
      <c r="G99" s="72">
        <v>2</v>
      </c>
      <c r="H99" s="81"/>
      <c r="I99" s="81"/>
      <c r="J99" s="81" t="s">
        <v>37</v>
      </c>
      <c r="K99" s="81" t="s">
        <v>37</v>
      </c>
    </row>
    <row r="100" spans="1:12" ht="28.8" x14ac:dyDescent="0.3">
      <c r="A100" s="72">
        <v>117100</v>
      </c>
      <c r="B100" s="72" t="s">
        <v>36</v>
      </c>
      <c r="C100" s="73">
        <v>1</v>
      </c>
      <c r="D100" s="74">
        <v>12.378078765255466</v>
      </c>
      <c r="E100" s="75">
        <v>0.5</v>
      </c>
      <c r="F100" s="72">
        <v>1</v>
      </c>
      <c r="G100" s="72">
        <v>2</v>
      </c>
      <c r="H100" s="81"/>
      <c r="I100" s="81"/>
      <c r="J100" s="81" t="s">
        <v>37</v>
      </c>
      <c r="K100" s="81" t="s">
        <v>37</v>
      </c>
    </row>
    <row r="101" spans="1:12" ht="28.8" x14ac:dyDescent="0.3">
      <c r="A101" s="72">
        <v>117200</v>
      </c>
      <c r="B101" s="72" t="s">
        <v>36</v>
      </c>
      <c r="C101" s="73">
        <v>1</v>
      </c>
      <c r="D101" s="74">
        <v>16.634764220561138</v>
      </c>
      <c r="E101" s="75">
        <v>0.5</v>
      </c>
      <c r="F101" s="72">
        <v>1</v>
      </c>
      <c r="G101" s="72">
        <v>2</v>
      </c>
      <c r="H101" s="81"/>
      <c r="I101" s="81"/>
      <c r="J101" s="81" t="s">
        <v>37</v>
      </c>
      <c r="K101" s="81" t="s">
        <v>37</v>
      </c>
    </row>
    <row r="102" spans="1:12" ht="28.8" x14ac:dyDescent="0.3">
      <c r="A102" s="72">
        <v>117301</v>
      </c>
      <c r="B102" s="72" t="s">
        <v>36</v>
      </c>
      <c r="C102" s="73">
        <v>1</v>
      </c>
      <c r="D102" s="74">
        <v>11.295956360514882</v>
      </c>
      <c r="E102" s="75">
        <v>0.5</v>
      </c>
      <c r="F102" s="72">
        <v>1</v>
      </c>
      <c r="G102" s="72">
        <v>2</v>
      </c>
      <c r="H102" s="81"/>
      <c r="I102" s="81"/>
      <c r="J102" s="81" t="s">
        <v>37</v>
      </c>
      <c r="K102" s="81" t="s">
        <v>37</v>
      </c>
    </row>
    <row r="103" spans="1:12" ht="28.8" x14ac:dyDescent="0.3">
      <c r="A103" s="72">
        <v>117302</v>
      </c>
      <c r="B103" s="72" t="s">
        <v>36</v>
      </c>
      <c r="C103" s="73">
        <v>1</v>
      </c>
      <c r="D103" s="74">
        <v>17.481415526608551</v>
      </c>
      <c r="E103" s="75">
        <v>0.5</v>
      </c>
      <c r="F103" s="72">
        <v>1</v>
      </c>
      <c r="G103" s="72">
        <v>2</v>
      </c>
      <c r="H103" s="81"/>
      <c r="I103" s="81"/>
      <c r="J103" s="81" t="s">
        <v>37</v>
      </c>
      <c r="K103" s="81" t="s">
        <v>37</v>
      </c>
    </row>
    <row r="104" spans="1:12" ht="28.8" x14ac:dyDescent="0.3">
      <c r="A104" s="72">
        <v>117303</v>
      </c>
      <c r="B104" s="72" t="s">
        <v>36</v>
      </c>
      <c r="C104" s="73">
        <v>1</v>
      </c>
      <c r="D104" s="74">
        <v>13.507331180715342</v>
      </c>
      <c r="E104" s="75">
        <v>0.5</v>
      </c>
      <c r="F104" s="72">
        <v>1</v>
      </c>
      <c r="G104" s="72">
        <v>2</v>
      </c>
      <c r="H104" s="81"/>
      <c r="I104" s="81"/>
      <c r="J104" s="81" t="s">
        <v>37</v>
      </c>
      <c r="K104" s="81" t="s">
        <v>37</v>
      </c>
    </row>
    <row r="105" spans="1:12" ht="28.8" x14ac:dyDescent="0.3">
      <c r="A105" s="72">
        <v>117404</v>
      </c>
      <c r="B105" s="72" t="s">
        <v>36</v>
      </c>
      <c r="C105" s="73">
        <v>1</v>
      </c>
      <c r="D105" s="74">
        <v>15.312139101763046</v>
      </c>
      <c r="E105" s="75">
        <v>0.5</v>
      </c>
      <c r="F105" s="72">
        <v>1</v>
      </c>
      <c r="G105" s="72">
        <v>2</v>
      </c>
      <c r="H105" s="81"/>
      <c r="I105" s="81"/>
      <c r="J105" s="81" t="s">
        <v>37</v>
      </c>
      <c r="K105" s="81" t="s">
        <v>37</v>
      </c>
    </row>
    <row r="106" spans="1:12" ht="28.8" x14ac:dyDescent="0.3">
      <c r="A106" s="72">
        <v>117405</v>
      </c>
      <c r="B106" s="72" t="s">
        <v>36</v>
      </c>
      <c r="C106" s="73">
        <v>1</v>
      </c>
      <c r="D106" s="74">
        <v>1.1836882601062271</v>
      </c>
      <c r="E106" s="76">
        <v>1</v>
      </c>
      <c r="F106" s="72">
        <v>2</v>
      </c>
      <c r="G106" s="72">
        <v>2</v>
      </c>
      <c r="H106" s="81"/>
      <c r="I106" s="81"/>
      <c r="J106" s="81" t="s">
        <v>37</v>
      </c>
      <c r="K106" s="81" t="s">
        <v>37</v>
      </c>
    </row>
    <row r="107" spans="1:12" ht="28.8" x14ac:dyDescent="0.3">
      <c r="A107" s="72">
        <v>117406</v>
      </c>
      <c r="B107" s="72" t="s">
        <v>36</v>
      </c>
      <c r="C107" s="73">
        <v>1</v>
      </c>
      <c r="D107" s="74">
        <v>3.6472955426298146</v>
      </c>
      <c r="E107" s="76">
        <v>1</v>
      </c>
      <c r="F107" s="72">
        <v>2</v>
      </c>
      <c r="G107" s="72">
        <v>2</v>
      </c>
      <c r="H107" s="81"/>
      <c r="I107" s="81"/>
      <c r="J107" s="81" t="s">
        <v>37</v>
      </c>
      <c r="K107" s="81" t="s">
        <v>38</v>
      </c>
      <c r="L107" s="81" t="s">
        <v>38</v>
      </c>
    </row>
    <row r="108" spans="1:12" ht="28.8" x14ac:dyDescent="0.3">
      <c r="A108" s="72">
        <v>117510</v>
      </c>
      <c r="B108" s="72" t="s">
        <v>36</v>
      </c>
      <c r="C108" s="73">
        <v>1</v>
      </c>
      <c r="D108" s="74">
        <v>2.5201488298653887</v>
      </c>
      <c r="E108" s="76">
        <v>1</v>
      </c>
      <c r="F108" s="72">
        <v>2</v>
      </c>
      <c r="G108" s="72">
        <v>2</v>
      </c>
      <c r="H108" s="81"/>
      <c r="I108" s="81"/>
      <c r="J108" s="81" t="s">
        <v>37</v>
      </c>
      <c r="K108" s="81" t="s">
        <v>37</v>
      </c>
    </row>
    <row r="109" spans="1:12" ht="28.8" x14ac:dyDescent="0.3">
      <c r="A109" s="72">
        <v>117520</v>
      </c>
      <c r="B109" s="72" t="s">
        <v>36</v>
      </c>
      <c r="C109" s="73">
        <v>1</v>
      </c>
      <c r="D109" s="74">
        <v>2.8817346684292606</v>
      </c>
      <c r="E109" s="76">
        <v>1</v>
      </c>
      <c r="F109" s="72">
        <v>2</v>
      </c>
      <c r="G109" s="72">
        <v>2</v>
      </c>
      <c r="H109" s="81"/>
      <c r="I109" s="81"/>
      <c r="J109" s="81" t="s">
        <v>37</v>
      </c>
      <c r="K109" s="81" t="s">
        <v>37</v>
      </c>
    </row>
    <row r="110" spans="1:12" ht="28.8" x14ac:dyDescent="0.3">
      <c r="A110" s="72">
        <v>117530</v>
      </c>
      <c r="B110" s="72" t="s">
        <v>36</v>
      </c>
      <c r="C110" s="73">
        <v>1</v>
      </c>
      <c r="D110" s="74">
        <v>3.9199549615187519</v>
      </c>
      <c r="E110" s="76">
        <v>1</v>
      </c>
      <c r="F110" s="72">
        <v>2</v>
      </c>
      <c r="G110" s="72">
        <v>2</v>
      </c>
      <c r="H110" s="81"/>
      <c r="I110" s="81"/>
      <c r="J110" s="81" t="s">
        <v>37</v>
      </c>
      <c r="K110" s="81" t="s">
        <v>37</v>
      </c>
    </row>
    <row r="111" spans="1:12" ht="28.8" x14ac:dyDescent="0.3">
      <c r="A111" s="72">
        <v>119000</v>
      </c>
      <c r="B111" s="72" t="s">
        <v>36</v>
      </c>
      <c r="C111" s="73">
        <v>1</v>
      </c>
      <c r="D111" s="74">
        <v>18.141837412540983</v>
      </c>
      <c r="E111" s="75">
        <v>0.5</v>
      </c>
      <c r="F111" s="72">
        <v>1</v>
      </c>
      <c r="G111" s="72">
        <v>2</v>
      </c>
      <c r="H111" s="81"/>
      <c r="I111" s="81"/>
      <c r="J111" s="81" t="s">
        <v>37</v>
      </c>
      <c r="K111" s="81" t="s">
        <v>37</v>
      </c>
    </row>
    <row r="112" spans="1:12" ht="28.8" x14ac:dyDescent="0.3">
      <c r="A112" s="72">
        <v>119100</v>
      </c>
      <c r="B112" s="72" t="s">
        <v>36</v>
      </c>
      <c r="C112" s="73">
        <v>1</v>
      </c>
      <c r="D112" s="74">
        <v>10.402151183094404</v>
      </c>
      <c r="E112" s="75">
        <v>0.5</v>
      </c>
      <c r="F112" s="72">
        <v>1</v>
      </c>
      <c r="G112" s="72">
        <v>2</v>
      </c>
      <c r="H112" s="81"/>
      <c r="I112" s="81"/>
      <c r="J112" s="81" t="s">
        <v>37</v>
      </c>
      <c r="K112" s="81" t="s">
        <v>37</v>
      </c>
    </row>
    <row r="113" spans="1:12" ht="28.8" x14ac:dyDescent="0.3">
      <c r="A113" s="72">
        <v>119200</v>
      </c>
      <c r="B113" s="72" t="s">
        <v>36</v>
      </c>
      <c r="C113" s="73">
        <v>1</v>
      </c>
      <c r="D113" s="74">
        <v>8.5110377860596191</v>
      </c>
      <c r="E113" s="75">
        <v>0.5</v>
      </c>
      <c r="F113" s="72">
        <v>1</v>
      </c>
      <c r="G113" s="72">
        <v>2</v>
      </c>
      <c r="H113" s="81"/>
      <c r="I113" s="81"/>
      <c r="J113" s="81" t="s">
        <v>37</v>
      </c>
      <c r="K113" s="81" t="s">
        <v>38</v>
      </c>
      <c r="L113" s="81" t="s">
        <v>38</v>
      </c>
    </row>
    <row r="114" spans="1:12" ht="28.8" x14ac:dyDescent="0.3">
      <c r="A114" s="72">
        <v>119310</v>
      </c>
      <c r="B114" s="72" t="s">
        <v>36</v>
      </c>
      <c r="C114" s="73">
        <v>1</v>
      </c>
      <c r="D114" s="74">
        <v>2.4384231081118273</v>
      </c>
      <c r="E114" s="76">
        <v>1</v>
      </c>
      <c r="F114" s="72">
        <v>2</v>
      </c>
      <c r="G114" s="72">
        <v>2</v>
      </c>
      <c r="H114" s="81"/>
      <c r="I114" s="81"/>
      <c r="J114" s="81" t="s">
        <v>37</v>
      </c>
      <c r="K114" s="81" t="s">
        <v>37</v>
      </c>
    </row>
    <row r="115" spans="1:12" ht="28.8" x14ac:dyDescent="0.3">
      <c r="A115" s="72">
        <v>119320</v>
      </c>
      <c r="B115" s="72" t="s">
        <v>36</v>
      </c>
      <c r="C115" s="73">
        <v>1</v>
      </c>
      <c r="D115" s="74">
        <v>3.3382687591639777</v>
      </c>
      <c r="E115" s="76">
        <v>1</v>
      </c>
      <c r="F115" s="72">
        <v>2</v>
      </c>
      <c r="G115" s="72">
        <v>2</v>
      </c>
      <c r="H115" s="81"/>
      <c r="I115" s="81"/>
      <c r="J115" s="81" t="s">
        <v>37</v>
      </c>
      <c r="K115" s="81" t="s">
        <v>37</v>
      </c>
    </row>
    <row r="116" spans="1:12" ht="28.8" x14ac:dyDescent="0.3">
      <c r="A116" s="72">
        <v>119330</v>
      </c>
      <c r="B116" s="72" t="s">
        <v>36</v>
      </c>
      <c r="C116" s="73">
        <v>1</v>
      </c>
      <c r="D116" s="74">
        <v>3.3935173573294652</v>
      </c>
      <c r="E116" s="76">
        <v>1</v>
      </c>
      <c r="F116" s="72">
        <v>2</v>
      </c>
      <c r="G116" s="72">
        <v>2</v>
      </c>
      <c r="H116" s="81"/>
      <c r="I116" s="81"/>
      <c r="J116" s="81" t="s">
        <v>37</v>
      </c>
      <c r="K116" s="81" t="s">
        <v>37</v>
      </c>
    </row>
    <row r="117" spans="1:12" ht="28.8" x14ac:dyDescent="0.3">
      <c r="A117" s="72">
        <v>119340</v>
      </c>
      <c r="B117" s="72" t="s">
        <v>36</v>
      </c>
      <c r="C117" s="73">
        <v>1</v>
      </c>
      <c r="D117" s="74">
        <v>4.4476780584300482</v>
      </c>
      <c r="E117" s="76">
        <v>2</v>
      </c>
      <c r="F117" s="72">
        <v>4</v>
      </c>
      <c r="G117" s="72">
        <v>2</v>
      </c>
      <c r="H117" s="81"/>
      <c r="I117" s="81"/>
      <c r="J117" s="81" t="s">
        <v>37</v>
      </c>
      <c r="K117" s="81" t="s">
        <v>37</v>
      </c>
    </row>
    <row r="118" spans="1:12" ht="28.8" x14ac:dyDescent="0.3">
      <c r="A118" s="72">
        <v>119400</v>
      </c>
      <c r="B118" s="72" t="s">
        <v>36</v>
      </c>
      <c r="C118" s="73">
        <v>1</v>
      </c>
      <c r="D118" s="74">
        <v>16.074796432657621</v>
      </c>
      <c r="E118" s="75">
        <v>0.5</v>
      </c>
      <c r="F118" s="72">
        <v>1</v>
      </c>
      <c r="G118" s="72">
        <v>2</v>
      </c>
      <c r="H118" s="81"/>
      <c r="I118" s="81"/>
      <c r="J118" s="81" t="s">
        <v>37</v>
      </c>
      <c r="K118" s="81" t="s">
        <v>37</v>
      </c>
    </row>
    <row r="119" spans="1:12" ht="28.8" x14ac:dyDescent="0.3">
      <c r="A119" s="72">
        <v>119700</v>
      </c>
      <c r="B119" s="72" t="s">
        <v>36</v>
      </c>
      <c r="C119" s="73">
        <v>1</v>
      </c>
      <c r="D119" s="74">
        <v>13.777830464792409</v>
      </c>
      <c r="E119" s="75">
        <v>0.5</v>
      </c>
      <c r="F119" s="72">
        <v>1</v>
      </c>
      <c r="G119" s="72">
        <v>2</v>
      </c>
      <c r="H119" s="81"/>
      <c r="I119" s="81"/>
      <c r="J119" s="81" t="s">
        <v>37</v>
      </c>
      <c r="K119" s="81" t="s">
        <v>37</v>
      </c>
    </row>
    <row r="120" spans="1:12" ht="28.8" x14ac:dyDescent="0.3">
      <c r="A120" s="72">
        <v>119800</v>
      </c>
      <c r="B120" s="72" t="s">
        <v>36</v>
      </c>
      <c r="C120" s="73">
        <v>1</v>
      </c>
      <c r="D120" s="74">
        <v>12.798854683729919</v>
      </c>
      <c r="E120" s="75">
        <v>0.5</v>
      </c>
      <c r="F120" s="72">
        <v>1</v>
      </c>
      <c r="G120" s="72">
        <v>2</v>
      </c>
      <c r="H120" s="81"/>
      <c r="I120" s="81"/>
      <c r="J120" s="81" t="s">
        <v>37</v>
      </c>
      <c r="K120" s="81" t="s">
        <v>37</v>
      </c>
    </row>
    <row r="121" spans="1:12" ht="28.8" x14ac:dyDescent="0.3">
      <c r="A121" s="72">
        <v>119900</v>
      </c>
      <c r="B121" s="72" t="s">
        <v>36</v>
      </c>
      <c r="C121" s="73">
        <v>1</v>
      </c>
      <c r="D121" s="74">
        <v>14.351746296116985</v>
      </c>
      <c r="E121" s="75">
        <v>0.5</v>
      </c>
      <c r="F121" s="72">
        <v>1</v>
      </c>
      <c r="G121" s="72">
        <v>2</v>
      </c>
      <c r="H121" s="81"/>
      <c r="I121" s="81"/>
      <c r="J121" s="81" t="s">
        <v>37</v>
      </c>
      <c r="K121" s="81" t="s">
        <v>37</v>
      </c>
    </row>
    <row r="122" spans="1:12" ht="28.8" x14ac:dyDescent="0.3">
      <c r="A122" s="72">
        <v>120010</v>
      </c>
      <c r="B122" s="72" t="s">
        <v>36</v>
      </c>
      <c r="C122" s="73">
        <v>1</v>
      </c>
      <c r="D122" s="74">
        <v>5.4402663424699194</v>
      </c>
      <c r="E122" s="76">
        <v>2</v>
      </c>
      <c r="F122" s="72">
        <v>4</v>
      </c>
      <c r="G122" s="72">
        <v>2</v>
      </c>
      <c r="H122" s="81"/>
      <c r="I122" s="81"/>
      <c r="J122" s="81" t="s">
        <v>37</v>
      </c>
      <c r="K122" s="81" t="s">
        <v>37</v>
      </c>
    </row>
    <row r="123" spans="1:12" ht="28.8" x14ac:dyDescent="0.3">
      <c r="A123" s="72">
        <v>120020</v>
      </c>
      <c r="B123" s="72" t="s">
        <v>36</v>
      </c>
      <c r="C123" s="73">
        <v>1</v>
      </c>
      <c r="D123" s="74">
        <v>4.8866745686417561</v>
      </c>
      <c r="E123" s="76">
        <v>2</v>
      </c>
      <c r="F123" s="72">
        <v>4</v>
      </c>
      <c r="G123" s="72">
        <v>2</v>
      </c>
      <c r="H123" s="81"/>
      <c r="I123" s="81"/>
      <c r="J123" s="81" t="s">
        <v>37</v>
      </c>
      <c r="K123" s="81" t="s">
        <v>38</v>
      </c>
      <c r="L123" s="81" t="s">
        <v>38</v>
      </c>
    </row>
    <row r="124" spans="1:12" ht="28.8" x14ac:dyDescent="0.3">
      <c r="A124" s="72">
        <v>120030</v>
      </c>
      <c r="B124" s="72" t="s">
        <v>36</v>
      </c>
      <c r="C124" s="73">
        <v>1</v>
      </c>
      <c r="D124" s="74">
        <v>2.5164519198214657</v>
      </c>
      <c r="E124" s="76">
        <v>1</v>
      </c>
      <c r="F124" s="72">
        <v>2</v>
      </c>
      <c r="G124" s="72">
        <v>2</v>
      </c>
      <c r="H124" s="81"/>
      <c r="I124" s="81"/>
      <c r="J124" s="81" t="s">
        <v>37</v>
      </c>
      <c r="K124" s="81" t="s">
        <v>38</v>
      </c>
      <c r="L124" s="81" t="s">
        <v>38</v>
      </c>
    </row>
    <row r="125" spans="1:12" ht="28.8" x14ac:dyDescent="0.3">
      <c r="A125" s="72">
        <v>120101</v>
      </c>
      <c r="B125" s="72" t="s">
        <v>36</v>
      </c>
      <c r="C125" s="73">
        <v>1</v>
      </c>
      <c r="D125" s="74">
        <v>6.0191936567322148</v>
      </c>
      <c r="E125" s="76">
        <v>2</v>
      </c>
      <c r="F125" s="72">
        <v>4</v>
      </c>
      <c r="G125" s="72">
        <v>2</v>
      </c>
      <c r="H125" s="81"/>
      <c r="I125" s="81"/>
      <c r="J125" s="81" t="s">
        <v>37</v>
      </c>
      <c r="K125" s="81" t="s">
        <v>38</v>
      </c>
      <c r="L125" s="81" t="s">
        <v>38</v>
      </c>
    </row>
    <row r="126" spans="1:12" ht="28.8" x14ac:dyDescent="0.3">
      <c r="A126" s="72">
        <v>120102</v>
      </c>
      <c r="B126" s="72" t="s">
        <v>36</v>
      </c>
      <c r="C126" s="73">
        <v>1</v>
      </c>
      <c r="D126" s="74">
        <v>4.3783852285829754</v>
      </c>
      <c r="E126" s="76">
        <v>2</v>
      </c>
      <c r="F126" s="72">
        <v>4</v>
      </c>
      <c r="G126" s="72">
        <v>2</v>
      </c>
      <c r="H126" s="81"/>
      <c r="I126" s="81"/>
      <c r="J126" s="81" t="s">
        <v>37</v>
      </c>
      <c r="K126" s="81" t="s">
        <v>38</v>
      </c>
      <c r="L126" s="81" t="s">
        <v>38</v>
      </c>
    </row>
    <row r="127" spans="1:12" ht="28.8" x14ac:dyDescent="0.3">
      <c r="A127" s="72">
        <v>120300</v>
      </c>
      <c r="B127" s="72" t="s">
        <v>36</v>
      </c>
      <c r="C127" s="73">
        <v>1</v>
      </c>
      <c r="D127" s="74">
        <v>12.990099315009772</v>
      </c>
      <c r="E127" s="75">
        <v>0.5</v>
      </c>
      <c r="F127" s="72">
        <v>1</v>
      </c>
      <c r="G127" s="72">
        <v>2</v>
      </c>
      <c r="H127" s="81"/>
      <c r="I127" s="81"/>
      <c r="J127" s="81" t="s">
        <v>37</v>
      </c>
      <c r="K127" s="81" t="s">
        <v>37</v>
      </c>
    </row>
    <row r="128" spans="1:12" ht="28.8" x14ac:dyDescent="0.3">
      <c r="A128" s="72">
        <v>120400</v>
      </c>
      <c r="B128" s="72" t="s">
        <v>36</v>
      </c>
      <c r="C128" s="73">
        <v>1</v>
      </c>
      <c r="D128" s="74">
        <v>10.130288113525133</v>
      </c>
      <c r="E128" s="75">
        <v>0.5</v>
      </c>
      <c r="F128" s="72">
        <v>1</v>
      </c>
      <c r="G128" s="72">
        <v>2</v>
      </c>
      <c r="H128" s="81"/>
      <c r="I128" s="81"/>
      <c r="J128" s="81" t="s">
        <v>37</v>
      </c>
      <c r="K128" s="81" t="s">
        <v>37</v>
      </c>
    </row>
    <row r="129" spans="1:12" ht="28.8" x14ac:dyDescent="0.3">
      <c r="A129" s="72">
        <v>121010</v>
      </c>
      <c r="B129" s="72" t="s">
        <v>36</v>
      </c>
      <c r="C129" s="73">
        <v>1</v>
      </c>
      <c r="D129" s="74">
        <v>15.584318324994804</v>
      </c>
      <c r="E129" s="75">
        <v>0.5</v>
      </c>
      <c r="F129" s="72">
        <v>1</v>
      </c>
      <c r="G129" s="72">
        <v>2</v>
      </c>
      <c r="H129" s="81"/>
      <c r="I129" s="81"/>
      <c r="J129" s="81" t="s">
        <v>37</v>
      </c>
      <c r="K129" s="81" t="s">
        <v>38</v>
      </c>
      <c r="L129" s="81" t="s">
        <v>38</v>
      </c>
    </row>
    <row r="130" spans="1:12" ht="28.8" x14ac:dyDescent="0.3">
      <c r="A130" s="72">
        <v>121020</v>
      </c>
      <c r="B130" s="72" t="s">
        <v>36</v>
      </c>
      <c r="C130" s="73">
        <v>1</v>
      </c>
      <c r="D130" s="74">
        <v>7.8136654408237147</v>
      </c>
      <c r="E130" s="76">
        <v>2</v>
      </c>
      <c r="F130" s="72">
        <v>4</v>
      </c>
      <c r="G130" s="72">
        <v>2</v>
      </c>
      <c r="H130" s="81"/>
      <c r="I130" s="81"/>
      <c r="J130" s="81" t="s">
        <v>37</v>
      </c>
      <c r="K130" s="81" t="s">
        <v>37</v>
      </c>
    </row>
    <row r="131" spans="1:12" ht="28.8" x14ac:dyDescent="0.3">
      <c r="A131" s="72">
        <v>121100</v>
      </c>
      <c r="B131" s="72" t="s">
        <v>36</v>
      </c>
      <c r="C131" s="73">
        <v>1</v>
      </c>
      <c r="D131" s="74">
        <v>30.085599338305929</v>
      </c>
      <c r="E131" s="76">
        <v>1</v>
      </c>
      <c r="F131" s="72">
        <v>2</v>
      </c>
      <c r="G131" s="72">
        <v>2</v>
      </c>
      <c r="H131" s="81"/>
      <c r="I131" s="81"/>
      <c r="J131" s="81" t="s">
        <v>37</v>
      </c>
      <c r="K131" s="81" t="s">
        <v>37</v>
      </c>
    </row>
    <row r="132" spans="1:12" ht="28.8" x14ac:dyDescent="0.3">
      <c r="A132" s="72">
        <v>121210</v>
      </c>
      <c r="B132" s="72" t="s">
        <v>36</v>
      </c>
      <c r="C132" s="73">
        <v>1</v>
      </c>
      <c r="D132" s="74">
        <v>13.542452571778041</v>
      </c>
      <c r="E132" s="75">
        <v>0.5</v>
      </c>
      <c r="F132" s="72">
        <v>1</v>
      </c>
      <c r="G132" s="72">
        <v>2</v>
      </c>
      <c r="H132" s="81"/>
      <c r="I132" s="81"/>
      <c r="J132" s="81" t="s">
        <v>37</v>
      </c>
      <c r="K132" s="81" t="s">
        <v>37</v>
      </c>
    </row>
    <row r="133" spans="1:12" ht="28.8" x14ac:dyDescent="0.3">
      <c r="A133" s="72">
        <v>121220</v>
      </c>
      <c r="B133" s="72" t="s">
        <v>36</v>
      </c>
      <c r="C133" s="73">
        <v>1</v>
      </c>
      <c r="D133" s="74">
        <v>13.95057786988033</v>
      </c>
      <c r="E133" s="75">
        <v>0.5</v>
      </c>
      <c r="F133" s="72">
        <v>1</v>
      </c>
      <c r="G133" s="72">
        <v>2</v>
      </c>
      <c r="H133" s="81"/>
      <c r="I133" s="81"/>
      <c r="J133" s="81" t="s">
        <v>37</v>
      </c>
      <c r="K133" s="81" t="s">
        <v>37</v>
      </c>
    </row>
    <row r="134" spans="1:12" ht="28.8" x14ac:dyDescent="0.3">
      <c r="A134" s="72">
        <v>121600</v>
      </c>
      <c r="B134" s="72" t="s">
        <v>36</v>
      </c>
      <c r="C134" s="73">
        <v>1</v>
      </c>
      <c r="D134" s="74">
        <v>9.7670849700227222</v>
      </c>
      <c r="E134" s="75">
        <v>0.5</v>
      </c>
      <c r="F134" s="72">
        <v>1</v>
      </c>
      <c r="G134" s="72">
        <v>2</v>
      </c>
      <c r="H134" s="81"/>
      <c r="I134" s="81"/>
      <c r="J134" s="81" t="s">
        <v>37</v>
      </c>
      <c r="K134" s="81" t="s">
        <v>37</v>
      </c>
    </row>
    <row r="135" spans="1:12" ht="28.8" x14ac:dyDescent="0.3">
      <c r="A135" s="72">
        <v>121800</v>
      </c>
      <c r="B135" s="72" t="s">
        <v>36</v>
      </c>
      <c r="C135" s="73">
        <v>1</v>
      </c>
      <c r="D135" s="74">
        <v>13.930143456860216</v>
      </c>
      <c r="E135" s="75">
        <v>0.5</v>
      </c>
      <c r="F135" s="72">
        <v>1</v>
      </c>
      <c r="G135" s="72">
        <v>2</v>
      </c>
      <c r="H135" s="81"/>
      <c r="I135" s="81"/>
      <c r="J135" s="81" t="s">
        <v>37</v>
      </c>
      <c r="K135" s="81" t="s">
        <v>37</v>
      </c>
    </row>
    <row r="136" spans="1:12" ht="28.8" x14ac:dyDescent="0.3">
      <c r="A136" s="72">
        <v>121900</v>
      </c>
      <c r="B136" s="72" t="s">
        <v>36</v>
      </c>
      <c r="C136" s="73">
        <v>1</v>
      </c>
      <c r="D136" s="74">
        <v>10.151975956513747</v>
      </c>
      <c r="E136" s="75">
        <v>0.5</v>
      </c>
      <c r="F136" s="72">
        <v>1</v>
      </c>
      <c r="G136" s="72">
        <v>2</v>
      </c>
      <c r="H136" s="81"/>
      <c r="I136" s="81"/>
      <c r="J136" s="81" t="s">
        <v>37</v>
      </c>
      <c r="K136" s="81" t="s">
        <v>37</v>
      </c>
    </row>
    <row r="137" spans="1:12" ht="28.8" x14ac:dyDescent="0.3">
      <c r="A137" s="72">
        <v>122000</v>
      </c>
      <c r="B137" s="72" t="s">
        <v>36</v>
      </c>
      <c r="C137" s="73">
        <v>1</v>
      </c>
      <c r="D137" s="74">
        <v>22.462747545703294</v>
      </c>
      <c r="E137" s="76">
        <v>1</v>
      </c>
      <c r="F137" s="72">
        <v>2</v>
      </c>
      <c r="G137" s="72">
        <v>2</v>
      </c>
      <c r="H137" s="81"/>
      <c r="I137" s="81"/>
      <c r="J137" s="81" t="s">
        <v>37</v>
      </c>
      <c r="K137" s="81" t="s">
        <v>37</v>
      </c>
    </row>
    <row r="138" spans="1:12" ht="28.8" x14ac:dyDescent="0.3">
      <c r="A138" s="72">
        <v>122110</v>
      </c>
      <c r="B138" s="72" t="s">
        <v>36</v>
      </c>
      <c r="C138" s="73">
        <v>1</v>
      </c>
      <c r="D138" s="74">
        <v>10.617373534479629</v>
      </c>
      <c r="E138" s="75">
        <v>0.5</v>
      </c>
      <c r="F138" s="72">
        <v>1</v>
      </c>
      <c r="G138" s="72">
        <v>2</v>
      </c>
      <c r="H138" s="81"/>
      <c r="I138" s="81"/>
      <c r="J138" s="81" t="s">
        <v>37</v>
      </c>
      <c r="K138" s="81" t="s">
        <v>37</v>
      </c>
    </row>
    <row r="139" spans="1:12" ht="28.8" x14ac:dyDescent="0.3">
      <c r="A139" s="72">
        <v>122120</v>
      </c>
      <c r="B139" s="72" t="s">
        <v>36</v>
      </c>
      <c r="C139" s="73">
        <v>1</v>
      </c>
      <c r="D139" s="74">
        <v>6.7899576447460985</v>
      </c>
      <c r="E139" s="76">
        <v>2</v>
      </c>
      <c r="F139" s="72">
        <v>4</v>
      </c>
      <c r="G139" s="72">
        <v>2</v>
      </c>
      <c r="H139" s="81"/>
      <c r="I139" s="81"/>
      <c r="J139" s="81" t="s">
        <v>37</v>
      </c>
      <c r="K139" s="81" t="s">
        <v>37</v>
      </c>
    </row>
    <row r="140" spans="1:12" ht="28.8" x14ac:dyDescent="0.3">
      <c r="A140" s="72">
        <v>122200</v>
      </c>
      <c r="B140" s="72" t="s">
        <v>36</v>
      </c>
      <c r="C140" s="73">
        <v>0.99828027226474847</v>
      </c>
      <c r="D140" s="74">
        <v>18.391249843846339</v>
      </c>
      <c r="E140" s="75">
        <v>0.5</v>
      </c>
      <c r="F140" s="72">
        <v>1</v>
      </c>
      <c r="G140" s="72">
        <v>2</v>
      </c>
      <c r="H140" s="81"/>
      <c r="I140" s="81"/>
      <c r="J140" s="81" t="s">
        <v>37</v>
      </c>
      <c r="K140" s="81" t="s">
        <v>37</v>
      </c>
    </row>
    <row r="141" spans="1:12" ht="28.8" x14ac:dyDescent="0.3">
      <c r="A141" s="72">
        <v>122410</v>
      </c>
      <c r="B141" s="72" t="s">
        <v>36</v>
      </c>
      <c r="C141" s="73">
        <v>1</v>
      </c>
      <c r="D141" s="74">
        <v>4.2336151856890947</v>
      </c>
      <c r="E141" s="76">
        <v>2</v>
      </c>
      <c r="F141" s="72">
        <v>4</v>
      </c>
      <c r="G141" s="72">
        <v>2</v>
      </c>
      <c r="H141" s="81"/>
      <c r="I141" s="81"/>
      <c r="J141" s="81" t="s">
        <v>37</v>
      </c>
      <c r="K141" s="81" t="s">
        <v>37</v>
      </c>
    </row>
    <row r="142" spans="1:12" ht="28.8" x14ac:dyDescent="0.3">
      <c r="A142" s="72">
        <v>122420</v>
      </c>
      <c r="B142" s="72" t="s">
        <v>36</v>
      </c>
      <c r="C142" s="73">
        <v>1</v>
      </c>
      <c r="D142" s="74">
        <v>6.1857984347644983</v>
      </c>
      <c r="E142" s="76">
        <v>2</v>
      </c>
      <c r="F142" s="72">
        <v>4</v>
      </c>
      <c r="G142" s="72">
        <v>2</v>
      </c>
      <c r="H142" s="81"/>
      <c r="I142" s="81"/>
      <c r="J142" s="81" t="s">
        <v>37</v>
      </c>
      <c r="K142" s="81" t="s">
        <v>37</v>
      </c>
    </row>
    <row r="143" spans="1:12" ht="28.8" x14ac:dyDescent="0.3">
      <c r="A143" s="72">
        <v>123010</v>
      </c>
      <c r="B143" s="72" t="s">
        <v>36</v>
      </c>
      <c r="C143" s="73">
        <v>0.99999436975042222</v>
      </c>
      <c r="D143" s="74">
        <v>6.6852354722735701</v>
      </c>
      <c r="E143" s="76">
        <v>2</v>
      </c>
      <c r="F143" s="72">
        <v>4</v>
      </c>
      <c r="G143" s="72">
        <v>2</v>
      </c>
      <c r="H143" s="81"/>
      <c r="I143" s="81"/>
      <c r="J143" s="81" t="s">
        <v>37</v>
      </c>
      <c r="K143" s="81" t="s">
        <v>37</v>
      </c>
    </row>
    <row r="144" spans="1:12" ht="28.8" x14ac:dyDescent="0.3">
      <c r="A144" s="72">
        <v>123020</v>
      </c>
      <c r="B144" s="72" t="s">
        <v>36</v>
      </c>
      <c r="C144" s="73">
        <v>0.99998859618346581</v>
      </c>
      <c r="D144" s="74">
        <v>5.6247964366490208</v>
      </c>
      <c r="E144" s="76">
        <v>2</v>
      </c>
      <c r="F144" s="72">
        <v>4</v>
      </c>
      <c r="G144" s="72">
        <v>2</v>
      </c>
      <c r="H144" s="81"/>
      <c r="I144" s="81"/>
      <c r="J144" s="81" t="s">
        <v>37</v>
      </c>
      <c r="K144" s="81" t="s">
        <v>37</v>
      </c>
    </row>
    <row r="145" spans="1:12" ht="28.8" x14ac:dyDescent="0.3">
      <c r="A145" s="72">
        <v>123103</v>
      </c>
      <c r="B145" s="72" t="s">
        <v>36</v>
      </c>
      <c r="C145" s="73">
        <v>0.97571044238527427</v>
      </c>
      <c r="D145" s="74">
        <v>5.7066615940980681</v>
      </c>
      <c r="E145" s="76">
        <v>2</v>
      </c>
      <c r="F145" s="72">
        <v>4</v>
      </c>
      <c r="G145" s="72">
        <v>2</v>
      </c>
      <c r="H145" s="81"/>
      <c r="I145" s="81"/>
      <c r="J145" s="81" t="s">
        <v>37</v>
      </c>
      <c r="K145" s="81" t="s">
        <v>37</v>
      </c>
    </row>
    <row r="146" spans="1:12" ht="28.8" x14ac:dyDescent="0.3">
      <c r="A146" s="72">
        <v>123104</v>
      </c>
      <c r="B146" s="72" t="s">
        <v>36</v>
      </c>
      <c r="C146" s="73">
        <v>0.99998986475627438</v>
      </c>
      <c r="D146" s="74">
        <v>7.6993557594071032</v>
      </c>
      <c r="E146" s="76">
        <v>2</v>
      </c>
      <c r="F146" s="72">
        <v>4</v>
      </c>
      <c r="G146" s="72">
        <v>2</v>
      </c>
      <c r="H146" s="81"/>
      <c r="I146" s="81"/>
      <c r="J146" s="81" t="s">
        <v>37</v>
      </c>
      <c r="K146" s="81" t="s">
        <v>37</v>
      </c>
    </row>
    <row r="147" spans="1:12" ht="28.8" x14ac:dyDescent="0.3">
      <c r="A147" s="72">
        <v>123203</v>
      </c>
      <c r="B147" s="72" t="s">
        <v>36</v>
      </c>
      <c r="C147" s="73">
        <v>1</v>
      </c>
      <c r="D147" s="74">
        <v>4.608656941689965</v>
      </c>
      <c r="E147" s="76">
        <v>2</v>
      </c>
      <c r="F147" s="72">
        <v>4</v>
      </c>
      <c r="G147" s="72">
        <v>2</v>
      </c>
      <c r="H147" s="81"/>
      <c r="I147" s="81"/>
      <c r="J147" s="81" t="s">
        <v>37</v>
      </c>
      <c r="K147" s="81" t="s">
        <v>37</v>
      </c>
    </row>
    <row r="148" spans="1:12" ht="28.8" x14ac:dyDescent="0.3">
      <c r="A148" s="72">
        <v>123204</v>
      </c>
      <c r="B148" s="72" t="s">
        <v>36</v>
      </c>
      <c r="C148" s="73">
        <v>1</v>
      </c>
      <c r="D148" s="74">
        <v>4.043046854814615</v>
      </c>
      <c r="E148" s="76">
        <v>1</v>
      </c>
      <c r="F148" s="72">
        <v>2</v>
      </c>
      <c r="G148" s="72">
        <v>2</v>
      </c>
      <c r="H148" s="81"/>
      <c r="I148" s="81"/>
      <c r="J148" s="81" t="s">
        <v>37</v>
      </c>
      <c r="K148" s="81" t="s">
        <v>38</v>
      </c>
      <c r="L148" s="81" t="s">
        <v>38</v>
      </c>
    </row>
    <row r="149" spans="1:12" ht="28.8" x14ac:dyDescent="0.3">
      <c r="A149" s="72">
        <v>123205</v>
      </c>
      <c r="B149" s="72" t="s">
        <v>36</v>
      </c>
      <c r="C149" s="73">
        <v>1</v>
      </c>
      <c r="D149" s="74">
        <v>4.8241738230201987</v>
      </c>
      <c r="E149" s="76">
        <v>2</v>
      </c>
      <c r="F149" s="72">
        <v>4</v>
      </c>
      <c r="G149" s="72">
        <v>2</v>
      </c>
      <c r="H149" s="81"/>
      <c r="I149" s="81"/>
      <c r="J149" s="81" t="s">
        <v>37</v>
      </c>
      <c r="K149" s="81" t="s">
        <v>37</v>
      </c>
    </row>
    <row r="150" spans="1:12" ht="28.8" x14ac:dyDescent="0.3">
      <c r="A150" s="72">
        <v>123206</v>
      </c>
      <c r="B150" s="72" t="s">
        <v>36</v>
      </c>
      <c r="C150" s="73">
        <v>1</v>
      </c>
      <c r="D150" s="74">
        <v>3.9105001774612798</v>
      </c>
      <c r="E150" s="76">
        <v>1</v>
      </c>
      <c r="F150" s="72">
        <v>2</v>
      </c>
      <c r="G150" s="72">
        <v>2</v>
      </c>
      <c r="H150" s="81"/>
      <c r="I150" s="81"/>
      <c r="J150" s="81" t="s">
        <v>37</v>
      </c>
      <c r="K150" s="81" t="s">
        <v>37</v>
      </c>
    </row>
    <row r="151" spans="1:12" ht="28.8" x14ac:dyDescent="0.3">
      <c r="A151" s="72">
        <v>123301</v>
      </c>
      <c r="B151" s="72" t="s">
        <v>36</v>
      </c>
      <c r="C151" s="73">
        <v>1.0000000000069238</v>
      </c>
      <c r="D151" s="74">
        <v>8.2687052581159097</v>
      </c>
      <c r="E151" s="76">
        <v>2</v>
      </c>
      <c r="F151" s="72">
        <v>4</v>
      </c>
      <c r="G151" s="72">
        <v>2</v>
      </c>
      <c r="H151" s="81"/>
      <c r="I151" s="81"/>
      <c r="J151" s="81" t="s">
        <v>37</v>
      </c>
      <c r="K151" s="81" t="s">
        <v>37</v>
      </c>
    </row>
    <row r="152" spans="1:12" ht="28.8" x14ac:dyDescent="0.3">
      <c r="A152" s="72">
        <v>123303</v>
      </c>
      <c r="B152" s="72" t="s">
        <v>36</v>
      </c>
      <c r="C152" s="73">
        <v>1</v>
      </c>
      <c r="D152" s="74">
        <v>5.4788967409280831</v>
      </c>
      <c r="E152" s="76">
        <v>2</v>
      </c>
      <c r="F152" s="72">
        <v>4</v>
      </c>
      <c r="G152" s="72">
        <v>2</v>
      </c>
      <c r="H152" s="81"/>
      <c r="I152" s="81"/>
      <c r="J152" s="81" t="s">
        <v>37</v>
      </c>
      <c r="K152" s="81" t="s">
        <v>37</v>
      </c>
    </row>
    <row r="153" spans="1:12" ht="28.8" x14ac:dyDescent="0.3">
      <c r="A153" s="72">
        <v>123304</v>
      </c>
      <c r="B153" s="72" t="s">
        <v>36</v>
      </c>
      <c r="C153" s="73">
        <v>1</v>
      </c>
      <c r="D153" s="74">
        <v>7.3759044650901782</v>
      </c>
      <c r="E153" s="76">
        <v>2</v>
      </c>
      <c r="F153" s="72">
        <v>4</v>
      </c>
      <c r="G153" s="72">
        <v>2</v>
      </c>
      <c r="H153" s="81"/>
      <c r="I153" s="81"/>
      <c r="J153" s="81" t="s">
        <v>37</v>
      </c>
      <c r="K153" s="81" t="s">
        <v>38</v>
      </c>
      <c r="L153" s="81" t="s">
        <v>38</v>
      </c>
    </row>
    <row r="154" spans="1:12" ht="28.8" x14ac:dyDescent="0.3">
      <c r="A154" s="72">
        <v>123410</v>
      </c>
      <c r="B154" s="72" t="s">
        <v>36</v>
      </c>
      <c r="C154" s="73">
        <v>1</v>
      </c>
      <c r="D154" s="74">
        <v>4.5995563392119321</v>
      </c>
      <c r="E154" s="76">
        <v>2</v>
      </c>
      <c r="F154" s="72">
        <v>4</v>
      </c>
      <c r="G154" s="72">
        <v>2</v>
      </c>
      <c r="H154" s="81"/>
      <c r="I154" s="81"/>
      <c r="J154" s="81" t="s">
        <v>37</v>
      </c>
      <c r="K154" s="81" t="s">
        <v>37</v>
      </c>
    </row>
    <row r="155" spans="1:12" ht="28.8" x14ac:dyDescent="0.3">
      <c r="A155" s="72">
        <v>123420</v>
      </c>
      <c r="B155" s="72" t="s">
        <v>36</v>
      </c>
      <c r="C155" s="73">
        <v>1</v>
      </c>
      <c r="D155" s="74">
        <v>6.5727116116627675</v>
      </c>
      <c r="E155" s="76">
        <v>2</v>
      </c>
      <c r="F155" s="72">
        <v>4</v>
      </c>
      <c r="G155" s="72">
        <v>2</v>
      </c>
      <c r="H155" s="81"/>
      <c r="I155" s="81"/>
      <c r="J155" s="81" t="s">
        <v>37</v>
      </c>
      <c r="K155" s="81" t="s">
        <v>38</v>
      </c>
      <c r="L155" s="81" t="s">
        <v>38</v>
      </c>
    </row>
    <row r="156" spans="1:12" ht="28.8" x14ac:dyDescent="0.3">
      <c r="A156" s="72">
        <v>123510</v>
      </c>
      <c r="B156" s="72" t="s">
        <v>36</v>
      </c>
      <c r="C156" s="73">
        <v>1</v>
      </c>
      <c r="D156" s="74">
        <v>6.8373866592829815</v>
      </c>
      <c r="E156" s="76">
        <v>2</v>
      </c>
      <c r="F156" s="72">
        <v>4</v>
      </c>
      <c r="G156" s="72">
        <v>2</v>
      </c>
      <c r="H156" s="81"/>
      <c r="I156" s="81"/>
      <c r="J156" s="81" t="s">
        <v>37</v>
      </c>
      <c r="K156" s="81" t="s">
        <v>37</v>
      </c>
    </row>
    <row r="157" spans="1:12" ht="28.8" x14ac:dyDescent="0.3">
      <c r="A157" s="72">
        <v>123520</v>
      </c>
      <c r="B157" s="72" t="s">
        <v>36</v>
      </c>
      <c r="C157" s="73">
        <v>1</v>
      </c>
      <c r="D157" s="74">
        <v>2.9886788642843807</v>
      </c>
      <c r="E157" s="76">
        <v>1</v>
      </c>
      <c r="F157" s="72">
        <v>2</v>
      </c>
      <c r="G157" s="72">
        <v>2</v>
      </c>
      <c r="H157" s="81"/>
      <c r="I157" s="81"/>
      <c r="J157" s="81" t="s">
        <v>37</v>
      </c>
      <c r="K157" s="81" t="s">
        <v>37</v>
      </c>
    </row>
    <row r="158" spans="1:12" ht="28.8" x14ac:dyDescent="0.3">
      <c r="A158" s="72">
        <v>123601</v>
      </c>
      <c r="B158" s="72" t="s">
        <v>36</v>
      </c>
      <c r="C158" s="73">
        <v>1</v>
      </c>
      <c r="D158" s="74">
        <v>9.2237450752171295</v>
      </c>
      <c r="E158" s="75">
        <v>0.5</v>
      </c>
      <c r="F158" s="72">
        <v>1</v>
      </c>
      <c r="G158" s="72">
        <v>2</v>
      </c>
      <c r="H158" s="81"/>
      <c r="I158" s="81"/>
      <c r="J158" s="81" t="s">
        <v>37</v>
      </c>
      <c r="K158" s="81" t="s">
        <v>37</v>
      </c>
    </row>
    <row r="159" spans="1:12" ht="28.8" x14ac:dyDescent="0.3">
      <c r="A159" s="72">
        <v>123602</v>
      </c>
      <c r="B159" s="72" t="s">
        <v>36</v>
      </c>
      <c r="C159" s="73">
        <v>1</v>
      </c>
      <c r="D159" s="74">
        <v>8.5536566419249915</v>
      </c>
      <c r="E159" s="75">
        <v>0.5</v>
      </c>
      <c r="F159" s="72">
        <v>1</v>
      </c>
      <c r="G159" s="72">
        <v>2</v>
      </c>
      <c r="H159" s="81"/>
      <c r="I159" s="81"/>
      <c r="J159" s="81" t="s">
        <v>37</v>
      </c>
      <c r="K159" s="81" t="s">
        <v>37</v>
      </c>
    </row>
    <row r="160" spans="1:12" ht="28.8" x14ac:dyDescent="0.3">
      <c r="A160" s="72">
        <v>123700</v>
      </c>
      <c r="B160" s="72" t="s">
        <v>36</v>
      </c>
      <c r="C160" s="73">
        <v>1</v>
      </c>
      <c r="D160" s="74">
        <v>9.61041889993224</v>
      </c>
      <c r="E160" s="75">
        <v>0.5</v>
      </c>
      <c r="F160" s="72">
        <v>1</v>
      </c>
      <c r="G160" s="72">
        <v>2</v>
      </c>
      <c r="H160" s="81"/>
      <c r="I160" s="81"/>
      <c r="J160" s="81" t="s">
        <v>37</v>
      </c>
      <c r="K160" s="81" t="s">
        <v>37</v>
      </c>
    </row>
    <row r="161" spans="1:12" ht="28.8" x14ac:dyDescent="0.3">
      <c r="A161" s="72">
        <v>123800</v>
      </c>
      <c r="B161" s="72" t="s">
        <v>36</v>
      </c>
      <c r="C161" s="73">
        <v>1</v>
      </c>
      <c r="D161" s="74">
        <v>16.736984006969241</v>
      </c>
      <c r="E161" s="75">
        <v>0.5</v>
      </c>
      <c r="F161" s="72">
        <v>1</v>
      </c>
      <c r="G161" s="72">
        <v>2</v>
      </c>
      <c r="H161" s="81"/>
      <c r="I161" s="81"/>
      <c r="J161" s="81" t="s">
        <v>37</v>
      </c>
      <c r="K161" s="81" t="s">
        <v>37</v>
      </c>
    </row>
    <row r="162" spans="1:12" ht="28.8" x14ac:dyDescent="0.3">
      <c r="A162" s="72">
        <v>123900</v>
      </c>
      <c r="B162" s="72" t="s">
        <v>36</v>
      </c>
      <c r="C162" s="73">
        <v>1</v>
      </c>
      <c r="D162" s="74">
        <v>16.410385343290596</v>
      </c>
      <c r="E162" s="75">
        <v>0.5</v>
      </c>
      <c r="F162" s="72">
        <v>1</v>
      </c>
      <c r="G162" s="72">
        <v>2</v>
      </c>
      <c r="H162" s="81"/>
      <c r="I162" s="81"/>
      <c r="J162" s="81" t="s">
        <v>37</v>
      </c>
      <c r="K162" s="81" t="s">
        <v>38</v>
      </c>
      <c r="L162" s="81" t="s">
        <v>38</v>
      </c>
    </row>
    <row r="163" spans="1:12" ht="28.8" x14ac:dyDescent="0.3">
      <c r="A163" s="72">
        <v>124000</v>
      </c>
      <c r="B163" s="72" t="s">
        <v>36</v>
      </c>
      <c r="C163" s="73">
        <v>1</v>
      </c>
      <c r="D163" s="74">
        <v>14.186507540513196</v>
      </c>
      <c r="E163" s="75">
        <v>0.5</v>
      </c>
      <c r="F163" s="72">
        <v>1</v>
      </c>
      <c r="G163" s="72">
        <v>2</v>
      </c>
      <c r="H163" s="81"/>
      <c r="I163" s="81"/>
      <c r="J163" s="81" t="s">
        <v>37</v>
      </c>
      <c r="K163" s="81" t="s">
        <v>37</v>
      </c>
    </row>
    <row r="164" spans="1:12" ht="28.8" x14ac:dyDescent="0.3">
      <c r="A164" s="72">
        <v>124101</v>
      </c>
      <c r="B164" s="72" t="s">
        <v>36</v>
      </c>
      <c r="C164" s="73">
        <v>1</v>
      </c>
      <c r="D164" s="74">
        <v>8.6902119091121559</v>
      </c>
      <c r="E164" s="75">
        <v>0.5</v>
      </c>
      <c r="F164" s="72">
        <v>1</v>
      </c>
      <c r="G164" s="72">
        <v>2</v>
      </c>
      <c r="H164" s="81"/>
      <c r="I164" s="81"/>
      <c r="J164" s="81" t="s">
        <v>37</v>
      </c>
      <c r="K164" s="81" t="s">
        <v>37</v>
      </c>
    </row>
    <row r="165" spans="1:12" ht="28.8" x14ac:dyDescent="0.3">
      <c r="A165" s="72">
        <v>124102</v>
      </c>
      <c r="B165" s="72" t="s">
        <v>36</v>
      </c>
      <c r="C165" s="73">
        <v>1</v>
      </c>
      <c r="D165" s="74">
        <v>6.7791413121327162</v>
      </c>
      <c r="E165" s="76">
        <v>2</v>
      </c>
      <c r="F165" s="72">
        <v>4</v>
      </c>
      <c r="G165" s="72">
        <v>2</v>
      </c>
      <c r="H165" s="81"/>
      <c r="I165" s="81"/>
      <c r="J165" s="81" t="s">
        <v>37</v>
      </c>
      <c r="K165" s="81" t="s">
        <v>37</v>
      </c>
    </row>
    <row r="166" spans="1:12" ht="28.8" x14ac:dyDescent="0.3">
      <c r="A166" s="72">
        <v>124201</v>
      </c>
      <c r="B166" s="72" t="s">
        <v>36</v>
      </c>
      <c r="C166" s="73">
        <v>1</v>
      </c>
      <c r="D166" s="74">
        <v>8.9821910011027573</v>
      </c>
      <c r="E166" s="75">
        <v>0.5</v>
      </c>
      <c r="F166" s="72">
        <v>1</v>
      </c>
      <c r="G166" s="72">
        <v>2</v>
      </c>
      <c r="H166" s="81"/>
      <c r="I166" s="81"/>
      <c r="J166" s="81" t="s">
        <v>37</v>
      </c>
      <c r="K166" s="81" t="s">
        <v>37</v>
      </c>
    </row>
    <row r="167" spans="1:12" ht="28.8" x14ac:dyDescent="0.3">
      <c r="A167" s="72">
        <v>124202</v>
      </c>
      <c r="B167" s="72" t="s">
        <v>36</v>
      </c>
      <c r="C167" s="73">
        <v>1</v>
      </c>
      <c r="D167" s="74">
        <v>6.8215722653496291</v>
      </c>
      <c r="E167" s="76">
        <v>2</v>
      </c>
      <c r="F167" s="72">
        <v>4</v>
      </c>
      <c r="G167" s="72">
        <v>2</v>
      </c>
      <c r="H167" s="81"/>
      <c r="I167" s="81"/>
      <c r="J167" s="81" t="s">
        <v>37</v>
      </c>
      <c r="K167" s="81" t="s">
        <v>37</v>
      </c>
    </row>
    <row r="168" spans="1:12" ht="28.8" x14ac:dyDescent="0.3">
      <c r="A168" s="72">
        <v>124300</v>
      </c>
      <c r="B168" s="72" t="s">
        <v>36</v>
      </c>
      <c r="C168" s="73">
        <v>0.99998928560549427</v>
      </c>
      <c r="D168" s="74">
        <v>9.9803567129620223</v>
      </c>
      <c r="E168" s="75">
        <v>0.5</v>
      </c>
      <c r="F168" s="72">
        <v>1</v>
      </c>
      <c r="G168" s="72">
        <v>2</v>
      </c>
      <c r="H168" s="81"/>
      <c r="I168" s="81"/>
      <c r="J168" s="81" t="s">
        <v>37</v>
      </c>
      <c r="K168" s="81" t="s">
        <v>37</v>
      </c>
    </row>
    <row r="169" spans="1:12" ht="28.8" x14ac:dyDescent="0.3">
      <c r="A169" s="72">
        <v>124400</v>
      </c>
      <c r="B169" s="72" t="s">
        <v>36</v>
      </c>
      <c r="C169" s="73">
        <v>1</v>
      </c>
      <c r="D169" s="74">
        <v>8.6484386151648565</v>
      </c>
      <c r="E169" s="75">
        <v>0.5</v>
      </c>
      <c r="F169" s="72">
        <v>1</v>
      </c>
      <c r="G169" s="72">
        <v>2</v>
      </c>
      <c r="H169" s="81"/>
      <c r="I169" s="81"/>
      <c r="J169" s="81" t="s">
        <v>37</v>
      </c>
      <c r="K169" s="81" t="s">
        <v>37</v>
      </c>
    </row>
    <row r="170" spans="1:12" ht="28.8" x14ac:dyDescent="0.3">
      <c r="A170" s="72">
        <v>124500</v>
      </c>
      <c r="B170" s="72" t="s">
        <v>36</v>
      </c>
      <c r="C170" s="73">
        <v>1</v>
      </c>
      <c r="D170" s="74">
        <v>6.8699929883089448</v>
      </c>
      <c r="E170" s="76">
        <v>2</v>
      </c>
      <c r="F170" s="72">
        <v>4</v>
      </c>
      <c r="G170" s="72">
        <v>2</v>
      </c>
      <c r="H170" s="81"/>
      <c r="I170" s="81"/>
      <c r="J170" s="81" t="s">
        <v>37</v>
      </c>
      <c r="K170" s="81" t="s">
        <v>37</v>
      </c>
    </row>
    <row r="171" spans="1:12" ht="28.8" x14ac:dyDescent="0.3">
      <c r="A171" s="72">
        <v>124600</v>
      </c>
      <c r="B171" s="72" t="s">
        <v>36</v>
      </c>
      <c r="C171" s="73">
        <v>1</v>
      </c>
      <c r="D171" s="74">
        <v>15.222351461616</v>
      </c>
      <c r="E171" s="75">
        <v>0.5</v>
      </c>
      <c r="F171" s="72">
        <v>1</v>
      </c>
      <c r="G171" s="72">
        <v>2</v>
      </c>
      <c r="H171" s="81"/>
      <c r="I171" s="81"/>
      <c r="J171" s="81" t="s">
        <v>37</v>
      </c>
      <c r="K171" s="81" t="s">
        <v>37</v>
      </c>
    </row>
    <row r="172" spans="1:12" ht="28.8" x14ac:dyDescent="0.3">
      <c r="A172" s="72">
        <v>124700</v>
      </c>
      <c r="B172" s="72" t="s">
        <v>36</v>
      </c>
      <c r="C172" s="73">
        <v>1</v>
      </c>
      <c r="D172" s="74">
        <v>13.312325513884549</v>
      </c>
      <c r="E172" s="75">
        <v>0.5</v>
      </c>
      <c r="F172" s="72">
        <v>1</v>
      </c>
      <c r="G172" s="72">
        <v>2</v>
      </c>
      <c r="H172" s="81"/>
      <c r="I172" s="81"/>
      <c r="J172" s="81" t="s">
        <v>37</v>
      </c>
      <c r="K172" s="81" t="s">
        <v>37</v>
      </c>
    </row>
    <row r="173" spans="1:12" ht="28.8" x14ac:dyDescent="0.3">
      <c r="A173" s="72">
        <v>124901</v>
      </c>
      <c r="B173" s="72" t="s">
        <v>36</v>
      </c>
      <c r="C173" s="73">
        <v>1</v>
      </c>
      <c r="D173" s="74">
        <v>5.9821857827306015</v>
      </c>
      <c r="E173" s="76">
        <v>2</v>
      </c>
      <c r="F173" s="72">
        <v>4</v>
      </c>
      <c r="G173" s="72">
        <v>2</v>
      </c>
      <c r="H173" s="81"/>
      <c r="I173" s="81"/>
      <c r="J173" s="81" t="s">
        <v>37</v>
      </c>
      <c r="K173" s="81" t="s">
        <v>37</v>
      </c>
    </row>
    <row r="174" spans="1:12" ht="28.8" x14ac:dyDescent="0.3">
      <c r="A174" s="72">
        <v>125100</v>
      </c>
      <c r="B174" s="72" t="s">
        <v>36</v>
      </c>
      <c r="C174" s="73">
        <v>1</v>
      </c>
      <c r="D174" s="74">
        <v>11.704535011038853</v>
      </c>
      <c r="E174" s="75">
        <v>0.5</v>
      </c>
      <c r="F174" s="72">
        <v>1</v>
      </c>
      <c r="G174" s="72">
        <v>2</v>
      </c>
      <c r="H174" s="81"/>
      <c r="I174" s="81"/>
      <c r="J174" s="81" t="s">
        <v>37</v>
      </c>
      <c r="K174" s="81" t="s">
        <v>37</v>
      </c>
    </row>
    <row r="175" spans="1:12" ht="28.8" x14ac:dyDescent="0.3">
      <c r="A175" s="72">
        <v>125200</v>
      </c>
      <c r="B175" s="72" t="s">
        <v>36</v>
      </c>
      <c r="C175" s="73">
        <v>1</v>
      </c>
      <c r="D175" s="74">
        <v>14.558723300332847</v>
      </c>
      <c r="E175" s="75">
        <v>0.5</v>
      </c>
      <c r="F175" s="72">
        <v>1</v>
      </c>
      <c r="G175" s="72">
        <v>2</v>
      </c>
      <c r="H175" s="81"/>
      <c r="I175" s="81"/>
      <c r="J175" s="81" t="s">
        <v>37</v>
      </c>
      <c r="K175" s="81" t="s">
        <v>37</v>
      </c>
    </row>
    <row r="176" spans="1:12" ht="28.8" x14ac:dyDescent="0.3">
      <c r="A176" s="72">
        <v>125310</v>
      </c>
      <c r="B176" s="72" t="s">
        <v>36</v>
      </c>
      <c r="C176" s="73">
        <v>0.99999189020926671</v>
      </c>
      <c r="D176" s="74">
        <v>11.072008466303116</v>
      </c>
      <c r="E176" s="75">
        <v>0.5</v>
      </c>
      <c r="F176" s="72">
        <v>1</v>
      </c>
      <c r="G176" s="72">
        <v>2</v>
      </c>
      <c r="H176" s="81"/>
      <c r="I176" s="81"/>
      <c r="J176" s="81" t="s">
        <v>37</v>
      </c>
      <c r="K176" s="81" t="s">
        <v>37</v>
      </c>
    </row>
    <row r="177" spans="1:12" ht="28.8" x14ac:dyDescent="0.3">
      <c r="A177" s="72">
        <v>125320</v>
      </c>
      <c r="B177" s="72" t="s">
        <v>36</v>
      </c>
      <c r="C177" s="73">
        <v>1</v>
      </c>
      <c r="D177" s="74">
        <v>5.674269265310631</v>
      </c>
      <c r="E177" s="76">
        <v>2</v>
      </c>
      <c r="F177" s="72">
        <v>4</v>
      </c>
      <c r="G177" s="72">
        <v>2</v>
      </c>
      <c r="H177" s="81"/>
      <c r="I177" s="81"/>
      <c r="J177" s="81" t="s">
        <v>37</v>
      </c>
      <c r="K177" s="81" t="s">
        <v>37</v>
      </c>
    </row>
    <row r="178" spans="1:12" ht="28.8" x14ac:dyDescent="0.3">
      <c r="A178" s="72">
        <v>125400</v>
      </c>
      <c r="B178" s="72" t="s">
        <v>36</v>
      </c>
      <c r="C178" s="73">
        <v>1</v>
      </c>
      <c r="D178" s="74">
        <v>12.844329361593724</v>
      </c>
      <c r="E178" s="75">
        <v>0.5</v>
      </c>
      <c r="F178" s="72">
        <v>1</v>
      </c>
      <c r="G178" s="72">
        <v>2</v>
      </c>
      <c r="H178" s="81"/>
      <c r="I178" s="81"/>
      <c r="J178" s="81" t="s">
        <v>37</v>
      </c>
      <c r="K178" s="81" t="s">
        <v>37</v>
      </c>
    </row>
    <row r="179" spans="1:12" ht="28.8" x14ac:dyDescent="0.3">
      <c r="A179" s="72">
        <v>125500</v>
      </c>
      <c r="B179" s="72" t="s">
        <v>36</v>
      </c>
      <c r="C179" s="73">
        <v>1</v>
      </c>
      <c r="D179" s="74">
        <v>10.977770814227442</v>
      </c>
      <c r="E179" s="75">
        <v>0.5</v>
      </c>
      <c r="F179" s="72">
        <v>1</v>
      </c>
      <c r="G179" s="72">
        <v>2</v>
      </c>
      <c r="H179" s="81"/>
      <c r="I179" s="81"/>
      <c r="J179" s="81" t="s">
        <v>37</v>
      </c>
      <c r="K179" s="81" t="s">
        <v>38</v>
      </c>
      <c r="L179" s="81" t="s">
        <v>38</v>
      </c>
    </row>
    <row r="180" spans="1:12" ht="28.8" x14ac:dyDescent="0.3">
      <c r="A180" s="72">
        <v>125600</v>
      </c>
      <c r="B180" s="72" t="s">
        <v>36</v>
      </c>
      <c r="C180" s="73">
        <v>0.99963769719518381</v>
      </c>
      <c r="D180" s="74">
        <v>10.607451230737295</v>
      </c>
      <c r="E180" s="75">
        <v>0.5</v>
      </c>
      <c r="F180" s="72">
        <v>1</v>
      </c>
      <c r="G180" s="72">
        <v>2</v>
      </c>
      <c r="H180" s="81"/>
      <c r="I180" s="81"/>
      <c r="J180" s="81" t="s">
        <v>37</v>
      </c>
      <c r="K180" s="81" t="s">
        <v>37</v>
      </c>
    </row>
    <row r="181" spans="1:12" ht="28.8" x14ac:dyDescent="0.3">
      <c r="A181" s="72">
        <v>127101</v>
      </c>
      <c r="B181" s="72" t="s">
        <v>36</v>
      </c>
      <c r="C181" s="73">
        <v>1.0000000000093796</v>
      </c>
      <c r="D181" s="74">
        <v>6.4467817918588031</v>
      </c>
      <c r="E181" s="76">
        <v>2</v>
      </c>
      <c r="F181" s="72">
        <v>4</v>
      </c>
      <c r="G181" s="72">
        <v>2</v>
      </c>
      <c r="H181" s="81"/>
      <c r="I181" s="81"/>
      <c r="J181" s="81" t="s">
        <v>37</v>
      </c>
      <c r="K181" s="81" t="s">
        <v>37</v>
      </c>
    </row>
    <row r="182" spans="1:12" ht="28.8" x14ac:dyDescent="0.3">
      <c r="A182" s="72">
        <v>127102</v>
      </c>
      <c r="B182" s="72" t="s">
        <v>36</v>
      </c>
      <c r="C182" s="73">
        <v>1</v>
      </c>
      <c r="D182" s="74">
        <v>5.1343623220665986</v>
      </c>
      <c r="E182" s="76">
        <v>2</v>
      </c>
      <c r="F182" s="72">
        <v>4</v>
      </c>
      <c r="G182" s="72">
        <v>2</v>
      </c>
      <c r="H182" s="81"/>
      <c r="I182" s="81"/>
      <c r="J182" s="81" t="s">
        <v>37</v>
      </c>
      <c r="K182" s="81" t="s">
        <v>38</v>
      </c>
      <c r="L182" s="81" t="s">
        <v>38</v>
      </c>
    </row>
    <row r="183" spans="1:12" ht="28.8" x14ac:dyDescent="0.3">
      <c r="A183" s="72">
        <v>127210</v>
      </c>
      <c r="B183" s="72" t="s">
        <v>36</v>
      </c>
      <c r="C183" s="73">
        <v>1</v>
      </c>
      <c r="D183" s="74">
        <v>12.34646936416995</v>
      </c>
      <c r="E183" s="75">
        <v>0.5</v>
      </c>
      <c r="F183" s="72">
        <v>1</v>
      </c>
      <c r="G183" s="72">
        <v>2</v>
      </c>
      <c r="H183" s="81"/>
      <c r="I183" s="81"/>
      <c r="J183" s="81" t="s">
        <v>37</v>
      </c>
      <c r="K183" s="81" t="s">
        <v>37</v>
      </c>
    </row>
    <row r="184" spans="1:12" ht="28.8" x14ac:dyDescent="0.3">
      <c r="A184" s="72">
        <v>127220</v>
      </c>
      <c r="B184" s="72" t="s">
        <v>36</v>
      </c>
      <c r="C184" s="73">
        <v>1</v>
      </c>
      <c r="D184" s="74">
        <v>5.3083646484138818</v>
      </c>
      <c r="E184" s="76">
        <v>2</v>
      </c>
      <c r="F184" s="72">
        <v>4</v>
      </c>
      <c r="G184" s="72">
        <v>2</v>
      </c>
      <c r="H184" s="81"/>
      <c r="I184" s="81"/>
      <c r="J184" s="81" t="s">
        <v>37</v>
      </c>
      <c r="K184" s="81" t="s">
        <v>38</v>
      </c>
      <c r="L184" s="81" t="s">
        <v>38</v>
      </c>
    </row>
    <row r="185" spans="1:12" ht="28.8" x14ac:dyDescent="0.3">
      <c r="A185" s="72">
        <v>127300</v>
      </c>
      <c r="B185" s="72" t="s">
        <v>36</v>
      </c>
      <c r="C185" s="73">
        <v>1</v>
      </c>
      <c r="D185" s="74">
        <v>10.353561198622389</v>
      </c>
      <c r="E185" s="75">
        <v>0.5</v>
      </c>
      <c r="F185" s="72">
        <v>1</v>
      </c>
      <c r="G185" s="72">
        <v>2</v>
      </c>
      <c r="H185" s="81"/>
      <c r="I185" s="81"/>
      <c r="J185" s="81" t="s">
        <v>37</v>
      </c>
      <c r="K185" s="81" t="s">
        <v>37</v>
      </c>
    </row>
    <row r="186" spans="1:12" ht="28.8" x14ac:dyDescent="0.3">
      <c r="A186" s="72">
        <v>127400</v>
      </c>
      <c r="B186" s="72" t="s">
        <v>36</v>
      </c>
      <c r="C186" s="73">
        <v>1</v>
      </c>
      <c r="D186" s="74">
        <v>10.577852089732138</v>
      </c>
      <c r="E186" s="75">
        <v>0.5</v>
      </c>
      <c r="F186" s="72">
        <v>1</v>
      </c>
      <c r="G186" s="72">
        <v>2</v>
      </c>
      <c r="H186" s="81"/>
      <c r="I186" s="81"/>
      <c r="J186" s="81" t="s">
        <v>37</v>
      </c>
      <c r="K186" s="81" t="s">
        <v>37</v>
      </c>
    </row>
    <row r="187" spans="1:12" ht="28.8" x14ac:dyDescent="0.3">
      <c r="A187" s="72">
        <v>127510</v>
      </c>
      <c r="B187" s="72" t="s">
        <v>36</v>
      </c>
      <c r="C187" s="73">
        <v>1</v>
      </c>
      <c r="D187" s="74">
        <v>21.331642946994307</v>
      </c>
      <c r="E187" s="76">
        <v>1</v>
      </c>
      <c r="F187" s="72">
        <v>2</v>
      </c>
      <c r="G187" s="72">
        <v>2</v>
      </c>
      <c r="H187" s="81"/>
      <c r="I187" s="81"/>
      <c r="J187" s="81" t="s">
        <v>37</v>
      </c>
      <c r="K187" s="81" t="s">
        <v>37</v>
      </c>
    </row>
    <row r="188" spans="1:12" ht="28.8" x14ac:dyDescent="0.3">
      <c r="A188" s="72">
        <v>127520</v>
      </c>
      <c r="B188" s="72" t="s">
        <v>36</v>
      </c>
      <c r="C188" s="73">
        <v>1</v>
      </c>
      <c r="D188" s="74">
        <v>2.7765546696624672</v>
      </c>
      <c r="E188" s="76">
        <v>1</v>
      </c>
      <c r="F188" s="72">
        <v>2</v>
      </c>
      <c r="G188" s="72">
        <v>2</v>
      </c>
      <c r="H188" s="81"/>
      <c r="I188" s="81"/>
      <c r="J188" s="81" t="s">
        <v>37</v>
      </c>
      <c r="K188" s="81" t="s">
        <v>37</v>
      </c>
    </row>
    <row r="189" spans="1:12" ht="28.8" x14ac:dyDescent="0.3">
      <c r="A189" s="72">
        <v>127601</v>
      </c>
      <c r="B189" s="72" t="s">
        <v>36</v>
      </c>
      <c r="C189" s="73">
        <v>1</v>
      </c>
      <c r="D189" s="74">
        <v>6.4084198257555833</v>
      </c>
      <c r="E189" s="76">
        <v>2</v>
      </c>
      <c r="F189" s="72">
        <v>4</v>
      </c>
      <c r="G189" s="72">
        <v>2</v>
      </c>
      <c r="H189" s="81"/>
      <c r="I189" s="81"/>
      <c r="J189" s="81" t="s">
        <v>37</v>
      </c>
      <c r="K189" s="81" t="s">
        <v>37</v>
      </c>
    </row>
    <row r="190" spans="1:12" ht="28.8" x14ac:dyDescent="0.3">
      <c r="A190" s="72">
        <v>127602</v>
      </c>
      <c r="B190" s="72" t="s">
        <v>36</v>
      </c>
      <c r="C190" s="73">
        <v>1.0000000000010654</v>
      </c>
      <c r="D190" s="74">
        <v>7.9791510050649697</v>
      </c>
      <c r="E190" s="76">
        <v>2</v>
      </c>
      <c r="F190" s="72">
        <v>4</v>
      </c>
      <c r="G190" s="72">
        <v>2</v>
      </c>
      <c r="H190" s="81"/>
      <c r="I190" s="81"/>
      <c r="J190" s="81" t="s">
        <v>37</v>
      </c>
      <c r="K190" s="81" t="s">
        <v>37</v>
      </c>
    </row>
    <row r="191" spans="1:12" ht="28.8" x14ac:dyDescent="0.3">
      <c r="A191" s="72">
        <v>127710</v>
      </c>
      <c r="B191" s="72" t="s">
        <v>36</v>
      </c>
      <c r="C191" s="73">
        <v>1</v>
      </c>
      <c r="D191" s="74">
        <v>12.517215456922674</v>
      </c>
      <c r="E191" s="75">
        <v>0.5</v>
      </c>
      <c r="F191" s="72">
        <v>1</v>
      </c>
      <c r="G191" s="72">
        <v>2</v>
      </c>
      <c r="H191" s="81"/>
      <c r="I191" s="81"/>
      <c r="J191" s="81" t="s">
        <v>37</v>
      </c>
      <c r="K191" s="81" t="s">
        <v>37</v>
      </c>
    </row>
    <row r="192" spans="1:12" ht="28.8" x14ac:dyDescent="0.3">
      <c r="A192" s="72">
        <v>127801</v>
      </c>
      <c r="B192" s="72" t="s">
        <v>36</v>
      </c>
      <c r="C192" s="73">
        <v>1</v>
      </c>
      <c r="D192" s="74">
        <v>10.257375920682508</v>
      </c>
      <c r="E192" s="75">
        <v>0.5</v>
      </c>
      <c r="F192" s="72">
        <v>1</v>
      </c>
      <c r="G192" s="72">
        <v>2</v>
      </c>
      <c r="H192" s="81"/>
      <c r="I192" s="81"/>
      <c r="J192" s="81" t="s">
        <v>37</v>
      </c>
      <c r="K192" s="81" t="s">
        <v>38</v>
      </c>
      <c r="L192" s="81" t="s">
        <v>38</v>
      </c>
    </row>
    <row r="193" spans="1:12" ht="28.8" x14ac:dyDescent="0.3">
      <c r="A193" s="72">
        <v>127802</v>
      </c>
      <c r="B193" s="72" t="s">
        <v>36</v>
      </c>
      <c r="C193" s="73">
        <v>1</v>
      </c>
      <c r="D193" s="74">
        <v>10.414009928019485</v>
      </c>
      <c r="E193" s="75">
        <v>0.5</v>
      </c>
      <c r="F193" s="72">
        <v>1</v>
      </c>
      <c r="G193" s="72">
        <v>2</v>
      </c>
      <c r="H193" s="81"/>
      <c r="I193" s="81"/>
      <c r="J193" s="81" t="s">
        <v>37</v>
      </c>
      <c r="K193" s="81" t="s">
        <v>38</v>
      </c>
      <c r="L193" s="81" t="s">
        <v>38</v>
      </c>
    </row>
    <row r="194" spans="1:12" ht="28.8" x14ac:dyDescent="0.3">
      <c r="A194" s="72">
        <v>127910</v>
      </c>
      <c r="B194" s="72" t="s">
        <v>36</v>
      </c>
      <c r="C194" s="73">
        <v>1</v>
      </c>
      <c r="D194" s="74">
        <v>5.0261244313897349</v>
      </c>
      <c r="E194" s="76">
        <v>2</v>
      </c>
      <c r="F194" s="72">
        <v>4</v>
      </c>
      <c r="G194" s="72">
        <v>2</v>
      </c>
      <c r="H194" s="81"/>
      <c r="I194" s="81"/>
      <c r="J194" s="81" t="s">
        <v>37</v>
      </c>
      <c r="K194" s="81" t="s">
        <v>37</v>
      </c>
    </row>
    <row r="195" spans="1:12" ht="28.8" x14ac:dyDescent="0.3">
      <c r="A195" s="72">
        <v>127920</v>
      </c>
      <c r="B195" s="72" t="s">
        <v>36</v>
      </c>
      <c r="C195" s="73">
        <v>0.99999999999857159</v>
      </c>
      <c r="D195" s="74">
        <v>5.8351966990358495</v>
      </c>
      <c r="E195" s="76">
        <v>2</v>
      </c>
      <c r="F195" s="72">
        <v>4</v>
      </c>
      <c r="G195" s="72">
        <v>2</v>
      </c>
      <c r="H195" s="81"/>
      <c r="I195" s="81"/>
      <c r="J195" s="81" t="s">
        <v>37</v>
      </c>
      <c r="K195" s="81" t="s">
        <v>37</v>
      </c>
    </row>
    <row r="196" spans="1:12" ht="28.8" x14ac:dyDescent="0.3">
      <c r="A196" s="72">
        <v>128100</v>
      </c>
      <c r="B196" s="72" t="s">
        <v>36</v>
      </c>
      <c r="C196" s="73">
        <v>1</v>
      </c>
      <c r="D196" s="74">
        <v>12.078869149526275</v>
      </c>
      <c r="E196" s="75">
        <v>0.5</v>
      </c>
      <c r="F196" s="72">
        <v>1</v>
      </c>
      <c r="G196" s="72">
        <v>2</v>
      </c>
      <c r="H196" s="81"/>
      <c r="I196" s="81"/>
      <c r="J196" s="81" t="s">
        <v>37</v>
      </c>
      <c r="K196" s="81" t="s">
        <v>37</v>
      </c>
    </row>
    <row r="197" spans="1:12" ht="28.8" x14ac:dyDescent="0.3">
      <c r="A197" s="72">
        <v>128210</v>
      </c>
      <c r="B197" s="72" t="s">
        <v>36</v>
      </c>
      <c r="C197" s="73">
        <v>1</v>
      </c>
      <c r="D197" s="74">
        <v>5.4980307483175777</v>
      </c>
      <c r="E197" s="76">
        <v>2</v>
      </c>
      <c r="F197" s="72">
        <v>4</v>
      </c>
      <c r="G197" s="72">
        <v>2</v>
      </c>
      <c r="H197" s="81"/>
      <c r="I197" s="81"/>
      <c r="J197" s="81" t="s">
        <v>37</v>
      </c>
      <c r="K197" s="81" t="s">
        <v>37</v>
      </c>
    </row>
    <row r="198" spans="1:12" ht="28.8" x14ac:dyDescent="0.3">
      <c r="A198" s="72">
        <v>128220</v>
      </c>
      <c r="B198" s="72" t="s">
        <v>36</v>
      </c>
      <c r="C198" s="73">
        <v>1</v>
      </c>
      <c r="D198" s="74">
        <v>5.1624164857399686</v>
      </c>
      <c r="E198" s="76">
        <v>2</v>
      </c>
      <c r="F198" s="72">
        <v>4</v>
      </c>
      <c r="G198" s="72">
        <v>2</v>
      </c>
      <c r="H198" s="81"/>
      <c r="I198" s="81"/>
      <c r="J198" s="81" t="s">
        <v>37</v>
      </c>
      <c r="K198" s="81" t="s">
        <v>37</v>
      </c>
    </row>
    <row r="199" spans="1:12" ht="28.8" x14ac:dyDescent="0.3">
      <c r="A199" s="72">
        <v>128302</v>
      </c>
      <c r="B199" s="72" t="s">
        <v>36</v>
      </c>
      <c r="C199" s="73">
        <v>0.99999999999862854</v>
      </c>
      <c r="D199" s="74">
        <v>5.5755100193450113</v>
      </c>
      <c r="E199" s="76">
        <v>2</v>
      </c>
      <c r="F199" s="72">
        <v>4</v>
      </c>
      <c r="G199" s="72">
        <v>2</v>
      </c>
      <c r="H199" s="81"/>
      <c r="I199" s="81"/>
      <c r="J199" s="81" t="s">
        <v>37</v>
      </c>
      <c r="K199" s="81" t="s">
        <v>37</v>
      </c>
    </row>
    <row r="200" spans="1:12" ht="28.8" x14ac:dyDescent="0.3">
      <c r="A200" s="72">
        <v>128303</v>
      </c>
      <c r="B200" s="72" t="s">
        <v>36</v>
      </c>
      <c r="C200" s="73">
        <v>1</v>
      </c>
      <c r="D200" s="74">
        <v>4.5599566016942488</v>
      </c>
      <c r="E200" s="76">
        <v>2</v>
      </c>
      <c r="F200" s="72">
        <v>4</v>
      </c>
      <c r="G200" s="72">
        <v>2</v>
      </c>
      <c r="H200" s="81"/>
      <c r="I200" s="81"/>
      <c r="J200" s="81" t="s">
        <v>37</v>
      </c>
      <c r="K200" s="81" t="s">
        <v>38</v>
      </c>
      <c r="L200" s="81" t="s">
        <v>38</v>
      </c>
    </row>
    <row r="201" spans="1:12" ht="28.8" x14ac:dyDescent="0.3">
      <c r="A201" s="72">
        <v>128400</v>
      </c>
      <c r="B201" s="72" t="s">
        <v>36</v>
      </c>
      <c r="C201" s="73">
        <v>1</v>
      </c>
      <c r="D201" s="74">
        <v>13.956123234946213</v>
      </c>
      <c r="E201" s="75">
        <v>0.5</v>
      </c>
      <c r="F201" s="72">
        <v>1</v>
      </c>
      <c r="G201" s="72">
        <v>2</v>
      </c>
      <c r="H201" s="81"/>
      <c r="I201" s="81"/>
      <c r="J201" s="81" t="s">
        <v>37</v>
      </c>
      <c r="K201" s="81" t="s">
        <v>37</v>
      </c>
    </row>
    <row r="202" spans="1:12" ht="28.8" x14ac:dyDescent="0.3">
      <c r="A202" s="72">
        <v>128500</v>
      </c>
      <c r="B202" s="72" t="s">
        <v>36</v>
      </c>
      <c r="C202" s="73">
        <v>1</v>
      </c>
      <c r="D202" s="74">
        <v>13.76291830182984</v>
      </c>
      <c r="E202" s="75">
        <v>0.5</v>
      </c>
      <c r="F202" s="72">
        <v>1</v>
      </c>
      <c r="G202" s="72">
        <v>2</v>
      </c>
      <c r="H202" s="81"/>
      <c r="I202" s="81"/>
      <c r="J202" s="81" t="s">
        <v>37</v>
      </c>
      <c r="K202" s="81" t="s">
        <v>37</v>
      </c>
    </row>
    <row r="203" spans="1:12" ht="28.8" x14ac:dyDescent="0.3">
      <c r="A203" s="72">
        <v>128600</v>
      </c>
      <c r="B203" s="72" t="s">
        <v>36</v>
      </c>
      <c r="C203" s="73">
        <v>1</v>
      </c>
      <c r="D203" s="74">
        <v>13.098082940594869</v>
      </c>
      <c r="E203" s="75">
        <v>0.5</v>
      </c>
      <c r="F203" s="72">
        <v>1</v>
      </c>
      <c r="G203" s="72">
        <v>2</v>
      </c>
      <c r="H203" s="81"/>
      <c r="I203" s="81"/>
      <c r="J203" s="81" t="s">
        <v>37</v>
      </c>
      <c r="K203" s="81" t="s">
        <v>37</v>
      </c>
    </row>
    <row r="204" spans="1:12" ht="28.8" x14ac:dyDescent="0.3">
      <c r="A204" s="72">
        <v>128702</v>
      </c>
      <c r="B204" s="72" t="s">
        <v>36</v>
      </c>
      <c r="C204" s="73">
        <v>1</v>
      </c>
      <c r="D204" s="74">
        <v>13.161655924345345</v>
      </c>
      <c r="E204" s="75">
        <v>0.5</v>
      </c>
      <c r="F204" s="72">
        <v>1</v>
      </c>
      <c r="G204" s="72">
        <v>2</v>
      </c>
      <c r="H204" s="81"/>
      <c r="I204" s="81"/>
      <c r="J204" s="81" t="s">
        <v>37</v>
      </c>
      <c r="K204" s="81" t="s">
        <v>37</v>
      </c>
    </row>
    <row r="205" spans="1:12" ht="28.8" x14ac:dyDescent="0.3">
      <c r="A205" s="72">
        <v>128800</v>
      </c>
      <c r="B205" s="72" t="s">
        <v>36</v>
      </c>
      <c r="C205" s="73">
        <v>0.99999999999374778</v>
      </c>
      <c r="D205" s="74">
        <v>13.033560004566066</v>
      </c>
      <c r="E205" s="75">
        <v>0.5</v>
      </c>
      <c r="F205" s="72">
        <v>1</v>
      </c>
      <c r="G205" s="72">
        <v>2</v>
      </c>
      <c r="H205" s="81"/>
      <c r="I205" s="81"/>
      <c r="J205" s="81" t="s">
        <v>37</v>
      </c>
      <c r="K205" s="81" t="s">
        <v>38</v>
      </c>
      <c r="L205" s="81" t="s">
        <v>38</v>
      </c>
    </row>
    <row r="206" spans="1:12" ht="28.8" x14ac:dyDescent="0.3">
      <c r="A206" s="72">
        <v>128910</v>
      </c>
      <c r="B206" s="72" t="s">
        <v>36</v>
      </c>
      <c r="C206" s="73">
        <v>1</v>
      </c>
      <c r="D206" s="74">
        <v>13.388367180522172</v>
      </c>
      <c r="E206" s="75">
        <v>0.5</v>
      </c>
      <c r="F206" s="72">
        <v>1</v>
      </c>
      <c r="G206" s="72">
        <v>2</v>
      </c>
      <c r="H206" s="81"/>
      <c r="I206" s="81"/>
      <c r="J206" s="81" t="s">
        <v>37</v>
      </c>
      <c r="K206" s="81" t="s">
        <v>38</v>
      </c>
      <c r="L206" s="81" t="s">
        <v>38</v>
      </c>
    </row>
    <row r="207" spans="1:12" ht="28.8" x14ac:dyDescent="0.3">
      <c r="A207" s="72">
        <v>131010</v>
      </c>
      <c r="B207" s="72" t="s">
        <v>36</v>
      </c>
      <c r="C207" s="73">
        <v>1</v>
      </c>
      <c r="D207" s="74">
        <v>8.3222366348551873</v>
      </c>
      <c r="E207" s="76">
        <v>1</v>
      </c>
      <c r="F207" s="72">
        <v>2</v>
      </c>
      <c r="G207" s="72">
        <v>2</v>
      </c>
      <c r="H207" s="81"/>
      <c r="I207" s="81"/>
      <c r="J207" s="81" t="s">
        <v>37</v>
      </c>
      <c r="K207" s="81" t="s">
        <v>37</v>
      </c>
    </row>
    <row r="208" spans="1:12" ht="28.8" x14ac:dyDescent="0.3">
      <c r="A208" s="72">
        <v>131020</v>
      </c>
      <c r="B208" s="72" t="s">
        <v>36</v>
      </c>
      <c r="C208" s="73">
        <v>1</v>
      </c>
      <c r="D208" s="74">
        <v>13.697426772386946</v>
      </c>
      <c r="E208" s="75">
        <v>0.5</v>
      </c>
      <c r="F208" s="72">
        <v>1</v>
      </c>
      <c r="G208" s="72">
        <v>2</v>
      </c>
      <c r="H208" s="81"/>
      <c r="I208" s="81"/>
      <c r="J208" s="81" t="s">
        <v>37</v>
      </c>
      <c r="K208" s="81" t="s">
        <v>37</v>
      </c>
    </row>
    <row r="209" spans="1:12" ht="28.8" x14ac:dyDescent="0.3">
      <c r="A209" s="72">
        <v>131100</v>
      </c>
      <c r="B209" s="72" t="s">
        <v>36</v>
      </c>
      <c r="C209" s="73">
        <v>1</v>
      </c>
      <c r="D209" s="74">
        <v>10.604872043193541</v>
      </c>
      <c r="E209" s="75">
        <v>0.5</v>
      </c>
      <c r="F209" s="72">
        <v>1</v>
      </c>
      <c r="G209" s="72">
        <v>2</v>
      </c>
      <c r="H209" s="81"/>
      <c r="I209" s="81"/>
      <c r="J209" s="81" t="s">
        <v>37</v>
      </c>
      <c r="K209" s="81" t="s">
        <v>37</v>
      </c>
    </row>
    <row r="210" spans="1:12" ht="28.8" x14ac:dyDescent="0.3">
      <c r="A210" s="72">
        <v>131200</v>
      </c>
      <c r="B210" s="72" t="s">
        <v>36</v>
      </c>
      <c r="C210" s="73">
        <v>1</v>
      </c>
      <c r="D210" s="74">
        <v>11.759474911996156</v>
      </c>
      <c r="E210" s="75">
        <v>0.5</v>
      </c>
      <c r="F210" s="72">
        <v>1</v>
      </c>
      <c r="G210" s="72">
        <v>2</v>
      </c>
      <c r="H210" s="81"/>
      <c r="I210" s="81"/>
      <c r="J210" s="81" t="s">
        <v>37</v>
      </c>
      <c r="K210" s="81" t="s">
        <v>37</v>
      </c>
    </row>
    <row r="211" spans="1:12" ht="28.8" x14ac:dyDescent="0.3">
      <c r="A211" s="72">
        <v>131300</v>
      </c>
      <c r="B211" s="72" t="s">
        <v>36</v>
      </c>
      <c r="C211" s="73">
        <v>1</v>
      </c>
      <c r="D211" s="74">
        <v>11.004043630967587</v>
      </c>
      <c r="E211" s="75">
        <v>0.5</v>
      </c>
      <c r="F211" s="72">
        <v>1</v>
      </c>
      <c r="G211" s="72">
        <v>2</v>
      </c>
      <c r="H211" s="81"/>
      <c r="I211" s="81"/>
      <c r="J211" s="81" t="s">
        <v>37</v>
      </c>
      <c r="K211" s="81" t="s">
        <v>37</v>
      </c>
    </row>
    <row r="212" spans="1:12" ht="28.8" x14ac:dyDescent="0.3">
      <c r="A212" s="72">
        <v>131400</v>
      </c>
      <c r="B212" s="72" t="s">
        <v>36</v>
      </c>
      <c r="C212" s="73">
        <v>1</v>
      </c>
      <c r="D212" s="74">
        <v>10.82032256208047</v>
      </c>
      <c r="E212" s="75">
        <v>0.5</v>
      </c>
      <c r="F212" s="72">
        <v>1</v>
      </c>
      <c r="G212" s="72">
        <v>2</v>
      </c>
      <c r="H212" s="81"/>
      <c r="I212" s="81"/>
      <c r="J212" s="81" t="s">
        <v>37</v>
      </c>
      <c r="K212" s="81" t="s">
        <v>37</v>
      </c>
    </row>
    <row r="213" spans="1:12" ht="28.8" x14ac:dyDescent="0.3">
      <c r="A213" s="72">
        <v>131600</v>
      </c>
      <c r="B213" s="72" t="s">
        <v>36</v>
      </c>
      <c r="C213" s="73">
        <v>1</v>
      </c>
      <c r="D213" s="74">
        <v>17.722689238041092</v>
      </c>
      <c r="E213" s="75">
        <v>0.5</v>
      </c>
      <c r="F213" s="72">
        <v>1</v>
      </c>
      <c r="G213" s="72">
        <v>2</v>
      </c>
      <c r="H213" s="81"/>
      <c r="I213" s="81"/>
      <c r="J213" s="81" t="s">
        <v>37</v>
      </c>
      <c r="K213" s="81" t="s">
        <v>37</v>
      </c>
    </row>
    <row r="214" spans="1:12" ht="28.8" x14ac:dyDescent="0.3">
      <c r="A214" s="72">
        <v>131700</v>
      </c>
      <c r="B214" s="72" t="s">
        <v>36</v>
      </c>
      <c r="C214" s="73">
        <v>1</v>
      </c>
      <c r="D214" s="74">
        <v>14.144391995313342</v>
      </c>
      <c r="E214" s="75">
        <v>0.5</v>
      </c>
      <c r="F214" s="72">
        <v>1</v>
      </c>
      <c r="G214" s="72">
        <v>2</v>
      </c>
      <c r="H214" s="81"/>
      <c r="I214" s="81"/>
      <c r="J214" s="81" t="s">
        <v>37</v>
      </c>
      <c r="K214" s="81" t="s">
        <v>38</v>
      </c>
      <c r="L214" s="81" t="s">
        <v>38</v>
      </c>
    </row>
    <row r="215" spans="1:12" ht="28.8" x14ac:dyDescent="0.3">
      <c r="A215" s="72">
        <v>131800</v>
      </c>
      <c r="B215" s="72" t="s">
        <v>36</v>
      </c>
      <c r="C215" s="73">
        <v>1</v>
      </c>
      <c r="D215" s="74">
        <v>12.219877411223788</v>
      </c>
      <c r="E215" s="75">
        <v>0.5</v>
      </c>
      <c r="F215" s="72">
        <v>1</v>
      </c>
      <c r="G215" s="72">
        <v>2</v>
      </c>
      <c r="H215" s="81"/>
      <c r="I215" s="81"/>
      <c r="J215" s="81" t="s">
        <v>37</v>
      </c>
      <c r="K215" s="81" t="s">
        <v>37</v>
      </c>
    </row>
    <row r="216" spans="1:12" ht="28.8" x14ac:dyDescent="0.3">
      <c r="A216" s="72">
        <v>131900</v>
      </c>
      <c r="B216" s="72" t="s">
        <v>36</v>
      </c>
      <c r="C216" s="73">
        <v>1</v>
      </c>
      <c r="D216" s="74">
        <v>12.874321457740704</v>
      </c>
      <c r="E216" s="75">
        <v>0.5</v>
      </c>
      <c r="F216" s="72">
        <v>1</v>
      </c>
      <c r="G216" s="72">
        <v>2</v>
      </c>
      <c r="H216" s="81"/>
      <c r="I216" s="81"/>
      <c r="J216" s="81" t="s">
        <v>37</v>
      </c>
      <c r="K216" s="81" t="s">
        <v>37</v>
      </c>
    </row>
    <row r="217" spans="1:12" ht="28.8" x14ac:dyDescent="0.3">
      <c r="A217" s="72">
        <v>132000</v>
      </c>
      <c r="B217" s="72" t="s">
        <v>36</v>
      </c>
      <c r="C217" s="73">
        <v>1</v>
      </c>
      <c r="D217" s="74">
        <v>21.482486271918795</v>
      </c>
      <c r="E217" s="76">
        <v>1</v>
      </c>
      <c r="F217" s="72">
        <v>2</v>
      </c>
      <c r="G217" s="72">
        <v>2</v>
      </c>
      <c r="H217" s="81"/>
      <c r="I217" s="81"/>
      <c r="J217" s="81" t="s">
        <v>37</v>
      </c>
      <c r="K217" s="81" t="s">
        <v>38</v>
      </c>
      <c r="L217" s="81" t="s">
        <v>38</v>
      </c>
    </row>
    <row r="218" spans="1:12" ht="28.8" x14ac:dyDescent="0.3">
      <c r="A218" s="72">
        <v>132100</v>
      </c>
      <c r="B218" s="72" t="s">
        <v>36</v>
      </c>
      <c r="C218" s="73">
        <v>1</v>
      </c>
      <c r="D218" s="74">
        <v>11.174453437631202</v>
      </c>
      <c r="E218" s="75">
        <v>0.5</v>
      </c>
      <c r="F218" s="72">
        <v>1</v>
      </c>
      <c r="G218" s="72">
        <v>2</v>
      </c>
      <c r="H218" s="81"/>
      <c r="I218" s="81"/>
      <c r="J218" s="81" t="s">
        <v>37</v>
      </c>
      <c r="K218" s="81" t="s">
        <v>38</v>
      </c>
      <c r="L218" s="81" t="s">
        <v>38</v>
      </c>
    </row>
    <row r="219" spans="1:12" ht="28.8" x14ac:dyDescent="0.3">
      <c r="A219" s="72">
        <v>132300</v>
      </c>
      <c r="B219" s="72" t="s">
        <v>36</v>
      </c>
      <c r="C219" s="73">
        <v>1</v>
      </c>
      <c r="D219" s="74">
        <v>12.094444936921901</v>
      </c>
      <c r="E219" s="75">
        <v>0.5</v>
      </c>
      <c r="F219" s="72">
        <v>1</v>
      </c>
      <c r="G219" s="72">
        <v>2</v>
      </c>
      <c r="H219" s="81"/>
      <c r="I219" s="81"/>
      <c r="J219" s="81" t="s">
        <v>37</v>
      </c>
      <c r="K219" s="81" t="s">
        <v>37</v>
      </c>
    </row>
    <row r="220" spans="1:12" ht="28.8" x14ac:dyDescent="0.3">
      <c r="A220" s="72">
        <v>132500</v>
      </c>
      <c r="B220" s="72" t="s">
        <v>36</v>
      </c>
      <c r="C220" s="73">
        <v>1</v>
      </c>
      <c r="D220" s="74">
        <v>10.298000920666992</v>
      </c>
      <c r="E220" s="75">
        <v>0.5</v>
      </c>
      <c r="F220" s="72">
        <v>1</v>
      </c>
      <c r="G220" s="72">
        <v>2</v>
      </c>
      <c r="H220" s="81"/>
      <c r="I220" s="81"/>
      <c r="J220" s="81" t="s">
        <v>37</v>
      </c>
      <c r="K220" s="81" t="s">
        <v>37</v>
      </c>
    </row>
    <row r="221" spans="1:12" ht="28.8" x14ac:dyDescent="0.3">
      <c r="A221" s="72">
        <v>132700</v>
      </c>
      <c r="B221" s="72" t="s">
        <v>36</v>
      </c>
      <c r="C221" s="73">
        <v>1</v>
      </c>
      <c r="D221" s="74">
        <v>12.054117449464146</v>
      </c>
      <c r="E221" s="75">
        <v>0.5</v>
      </c>
      <c r="F221" s="72">
        <v>1</v>
      </c>
      <c r="G221" s="72">
        <v>2</v>
      </c>
      <c r="H221" s="81"/>
      <c r="I221" s="81"/>
      <c r="J221" s="81" t="s">
        <v>37</v>
      </c>
      <c r="K221" s="81" t="s">
        <v>37</v>
      </c>
    </row>
    <row r="222" spans="1:12" ht="28.8" x14ac:dyDescent="0.3">
      <c r="A222" s="72">
        <v>132900</v>
      </c>
      <c r="B222" s="72" t="s">
        <v>36</v>
      </c>
      <c r="C222" s="73">
        <v>1</v>
      </c>
      <c r="D222" s="74">
        <v>10.947834641487745</v>
      </c>
      <c r="E222" s="75">
        <v>0.5</v>
      </c>
      <c r="F222" s="72">
        <v>1</v>
      </c>
      <c r="G222" s="72">
        <v>2</v>
      </c>
      <c r="H222" s="81"/>
      <c r="I222" s="81"/>
      <c r="J222" s="81" t="s">
        <v>37</v>
      </c>
      <c r="K222" s="81" t="s">
        <v>37</v>
      </c>
    </row>
    <row r="223" spans="1:12" ht="28.8" x14ac:dyDescent="0.3">
      <c r="A223" s="72">
        <v>133000</v>
      </c>
      <c r="B223" s="72" t="s">
        <v>36</v>
      </c>
      <c r="C223" s="73">
        <v>1</v>
      </c>
      <c r="D223" s="74">
        <v>10.171455197737515</v>
      </c>
      <c r="E223" s="75">
        <v>0.5</v>
      </c>
      <c r="F223" s="72">
        <v>1</v>
      </c>
      <c r="G223" s="72">
        <v>2</v>
      </c>
      <c r="H223" s="81"/>
      <c r="I223" s="81"/>
      <c r="J223" s="81" t="s">
        <v>37</v>
      </c>
      <c r="K223" s="81" t="s">
        <v>37</v>
      </c>
    </row>
    <row r="224" spans="1:12" ht="28.8" x14ac:dyDescent="0.3">
      <c r="A224" s="72">
        <v>133100</v>
      </c>
      <c r="B224" s="72" t="s">
        <v>36</v>
      </c>
      <c r="C224" s="73">
        <v>1</v>
      </c>
      <c r="D224" s="74">
        <v>12.140270813783424</v>
      </c>
      <c r="E224" s="75">
        <v>0.5</v>
      </c>
      <c r="F224" s="72">
        <v>1</v>
      </c>
      <c r="G224" s="72">
        <v>2</v>
      </c>
      <c r="H224" s="81"/>
      <c r="I224" s="81"/>
      <c r="J224" s="81" t="s">
        <v>37</v>
      </c>
      <c r="K224" s="81" t="s">
        <v>37</v>
      </c>
    </row>
    <row r="225" spans="1:12" ht="28.8" x14ac:dyDescent="0.3">
      <c r="A225" s="72">
        <v>134000</v>
      </c>
      <c r="B225" s="72" t="s">
        <v>36</v>
      </c>
      <c r="C225" s="73">
        <v>1</v>
      </c>
      <c r="D225" s="74">
        <v>12.60925569191496</v>
      </c>
      <c r="E225" s="75">
        <v>0.5</v>
      </c>
      <c r="F225" s="72">
        <v>1</v>
      </c>
      <c r="G225" s="72">
        <v>2</v>
      </c>
      <c r="H225" s="81"/>
      <c r="I225" s="81"/>
      <c r="J225" s="81" t="s">
        <v>38</v>
      </c>
      <c r="K225" s="81" t="s">
        <v>37</v>
      </c>
      <c r="L225" s="81" t="s">
        <v>38</v>
      </c>
    </row>
    <row r="226" spans="1:12" ht="28.8" x14ac:dyDescent="0.3">
      <c r="A226" s="72">
        <v>134101</v>
      </c>
      <c r="B226" s="72" t="s">
        <v>36</v>
      </c>
      <c r="C226" s="73">
        <v>1</v>
      </c>
      <c r="D226" s="74">
        <v>9.7088552814264961</v>
      </c>
      <c r="E226" s="75">
        <v>0.5</v>
      </c>
      <c r="F226" s="72">
        <v>1</v>
      </c>
      <c r="G226" s="72">
        <v>2</v>
      </c>
      <c r="H226" s="81"/>
      <c r="I226" s="81"/>
      <c r="J226" s="81" t="s">
        <v>37</v>
      </c>
      <c r="K226" s="81" t="s">
        <v>37</v>
      </c>
    </row>
    <row r="227" spans="1:12" ht="28.8" x14ac:dyDescent="0.3">
      <c r="A227" s="72">
        <v>134103</v>
      </c>
      <c r="B227" s="72" t="s">
        <v>36</v>
      </c>
      <c r="C227" s="73">
        <v>1</v>
      </c>
      <c r="D227" s="74">
        <v>9.445480639436898</v>
      </c>
      <c r="E227" s="75">
        <v>0.5</v>
      </c>
      <c r="F227" s="72">
        <v>1</v>
      </c>
      <c r="G227" s="72">
        <v>2</v>
      </c>
      <c r="H227" s="81"/>
      <c r="I227" s="81"/>
      <c r="J227" s="81" t="s">
        <v>37</v>
      </c>
      <c r="K227" s="81" t="s">
        <v>37</v>
      </c>
    </row>
    <row r="228" spans="1:12" ht="28.8" x14ac:dyDescent="0.3">
      <c r="A228" s="72">
        <v>134104</v>
      </c>
      <c r="B228" s="72" t="s">
        <v>36</v>
      </c>
      <c r="C228" s="73">
        <v>1</v>
      </c>
      <c r="D228" s="74">
        <v>6.1417613612905058</v>
      </c>
      <c r="E228" s="76">
        <v>2</v>
      </c>
      <c r="F228" s="72">
        <v>4</v>
      </c>
      <c r="G228" s="72">
        <v>2</v>
      </c>
      <c r="H228" s="81"/>
      <c r="I228" s="81"/>
      <c r="J228" s="81" t="s">
        <v>37</v>
      </c>
      <c r="K228" s="81" t="s">
        <v>37</v>
      </c>
    </row>
    <row r="229" spans="1:12" ht="28.8" x14ac:dyDescent="0.3">
      <c r="A229" s="72">
        <v>134201</v>
      </c>
      <c r="B229" s="72" t="s">
        <v>36</v>
      </c>
      <c r="C229" s="73">
        <v>1</v>
      </c>
      <c r="D229" s="74">
        <v>12.902381586577517</v>
      </c>
      <c r="E229" s="75">
        <v>0.5</v>
      </c>
      <c r="F229" s="72">
        <v>1</v>
      </c>
      <c r="G229" s="72">
        <v>2</v>
      </c>
      <c r="H229" s="81"/>
      <c r="I229" s="81"/>
      <c r="J229" s="81" t="s">
        <v>38</v>
      </c>
      <c r="K229" s="81" t="s">
        <v>37</v>
      </c>
      <c r="L229" s="81" t="s">
        <v>38</v>
      </c>
    </row>
    <row r="230" spans="1:12" ht="28.8" x14ac:dyDescent="0.3">
      <c r="A230" s="72">
        <v>134302</v>
      </c>
      <c r="B230" s="72" t="s">
        <v>36</v>
      </c>
      <c r="C230" s="73">
        <v>1</v>
      </c>
      <c r="D230" s="74">
        <v>12.821977894172054</v>
      </c>
      <c r="E230" s="75">
        <v>0.5</v>
      </c>
      <c r="F230" s="72">
        <v>1</v>
      </c>
      <c r="G230" s="72">
        <v>2</v>
      </c>
      <c r="H230" s="81"/>
      <c r="I230" s="81"/>
      <c r="J230" s="81" t="s">
        <v>38</v>
      </c>
      <c r="K230" s="81" t="s">
        <v>37</v>
      </c>
      <c r="L230" s="81" t="s">
        <v>38</v>
      </c>
    </row>
    <row r="231" spans="1:12" ht="28.8" x14ac:dyDescent="0.3">
      <c r="A231" s="72">
        <v>134303</v>
      </c>
      <c r="B231" s="72" t="s">
        <v>36</v>
      </c>
      <c r="C231" s="73">
        <v>1</v>
      </c>
      <c r="D231" s="74">
        <v>13.452227237763351</v>
      </c>
      <c r="E231" s="75">
        <v>0.5</v>
      </c>
      <c r="F231" s="72">
        <v>1</v>
      </c>
      <c r="G231" s="72">
        <v>2</v>
      </c>
      <c r="H231" s="81"/>
      <c r="I231" s="81"/>
      <c r="J231" s="81" t="s">
        <v>38</v>
      </c>
      <c r="K231" s="81" t="s">
        <v>37</v>
      </c>
      <c r="L231" s="81" t="s">
        <v>38</v>
      </c>
    </row>
    <row r="232" spans="1:12" ht="28.8" x14ac:dyDescent="0.3">
      <c r="A232" s="72">
        <v>134304</v>
      </c>
      <c r="B232" s="72" t="s">
        <v>36</v>
      </c>
      <c r="C232" s="73">
        <v>1</v>
      </c>
      <c r="D232" s="74">
        <v>8.969305502420017</v>
      </c>
      <c r="E232" s="75">
        <v>0.5</v>
      </c>
      <c r="F232" s="72">
        <v>1</v>
      </c>
      <c r="G232" s="72">
        <v>2</v>
      </c>
      <c r="H232" s="81"/>
      <c r="I232" s="81"/>
      <c r="J232" s="81" t="s">
        <v>38</v>
      </c>
      <c r="K232" s="81" t="s">
        <v>38</v>
      </c>
      <c r="L232" s="81" t="s">
        <v>38</v>
      </c>
    </row>
    <row r="233" spans="1:12" ht="28.8" x14ac:dyDescent="0.3">
      <c r="A233" s="72">
        <v>134305</v>
      </c>
      <c r="B233" s="72" t="s">
        <v>36</v>
      </c>
      <c r="C233" s="73">
        <v>1</v>
      </c>
      <c r="D233" s="74">
        <v>1.9140487048284576</v>
      </c>
      <c r="E233" s="76">
        <v>1</v>
      </c>
      <c r="F233" s="72">
        <v>2</v>
      </c>
      <c r="G233" s="72">
        <v>2</v>
      </c>
      <c r="H233" s="81"/>
      <c r="I233" s="81"/>
      <c r="J233" s="81" t="s">
        <v>38</v>
      </c>
      <c r="K233" s="81" t="s">
        <v>37</v>
      </c>
      <c r="L233" s="81" t="s">
        <v>38</v>
      </c>
    </row>
    <row r="234" spans="1:12" ht="28.8" x14ac:dyDescent="0.3">
      <c r="A234" s="72">
        <v>134306</v>
      </c>
      <c r="B234" s="72" t="s">
        <v>36</v>
      </c>
      <c r="C234" s="73">
        <v>1</v>
      </c>
      <c r="D234" s="74">
        <v>4.1690124655992378</v>
      </c>
      <c r="E234" s="76">
        <v>2</v>
      </c>
      <c r="F234" s="72">
        <v>4</v>
      </c>
      <c r="G234" s="72">
        <v>2</v>
      </c>
      <c r="H234" s="81"/>
      <c r="I234" s="81"/>
      <c r="J234" s="81" t="s">
        <v>38</v>
      </c>
      <c r="K234" s="81" t="s">
        <v>37</v>
      </c>
      <c r="L234" s="81" t="s">
        <v>38</v>
      </c>
    </row>
    <row r="235" spans="1:12" ht="28.8" x14ac:dyDescent="0.3">
      <c r="A235" s="72">
        <v>134401</v>
      </c>
      <c r="B235" s="72" t="s">
        <v>36</v>
      </c>
      <c r="C235" s="73">
        <v>0.75624165058336434</v>
      </c>
      <c r="D235" s="74">
        <v>29.828602201682543</v>
      </c>
      <c r="E235" s="76">
        <v>1</v>
      </c>
      <c r="F235" s="72">
        <v>2</v>
      </c>
      <c r="G235" s="72">
        <v>2</v>
      </c>
      <c r="H235" s="81"/>
      <c r="I235" s="81"/>
      <c r="J235" s="81" t="s">
        <v>37</v>
      </c>
      <c r="K235" s="81" t="s">
        <v>37</v>
      </c>
    </row>
    <row r="236" spans="1:12" ht="28.8" x14ac:dyDescent="0.3">
      <c r="A236" s="72">
        <v>134421</v>
      </c>
      <c r="B236" s="72" t="s">
        <v>36</v>
      </c>
      <c r="C236" s="73">
        <v>1</v>
      </c>
      <c r="D236" s="74">
        <v>16.724863540498088</v>
      </c>
      <c r="E236" s="75">
        <v>0.5</v>
      </c>
      <c r="F236" s="72">
        <v>1</v>
      </c>
      <c r="G236" s="72">
        <v>2</v>
      </c>
      <c r="H236" s="81"/>
      <c r="I236" s="81"/>
      <c r="J236" s="81" t="s">
        <v>37</v>
      </c>
      <c r="K236" s="81" t="s">
        <v>37</v>
      </c>
    </row>
    <row r="237" spans="1:12" ht="28.8" x14ac:dyDescent="0.3">
      <c r="A237" s="72">
        <v>134422</v>
      </c>
      <c r="B237" s="72" t="s">
        <v>36</v>
      </c>
      <c r="C237" s="73">
        <v>1</v>
      </c>
      <c r="D237" s="74">
        <v>20.99705842075608</v>
      </c>
      <c r="E237" s="76">
        <v>1</v>
      </c>
      <c r="F237" s="72">
        <v>2</v>
      </c>
      <c r="G237" s="72">
        <v>2</v>
      </c>
      <c r="H237" s="81"/>
      <c r="I237" s="81"/>
      <c r="J237" s="81" t="s">
        <v>37</v>
      </c>
      <c r="K237" s="81" t="s">
        <v>37</v>
      </c>
    </row>
    <row r="238" spans="1:12" ht="28.8" x14ac:dyDescent="0.3">
      <c r="A238" s="72">
        <v>134510</v>
      </c>
      <c r="B238" s="72" t="s">
        <v>36</v>
      </c>
      <c r="C238" s="73">
        <v>1</v>
      </c>
      <c r="D238" s="74">
        <v>9.4467758255495049</v>
      </c>
      <c r="E238" s="75">
        <v>0.5</v>
      </c>
      <c r="F238" s="72">
        <v>1</v>
      </c>
      <c r="G238" s="72">
        <v>2</v>
      </c>
      <c r="H238" s="81"/>
      <c r="I238" s="81"/>
      <c r="J238" s="81" t="s">
        <v>38</v>
      </c>
      <c r="K238" s="81" t="s">
        <v>37</v>
      </c>
      <c r="L238" s="81" t="s">
        <v>38</v>
      </c>
    </row>
    <row r="239" spans="1:12" ht="28.8" x14ac:dyDescent="0.3">
      <c r="A239" s="72">
        <v>134520</v>
      </c>
      <c r="B239" s="72" t="s">
        <v>36</v>
      </c>
      <c r="C239" s="73">
        <v>1</v>
      </c>
      <c r="D239" s="74">
        <v>8.3029333659529918</v>
      </c>
      <c r="E239" s="76">
        <v>1</v>
      </c>
      <c r="F239" s="72">
        <v>2</v>
      </c>
      <c r="G239" s="72">
        <v>2</v>
      </c>
      <c r="H239" s="81"/>
      <c r="I239" s="81"/>
      <c r="J239" s="81" t="s">
        <v>38</v>
      </c>
      <c r="K239" s="81" t="s">
        <v>37</v>
      </c>
      <c r="L239" s="81" t="s">
        <v>38</v>
      </c>
    </row>
    <row r="240" spans="1:12" ht="28.8" x14ac:dyDescent="0.3">
      <c r="A240" s="72">
        <v>134710</v>
      </c>
      <c r="B240" s="72" t="s">
        <v>36</v>
      </c>
      <c r="C240" s="73">
        <v>1</v>
      </c>
      <c r="D240" s="74">
        <v>4.4762981669850905</v>
      </c>
      <c r="E240" s="76">
        <v>2</v>
      </c>
      <c r="F240" s="72">
        <v>4</v>
      </c>
      <c r="G240" s="72">
        <v>2</v>
      </c>
      <c r="H240" s="81"/>
      <c r="I240" s="81"/>
      <c r="J240" s="81" t="s">
        <v>37</v>
      </c>
      <c r="K240" s="81" t="s">
        <v>37</v>
      </c>
    </row>
    <row r="241" spans="1:12" ht="28.8" x14ac:dyDescent="0.3">
      <c r="A241" s="72">
        <v>134720</v>
      </c>
      <c r="B241" s="72" t="s">
        <v>36</v>
      </c>
      <c r="C241" s="73">
        <v>1</v>
      </c>
      <c r="D241" s="74">
        <v>8.9036312898466736</v>
      </c>
      <c r="E241" s="75">
        <v>0.5</v>
      </c>
      <c r="F241" s="72">
        <v>1</v>
      </c>
      <c r="G241" s="72">
        <v>2</v>
      </c>
      <c r="H241" s="81"/>
      <c r="I241" s="81"/>
      <c r="J241" s="81" t="s">
        <v>37</v>
      </c>
      <c r="K241" s="81" t="s">
        <v>37</v>
      </c>
    </row>
    <row r="242" spans="1:12" ht="28.8" x14ac:dyDescent="0.3">
      <c r="A242" s="72">
        <v>134800</v>
      </c>
      <c r="B242" s="72" t="s">
        <v>36</v>
      </c>
      <c r="C242" s="73">
        <v>1</v>
      </c>
      <c r="D242" s="74">
        <v>17.051750023312866</v>
      </c>
      <c r="E242" s="75">
        <v>0.5</v>
      </c>
      <c r="F242" s="72">
        <v>1</v>
      </c>
      <c r="G242" s="72">
        <v>2</v>
      </c>
      <c r="H242" s="81"/>
      <c r="I242" s="81"/>
      <c r="J242" s="81" t="s">
        <v>37</v>
      </c>
      <c r="K242" s="81" t="s">
        <v>37</v>
      </c>
    </row>
    <row r="243" spans="1:12" ht="28.8" x14ac:dyDescent="0.3">
      <c r="A243" s="72">
        <v>134901</v>
      </c>
      <c r="B243" s="72" t="s">
        <v>36</v>
      </c>
      <c r="C243" s="73">
        <v>1</v>
      </c>
      <c r="D243" s="74">
        <v>9.0993542675815089</v>
      </c>
      <c r="E243" s="75">
        <v>0.5</v>
      </c>
      <c r="F243" s="72">
        <v>1</v>
      </c>
      <c r="G243" s="72">
        <v>2</v>
      </c>
      <c r="H243" s="81"/>
      <c r="I243" s="81"/>
      <c r="J243" s="81" t="s">
        <v>37</v>
      </c>
      <c r="K243" s="81" t="s">
        <v>37</v>
      </c>
    </row>
    <row r="244" spans="1:12" ht="28.8" x14ac:dyDescent="0.3">
      <c r="A244" s="72">
        <v>134902</v>
      </c>
      <c r="B244" s="72" t="s">
        <v>36</v>
      </c>
      <c r="C244" s="73">
        <v>1</v>
      </c>
      <c r="D244" s="74">
        <v>22.8585652203314</v>
      </c>
      <c r="E244" s="76">
        <v>1</v>
      </c>
      <c r="F244" s="72">
        <v>2</v>
      </c>
      <c r="G244" s="72">
        <v>2</v>
      </c>
      <c r="H244" s="81"/>
      <c r="I244" s="81"/>
      <c r="J244" s="81" t="s">
        <v>38</v>
      </c>
      <c r="K244" s="81" t="s">
        <v>37</v>
      </c>
      <c r="L244" s="81" t="s">
        <v>38</v>
      </c>
    </row>
    <row r="245" spans="1:12" ht="28.8" x14ac:dyDescent="0.3">
      <c r="A245" s="72">
        <v>135102</v>
      </c>
      <c r="B245" s="72" t="s">
        <v>36</v>
      </c>
      <c r="C245" s="73">
        <v>1</v>
      </c>
      <c r="D245" s="74">
        <v>13.569142204313779</v>
      </c>
      <c r="E245" s="75">
        <v>0.5</v>
      </c>
      <c r="F245" s="72">
        <v>1</v>
      </c>
      <c r="G245" s="72">
        <v>2</v>
      </c>
      <c r="H245" s="81"/>
      <c r="I245" s="81"/>
      <c r="J245" s="81" t="s">
        <v>38</v>
      </c>
      <c r="K245" s="81" t="s">
        <v>38</v>
      </c>
      <c r="L245" s="81" t="s">
        <v>38</v>
      </c>
    </row>
    <row r="246" spans="1:12" ht="28.8" x14ac:dyDescent="0.3">
      <c r="A246" s="72">
        <v>135111</v>
      </c>
      <c r="B246" s="72" t="s">
        <v>36</v>
      </c>
      <c r="C246" s="73">
        <v>1</v>
      </c>
      <c r="D246" s="74">
        <v>9.5261147362803555</v>
      </c>
      <c r="E246" s="75">
        <v>0.5</v>
      </c>
      <c r="F246" s="72">
        <v>1</v>
      </c>
      <c r="G246" s="72">
        <v>2</v>
      </c>
      <c r="H246" s="81"/>
      <c r="I246" s="81"/>
      <c r="J246" s="81" t="s">
        <v>38</v>
      </c>
      <c r="K246" s="81" t="s">
        <v>37</v>
      </c>
      <c r="L246" s="81" t="s">
        <v>38</v>
      </c>
    </row>
    <row r="247" spans="1:12" ht="28.8" x14ac:dyDescent="0.3">
      <c r="A247" s="72">
        <v>135112</v>
      </c>
      <c r="B247" s="72" t="s">
        <v>36</v>
      </c>
      <c r="C247" s="73">
        <v>1</v>
      </c>
      <c r="D247" s="74">
        <v>9.200580854276323</v>
      </c>
      <c r="E247" s="75">
        <v>0.5</v>
      </c>
      <c r="F247" s="72">
        <v>1</v>
      </c>
      <c r="G247" s="72">
        <v>2</v>
      </c>
      <c r="H247" s="81"/>
      <c r="I247" s="81"/>
      <c r="J247" s="81" t="s">
        <v>38</v>
      </c>
      <c r="K247" s="81" t="s">
        <v>37</v>
      </c>
      <c r="L247" s="81" t="s">
        <v>38</v>
      </c>
    </row>
    <row r="248" spans="1:12" ht="28.8" x14ac:dyDescent="0.3">
      <c r="A248" s="72">
        <v>135201</v>
      </c>
      <c r="B248" s="72" t="s">
        <v>36</v>
      </c>
      <c r="C248" s="73">
        <v>1</v>
      </c>
      <c r="D248" s="74">
        <v>8.3839417768025086</v>
      </c>
      <c r="E248" s="76">
        <v>1</v>
      </c>
      <c r="F248" s="72">
        <v>2</v>
      </c>
      <c r="G248" s="72">
        <v>2</v>
      </c>
      <c r="H248" s="81"/>
      <c r="I248" s="81"/>
      <c r="J248" s="81" t="s">
        <v>37</v>
      </c>
      <c r="K248" s="81" t="s">
        <v>37</v>
      </c>
    </row>
    <row r="249" spans="1:12" ht="28.8" x14ac:dyDescent="0.3">
      <c r="A249" s="72">
        <v>135202</v>
      </c>
      <c r="B249" s="72" t="s">
        <v>36</v>
      </c>
      <c r="C249" s="73">
        <v>1</v>
      </c>
      <c r="D249" s="74">
        <v>15.27777155823048</v>
      </c>
      <c r="E249" s="75">
        <v>0.5</v>
      </c>
      <c r="F249" s="72">
        <v>1</v>
      </c>
      <c r="G249" s="72">
        <v>2</v>
      </c>
      <c r="H249" s="81"/>
      <c r="I249" s="81"/>
      <c r="J249" s="81" t="s">
        <v>37</v>
      </c>
      <c r="K249" s="81" t="s">
        <v>37</v>
      </c>
    </row>
    <row r="250" spans="1:12" ht="28.8" x14ac:dyDescent="0.3">
      <c r="A250" s="72">
        <v>135203</v>
      </c>
      <c r="B250" s="72" t="s">
        <v>36</v>
      </c>
      <c r="C250" s="73">
        <v>0.86336646718843324</v>
      </c>
      <c r="D250" s="74">
        <v>27.587189055318422</v>
      </c>
      <c r="E250" s="76">
        <v>1</v>
      </c>
      <c r="F250" s="72">
        <v>2</v>
      </c>
      <c r="G250" s="72">
        <v>2</v>
      </c>
      <c r="H250" s="81"/>
      <c r="I250" s="81"/>
      <c r="J250" s="81" t="s">
        <v>37</v>
      </c>
      <c r="K250" s="81" t="s">
        <v>37</v>
      </c>
    </row>
    <row r="251" spans="1:12" ht="28.8" x14ac:dyDescent="0.3">
      <c r="A251" s="72">
        <v>137000</v>
      </c>
      <c r="B251" s="72" t="s">
        <v>36</v>
      </c>
      <c r="C251" s="73">
        <v>0.99377422224799783</v>
      </c>
      <c r="D251" s="74">
        <v>24.673902400501785</v>
      </c>
      <c r="E251" s="76">
        <v>1</v>
      </c>
      <c r="F251" s="72">
        <v>2</v>
      </c>
      <c r="G251" s="72">
        <v>2</v>
      </c>
      <c r="H251" s="81"/>
      <c r="I251" s="81"/>
      <c r="J251" s="81" t="s">
        <v>37</v>
      </c>
      <c r="K251" s="81" t="s">
        <v>37</v>
      </c>
    </row>
    <row r="252" spans="1:12" ht="28.8" x14ac:dyDescent="0.3">
      <c r="A252" s="72">
        <v>137102</v>
      </c>
      <c r="B252" s="72" t="s">
        <v>36</v>
      </c>
      <c r="C252" s="73">
        <v>1</v>
      </c>
      <c r="D252" s="74">
        <v>22.095913854600266</v>
      </c>
      <c r="E252" s="76">
        <v>1</v>
      </c>
      <c r="F252" s="72">
        <v>2</v>
      </c>
      <c r="G252" s="72">
        <v>2</v>
      </c>
      <c r="H252" s="81"/>
      <c r="I252" s="81"/>
      <c r="J252" s="81" t="s">
        <v>37</v>
      </c>
      <c r="K252" s="81" t="s">
        <v>37</v>
      </c>
    </row>
    <row r="253" spans="1:12" ht="28.8" x14ac:dyDescent="0.3">
      <c r="A253" s="72">
        <v>137201</v>
      </c>
      <c r="B253" s="72" t="s">
        <v>36</v>
      </c>
      <c r="C253" s="73">
        <v>1</v>
      </c>
      <c r="D253" s="74">
        <v>18.106591498691404</v>
      </c>
      <c r="E253" s="75">
        <v>0.5</v>
      </c>
      <c r="F253" s="72">
        <v>1</v>
      </c>
      <c r="G253" s="72">
        <v>2</v>
      </c>
      <c r="H253" s="81"/>
      <c r="I253" s="81"/>
      <c r="J253" s="81" t="s">
        <v>37</v>
      </c>
      <c r="K253" s="81" t="s">
        <v>37</v>
      </c>
    </row>
    <row r="254" spans="1:12" ht="28.8" x14ac:dyDescent="0.3">
      <c r="A254" s="72">
        <v>137301</v>
      </c>
      <c r="B254" s="72" t="s">
        <v>36</v>
      </c>
      <c r="C254" s="73">
        <v>1</v>
      </c>
      <c r="D254" s="74">
        <v>10.571396291595734</v>
      </c>
      <c r="E254" s="75">
        <v>0.5</v>
      </c>
      <c r="F254" s="72">
        <v>1</v>
      </c>
      <c r="G254" s="72">
        <v>2</v>
      </c>
      <c r="H254" s="81"/>
      <c r="I254" s="81"/>
      <c r="J254" s="81" t="s">
        <v>37</v>
      </c>
      <c r="K254" s="81" t="s">
        <v>37</v>
      </c>
    </row>
    <row r="255" spans="1:12" ht="28.8" x14ac:dyDescent="0.3">
      <c r="A255" s="72">
        <v>137302</v>
      </c>
      <c r="B255" s="72" t="s">
        <v>36</v>
      </c>
      <c r="C255" s="73">
        <v>0.99999986097305538</v>
      </c>
      <c r="D255" s="74">
        <v>21.629904847381457</v>
      </c>
      <c r="E255" s="76">
        <v>1</v>
      </c>
      <c r="F255" s="72">
        <v>2</v>
      </c>
      <c r="G255" s="72">
        <v>2</v>
      </c>
      <c r="H255" s="81"/>
      <c r="I255" s="81"/>
      <c r="J255" s="81" t="s">
        <v>37</v>
      </c>
      <c r="K255" s="81" t="s">
        <v>37</v>
      </c>
    </row>
    <row r="256" spans="1:12" ht="28.8" x14ac:dyDescent="0.3">
      <c r="A256" s="72">
        <v>137401</v>
      </c>
      <c r="B256" s="72" t="s">
        <v>36</v>
      </c>
      <c r="C256" s="73">
        <v>0.99806129196997029</v>
      </c>
      <c r="D256" s="74">
        <v>19.292856709405093</v>
      </c>
      <c r="E256" s="75">
        <v>0.5</v>
      </c>
      <c r="F256" s="72">
        <v>1</v>
      </c>
      <c r="G256" s="72">
        <v>2</v>
      </c>
      <c r="H256" s="81"/>
      <c r="I256" s="81"/>
      <c r="J256" s="81" t="s">
        <v>37</v>
      </c>
      <c r="K256" s="81" t="s">
        <v>37</v>
      </c>
    </row>
    <row r="257" spans="1:12" ht="28.8" x14ac:dyDescent="0.3">
      <c r="A257" s="72">
        <v>137402</v>
      </c>
      <c r="B257" s="72" t="s">
        <v>36</v>
      </c>
      <c r="C257" s="73">
        <v>0.98447915787454809</v>
      </c>
      <c r="D257" s="74">
        <v>29.081165730958723</v>
      </c>
      <c r="E257" s="76">
        <v>1</v>
      </c>
      <c r="F257" s="72">
        <v>2</v>
      </c>
      <c r="G257" s="72">
        <v>2</v>
      </c>
      <c r="H257" s="81"/>
      <c r="I257" s="81"/>
      <c r="J257" s="81" t="s">
        <v>37</v>
      </c>
      <c r="K257" s="81" t="s">
        <v>37</v>
      </c>
    </row>
    <row r="258" spans="1:12" ht="28.8" x14ac:dyDescent="0.3">
      <c r="A258" s="72">
        <v>137501</v>
      </c>
      <c r="B258" s="72" t="s">
        <v>36</v>
      </c>
      <c r="C258" s="73">
        <v>1</v>
      </c>
      <c r="D258" s="74">
        <v>16.470664065529565</v>
      </c>
      <c r="E258" s="75">
        <v>0.5</v>
      </c>
      <c r="F258" s="72">
        <v>1</v>
      </c>
      <c r="G258" s="72">
        <v>2</v>
      </c>
      <c r="H258" s="81"/>
      <c r="I258" s="81"/>
      <c r="J258" s="81" t="s">
        <v>37</v>
      </c>
      <c r="K258" s="81" t="s">
        <v>37</v>
      </c>
    </row>
    <row r="259" spans="1:12" ht="28.8" x14ac:dyDescent="0.3">
      <c r="A259" s="72">
        <v>137502</v>
      </c>
      <c r="B259" s="72" t="s">
        <v>36</v>
      </c>
      <c r="C259" s="73">
        <v>1</v>
      </c>
      <c r="D259" s="74">
        <v>20.639497576225509</v>
      </c>
      <c r="E259" s="76">
        <v>1</v>
      </c>
      <c r="F259" s="72">
        <v>2</v>
      </c>
      <c r="G259" s="72">
        <v>2</v>
      </c>
      <c r="H259" s="81"/>
      <c r="I259" s="81"/>
      <c r="J259" s="81" t="s">
        <v>37</v>
      </c>
      <c r="K259" s="81" t="s">
        <v>37</v>
      </c>
    </row>
    <row r="260" spans="1:12" ht="28.8" x14ac:dyDescent="0.3">
      <c r="A260" s="72">
        <v>137504</v>
      </c>
      <c r="B260" s="72" t="s">
        <v>36</v>
      </c>
      <c r="C260" s="73">
        <v>1</v>
      </c>
      <c r="D260" s="74">
        <v>14.555917436578252</v>
      </c>
      <c r="E260" s="75">
        <v>0.5</v>
      </c>
      <c r="F260" s="72">
        <v>1</v>
      </c>
      <c r="G260" s="72">
        <v>2</v>
      </c>
      <c r="H260" s="81"/>
      <c r="I260" s="81"/>
      <c r="J260" s="81" t="s">
        <v>37</v>
      </c>
      <c r="K260" s="81" t="s">
        <v>37</v>
      </c>
    </row>
    <row r="261" spans="1:12" ht="28.8" x14ac:dyDescent="0.3">
      <c r="A261" s="72">
        <v>138000</v>
      </c>
      <c r="B261" s="72" t="s">
        <v>36</v>
      </c>
      <c r="C261" s="73">
        <v>0.99898725914127484</v>
      </c>
      <c r="D261" s="74">
        <v>33.304057044067804</v>
      </c>
      <c r="E261" s="76">
        <v>1</v>
      </c>
      <c r="F261" s="72">
        <v>2</v>
      </c>
      <c r="G261" s="72">
        <v>2</v>
      </c>
      <c r="H261" s="81"/>
      <c r="I261" s="81"/>
      <c r="J261" s="81" t="s">
        <v>37</v>
      </c>
      <c r="K261" s="81" t="s">
        <v>37</v>
      </c>
    </row>
    <row r="262" spans="1:12" ht="28.8" x14ac:dyDescent="0.3">
      <c r="A262" s="72">
        <v>139000</v>
      </c>
      <c r="B262" s="72" t="s">
        <v>36</v>
      </c>
      <c r="C262" s="73">
        <v>1</v>
      </c>
      <c r="D262" s="74">
        <v>26.436638769430033</v>
      </c>
      <c r="E262" s="76">
        <v>1</v>
      </c>
      <c r="F262" s="72">
        <v>2</v>
      </c>
      <c r="G262" s="72">
        <v>2</v>
      </c>
      <c r="H262" s="81"/>
      <c r="I262" s="81"/>
      <c r="J262" s="81" t="s">
        <v>37</v>
      </c>
      <c r="K262" s="81" t="s">
        <v>37</v>
      </c>
    </row>
    <row r="263" spans="1:12" ht="28.8" x14ac:dyDescent="0.3">
      <c r="A263" s="72">
        <v>139200</v>
      </c>
      <c r="B263" s="72" t="s">
        <v>36</v>
      </c>
      <c r="C263" s="73">
        <v>1</v>
      </c>
      <c r="D263" s="74">
        <v>11.157491495380464</v>
      </c>
      <c r="E263" s="75">
        <v>0.5</v>
      </c>
      <c r="F263" s="72">
        <v>1</v>
      </c>
      <c r="G263" s="72">
        <v>2</v>
      </c>
      <c r="H263" s="81"/>
      <c r="I263" s="81"/>
      <c r="J263" s="81" t="s">
        <v>37</v>
      </c>
      <c r="K263" s="81" t="s">
        <v>37</v>
      </c>
    </row>
    <row r="264" spans="1:12" ht="28.8" x14ac:dyDescent="0.3">
      <c r="A264" s="72">
        <v>139301</v>
      </c>
      <c r="B264" s="72" t="s">
        <v>36</v>
      </c>
      <c r="C264" s="73">
        <v>1</v>
      </c>
      <c r="D264" s="74">
        <v>22.442760519941423</v>
      </c>
      <c r="E264" s="76">
        <v>1</v>
      </c>
      <c r="F264" s="72">
        <v>2</v>
      </c>
      <c r="G264" s="72">
        <v>2</v>
      </c>
      <c r="H264" s="81"/>
      <c r="I264" s="81"/>
      <c r="J264" s="81" t="s">
        <v>37</v>
      </c>
      <c r="K264" s="81" t="s">
        <v>37</v>
      </c>
    </row>
    <row r="265" spans="1:12" ht="28.8" x14ac:dyDescent="0.3">
      <c r="A265" s="72">
        <v>139302</v>
      </c>
      <c r="B265" s="72" t="s">
        <v>36</v>
      </c>
      <c r="C265" s="73">
        <v>1</v>
      </c>
      <c r="D265" s="74">
        <v>2.6557869531731617</v>
      </c>
      <c r="E265" s="76">
        <v>1</v>
      </c>
      <c r="F265" s="72">
        <v>2</v>
      </c>
      <c r="G265" s="72">
        <v>2</v>
      </c>
      <c r="H265" s="81"/>
      <c r="I265" s="81"/>
      <c r="J265" s="81" t="s">
        <v>37</v>
      </c>
      <c r="K265" s="81" t="s">
        <v>37</v>
      </c>
    </row>
    <row r="266" spans="1:12" ht="28.8" x14ac:dyDescent="0.3">
      <c r="A266" s="72">
        <v>139303</v>
      </c>
      <c r="B266" s="72" t="s">
        <v>36</v>
      </c>
      <c r="C266" s="73">
        <v>1</v>
      </c>
      <c r="D266" s="74">
        <v>1.9875193860220606</v>
      </c>
      <c r="E266" s="76">
        <v>1</v>
      </c>
      <c r="F266" s="72">
        <v>2</v>
      </c>
      <c r="G266" s="72">
        <v>2</v>
      </c>
      <c r="H266" s="81"/>
      <c r="I266" s="81"/>
      <c r="J266" s="81" t="s">
        <v>37</v>
      </c>
      <c r="K266" s="81" t="s">
        <v>37</v>
      </c>
    </row>
    <row r="267" spans="1:12" ht="28.8" x14ac:dyDescent="0.3">
      <c r="A267" s="72">
        <v>139400</v>
      </c>
      <c r="B267" s="72" t="s">
        <v>36</v>
      </c>
      <c r="C267" s="73">
        <v>1</v>
      </c>
      <c r="D267" s="74">
        <v>24.316865744708782</v>
      </c>
      <c r="E267" s="76">
        <v>1</v>
      </c>
      <c r="F267" s="72">
        <v>2</v>
      </c>
      <c r="G267" s="72">
        <v>2</v>
      </c>
      <c r="H267" s="81"/>
      <c r="I267" s="81"/>
      <c r="J267" s="81" t="s">
        <v>37</v>
      </c>
      <c r="K267" s="81" t="s">
        <v>38</v>
      </c>
      <c r="L267" s="81" t="s">
        <v>38</v>
      </c>
    </row>
    <row r="268" spans="1:12" ht="28.8" x14ac:dyDescent="0.3">
      <c r="A268" s="72">
        <v>139501</v>
      </c>
      <c r="B268" s="72" t="s">
        <v>36</v>
      </c>
      <c r="C268" s="73">
        <v>1</v>
      </c>
      <c r="D268" s="74">
        <v>3.0464455070683294</v>
      </c>
      <c r="E268" s="76">
        <v>1</v>
      </c>
      <c r="F268" s="72">
        <v>2</v>
      </c>
      <c r="G268" s="72">
        <v>2</v>
      </c>
      <c r="H268" s="81"/>
      <c r="I268" s="81"/>
      <c r="J268" s="81" t="s">
        <v>37</v>
      </c>
      <c r="K268" s="81" t="s">
        <v>37</v>
      </c>
    </row>
    <row r="269" spans="1:12" ht="28.8" x14ac:dyDescent="0.3">
      <c r="A269" s="72">
        <v>139502</v>
      </c>
      <c r="B269" s="72" t="s">
        <v>36</v>
      </c>
      <c r="C269" s="73">
        <v>1</v>
      </c>
      <c r="D269" s="74">
        <v>10.331927787750191</v>
      </c>
      <c r="E269" s="75">
        <v>0.5</v>
      </c>
      <c r="F269" s="72">
        <v>1</v>
      </c>
      <c r="G269" s="72">
        <v>2</v>
      </c>
      <c r="H269" s="81"/>
      <c r="I269" s="81"/>
      <c r="J269" s="81" t="s">
        <v>37</v>
      </c>
      <c r="K269" s="81" t="s">
        <v>37</v>
      </c>
    </row>
    <row r="270" spans="1:12" ht="28.8" x14ac:dyDescent="0.3">
      <c r="A270" s="72">
        <v>139600</v>
      </c>
      <c r="B270" s="72" t="s">
        <v>36</v>
      </c>
      <c r="C270" s="73">
        <v>1</v>
      </c>
      <c r="D270" s="74">
        <v>17.40248597521899</v>
      </c>
      <c r="E270" s="75">
        <v>0.5</v>
      </c>
      <c r="F270" s="72">
        <v>1</v>
      </c>
      <c r="G270" s="72">
        <v>2</v>
      </c>
      <c r="H270" s="81"/>
      <c r="I270" s="81"/>
      <c r="J270" s="81" t="s">
        <v>37</v>
      </c>
      <c r="K270" s="81" t="s">
        <v>37</v>
      </c>
    </row>
    <row r="271" spans="1:12" ht="28.8" x14ac:dyDescent="0.3">
      <c r="A271" s="72">
        <v>139701</v>
      </c>
      <c r="B271" s="72" t="s">
        <v>36</v>
      </c>
      <c r="C271" s="73">
        <v>1.00000000000273</v>
      </c>
      <c r="D271" s="74">
        <v>24.460545653983424</v>
      </c>
      <c r="E271" s="76">
        <v>1</v>
      </c>
      <c r="F271" s="72">
        <v>2</v>
      </c>
      <c r="G271" s="72">
        <v>2</v>
      </c>
      <c r="H271" s="81"/>
      <c r="I271" s="81"/>
      <c r="J271" s="81" t="s">
        <v>37</v>
      </c>
      <c r="K271" s="81" t="s">
        <v>38</v>
      </c>
      <c r="L271" s="81" t="s">
        <v>38</v>
      </c>
    </row>
    <row r="272" spans="1:12" ht="28.8" x14ac:dyDescent="0.3">
      <c r="A272" s="72">
        <v>139702</v>
      </c>
      <c r="B272" s="72" t="s">
        <v>36</v>
      </c>
      <c r="C272" s="73">
        <v>1</v>
      </c>
      <c r="D272" s="74">
        <v>37.452922170137633</v>
      </c>
      <c r="E272" s="76">
        <v>1</v>
      </c>
      <c r="F272" s="72">
        <v>2</v>
      </c>
      <c r="G272" s="72">
        <v>2</v>
      </c>
      <c r="H272" s="81"/>
      <c r="I272" s="81"/>
      <c r="J272" s="81" t="s">
        <v>37</v>
      </c>
      <c r="K272" s="81" t="s">
        <v>37</v>
      </c>
    </row>
    <row r="273" spans="1:12" ht="28.8" x14ac:dyDescent="0.3">
      <c r="A273" s="72">
        <v>139703</v>
      </c>
      <c r="B273" s="72" t="s">
        <v>36</v>
      </c>
      <c r="C273" s="73">
        <v>1</v>
      </c>
      <c r="D273" s="74">
        <v>19.056895721664151</v>
      </c>
      <c r="E273" s="75">
        <v>0.5</v>
      </c>
      <c r="F273" s="72">
        <v>1</v>
      </c>
      <c r="G273" s="72">
        <v>2</v>
      </c>
      <c r="H273" s="81"/>
      <c r="I273" s="81"/>
      <c r="J273" s="81" t="s">
        <v>37</v>
      </c>
      <c r="K273" s="81" t="s">
        <v>37</v>
      </c>
    </row>
    <row r="274" spans="1:12" ht="28.8" x14ac:dyDescent="0.3">
      <c r="A274" s="72">
        <v>139801</v>
      </c>
      <c r="B274" s="72" t="s">
        <v>36</v>
      </c>
      <c r="C274" s="73">
        <v>1</v>
      </c>
      <c r="D274" s="74">
        <v>21.252031875681357</v>
      </c>
      <c r="E274" s="76">
        <v>1</v>
      </c>
      <c r="F274" s="72">
        <v>2</v>
      </c>
      <c r="G274" s="72">
        <v>2</v>
      </c>
      <c r="H274" s="81"/>
      <c r="I274" s="81"/>
      <c r="J274" s="81" t="s">
        <v>37</v>
      </c>
      <c r="K274" s="81" t="s">
        <v>37</v>
      </c>
    </row>
    <row r="275" spans="1:12" ht="28.8" x14ac:dyDescent="0.3">
      <c r="A275" s="72">
        <v>139802</v>
      </c>
      <c r="B275" s="72" t="s">
        <v>36</v>
      </c>
      <c r="C275" s="73">
        <v>1</v>
      </c>
      <c r="D275" s="74">
        <v>24.81241498694375</v>
      </c>
      <c r="E275" s="76">
        <v>1</v>
      </c>
      <c r="F275" s="72">
        <v>2</v>
      </c>
      <c r="G275" s="72">
        <v>2</v>
      </c>
      <c r="H275" s="81"/>
      <c r="I275" s="81"/>
      <c r="J275" s="81" t="s">
        <v>37</v>
      </c>
      <c r="K275" s="81" t="s">
        <v>37</v>
      </c>
    </row>
    <row r="276" spans="1:12" ht="28.8" x14ac:dyDescent="0.3">
      <c r="A276" s="72">
        <v>141100</v>
      </c>
      <c r="B276" s="72" t="s">
        <v>36</v>
      </c>
      <c r="C276" s="73">
        <v>1</v>
      </c>
      <c r="D276" s="74">
        <v>10.396697532416457</v>
      </c>
      <c r="E276" s="75">
        <v>0.5</v>
      </c>
      <c r="F276" s="72">
        <v>1</v>
      </c>
      <c r="G276" s="72">
        <v>2</v>
      </c>
      <c r="H276" s="81"/>
      <c r="I276" s="81"/>
      <c r="J276" s="81" t="s">
        <v>37</v>
      </c>
      <c r="K276" s="81" t="s">
        <v>37</v>
      </c>
    </row>
    <row r="277" spans="1:12" ht="28.8" x14ac:dyDescent="0.3">
      <c r="A277" s="72">
        <v>141200</v>
      </c>
      <c r="B277" s="72" t="s">
        <v>36</v>
      </c>
      <c r="C277" s="73">
        <v>1</v>
      </c>
      <c r="D277" s="74">
        <v>12.843562092445845</v>
      </c>
      <c r="E277" s="75">
        <v>0.5</v>
      </c>
      <c r="F277" s="72">
        <v>1</v>
      </c>
      <c r="G277" s="72">
        <v>2</v>
      </c>
      <c r="H277" s="81"/>
      <c r="I277" s="81"/>
      <c r="J277" s="81" t="s">
        <v>37</v>
      </c>
      <c r="K277" s="81" t="s">
        <v>38</v>
      </c>
      <c r="L277" s="81" t="s">
        <v>38</v>
      </c>
    </row>
    <row r="278" spans="1:12" ht="28.8" x14ac:dyDescent="0.3">
      <c r="A278" s="72">
        <v>141301</v>
      </c>
      <c r="B278" s="72" t="s">
        <v>36</v>
      </c>
      <c r="C278" s="73">
        <v>1</v>
      </c>
      <c r="D278" s="74">
        <v>8.2719078052394774</v>
      </c>
      <c r="E278" s="76">
        <v>2</v>
      </c>
      <c r="F278" s="72">
        <v>4</v>
      </c>
      <c r="G278" s="72">
        <v>2</v>
      </c>
      <c r="H278" s="81"/>
      <c r="I278" s="81"/>
      <c r="J278" s="81" t="s">
        <v>37</v>
      </c>
      <c r="K278" s="81" t="s">
        <v>37</v>
      </c>
    </row>
    <row r="279" spans="1:12" ht="28.8" x14ac:dyDescent="0.3">
      <c r="A279" s="72">
        <v>141302</v>
      </c>
      <c r="B279" s="72" t="s">
        <v>36</v>
      </c>
      <c r="C279" s="73">
        <v>1</v>
      </c>
      <c r="D279" s="74">
        <v>13.220223390321541</v>
      </c>
      <c r="E279" s="75">
        <v>0.5</v>
      </c>
      <c r="F279" s="72">
        <v>1</v>
      </c>
      <c r="G279" s="72">
        <v>2</v>
      </c>
      <c r="H279" s="81"/>
      <c r="I279" s="81"/>
      <c r="J279" s="81" t="s">
        <v>37</v>
      </c>
      <c r="K279" s="81" t="s">
        <v>37</v>
      </c>
    </row>
    <row r="280" spans="1:12" ht="28.8" x14ac:dyDescent="0.3">
      <c r="A280" s="72">
        <v>141400</v>
      </c>
      <c r="B280" s="72" t="s">
        <v>36</v>
      </c>
      <c r="C280" s="73">
        <v>1</v>
      </c>
      <c r="D280" s="74">
        <v>20.088534948184932</v>
      </c>
      <c r="E280" s="76">
        <v>1</v>
      </c>
      <c r="F280" s="72">
        <v>2</v>
      </c>
      <c r="G280" s="72">
        <v>2</v>
      </c>
      <c r="H280" s="81"/>
      <c r="I280" s="81"/>
      <c r="J280" s="81" t="s">
        <v>37</v>
      </c>
      <c r="K280" s="81" t="s">
        <v>37</v>
      </c>
    </row>
    <row r="281" spans="1:12" ht="28.8" x14ac:dyDescent="0.3">
      <c r="A281" s="72">
        <v>141500</v>
      </c>
      <c r="B281" s="72" t="s">
        <v>36</v>
      </c>
      <c r="C281" s="73">
        <v>1</v>
      </c>
      <c r="D281" s="74">
        <v>24.979702776190283</v>
      </c>
      <c r="E281" s="76">
        <v>1</v>
      </c>
      <c r="F281" s="72">
        <v>2</v>
      </c>
      <c r="G281" s="72">
        <v>2</v>
      </c>
      <c r="H281" s="81"/>
      <c r="I281" s="81"/>
      <c r="J281" s="81" t="s">
        <v>37</v>
      </c>
      <c r="K281" s="81" t="s">
        <v>37</v>
      </c>
    </row>
    <row r="282" spans="1:12" ht="28.8" x14ac:dyDescent="0.3">
      <c r="A282" s="72">
        <v>141600</v>
      </c>
      <c r="B282" s="72" t="s">
        <v>36</v>
      </c>
      <c r="C282" s="73">
        <v>1</v>
      </c>
      <c r="D282" s="74">
        <v>23.063545386084652</v>
      </c>
      <c r="E282" s="76">
        <v>1</v>
      </c>
      <c r="F282" s="72">
        <v>2</v>
      </c>
      <c r="G282" s="72">
        <v>2</v>
      </c>
      <c r="H282" s="81"/>
      <c r="I282" s="81"/>
      <c r="J282" s="81" t="s">
        <v>37</v>
      </c>
      <c r="K282" s="81" t="s">
        <v>37</v>
      </c>
    </row>
    <row r="283" spans="1:12" ht="28.8" x14ac:dyDescent="0.3">
      <c r="A283" s="72">
        <v>141700</v>
      </c>
      <c r="B283" s="72" t="s">
        <v>36</v>
      </c>
      <c r="C283" s="73">
        <v>1</v>
      </c>
      <c r="D283" s="74">
        <v>21.473600415324722</v>
      </c>
      <c r="E283" s="76">
        <v>1</v>
      </c>
      <c r="F283" s="72">
        <v>2</v>
      </c>
      <c r="G283" s="72">
        <v>2</v>
      </c>
      <c r="H283" s="81"/>
      <c r="I283" s="81"/>
      <c r="J283" s="81" t="s">
        <v>37</v>
      </c>
      <c r="K283" s="81" t="s">
        <v>37</v>
      </c>
    </row>
    <row r="284" spans="1:12" ht="28.8" x14ac:dyDescent="0.3">
      <c r="A284" s="72">
        <v>143100</v>
      </c>
      <c r="B284" s="72" t="s">
        <v>36</v>
      </c>
      <c r="C284" s="73">
        <v>0.98997120644859282</v>
      </c>
      <c r="D284" s="74">
        <v>13.290118701676379</v>
      </c>
      <c r="E284" s="75">
        <v>0.5</v>
      </c>
      <c r="F284" s="72">
        <v>1</v>
      </c>
      <c r="G284" s="72">
        <v>2</v>
      </c>
      <c r="H284" s="81"/>
      <c r="I284" s="81"/>
      <c r="J284" s="81" t="s">
        <v>37</v>
      </c>
      <c r="K284" s="81" t="s">
        <v>37</v>
      </c>
    </row>
    <row r="285" spans="1:12" ht="28.8" x14ac:dyDescent="0.3">
      <c r="A285" s="72">
        <v>143200</v>
      </c>
      <c r="B285" s="72" t="s">
        <v>36</v>
      </c>
      <c r="C285" s="73">
        <v>1</v>
      </c>
      <c r="D285" s="74">
        <v>10.797854028326228</v>
      </c>
      <c r="E285" s="75">
        <v>0.5</v>
      </c>
      <c r="F285" s="72">
        <v>1</v>
      </c>
      <c r="G285" s="72">
        <v>2</v>
      </c>
      <c r="H285" s="81"/>
      <c r="I285" s="81"/>
      <c r="J285" s="81" t="s">
        <v>37</v>
      </c>
      <c r="K285" s="81" t="s">
        <v>37</v>
      </c>
    </row>
    <row r="286" spans="1:12" ht="28.8" x14ac:dyDescent="0.3">
      <c r="A286" s="72">
        <v>143300</v>
      </c>
      <c r="B286" s="72" t="s">
        <v>36</v>
      </c>
      <c r="C286" s="73">
        <v>1</v>
      </c>
      <c r="D286" s="74">
        <v>18.85407270814105</v>
      </c>
      <c r="E286" s="75">
        <v>0.5</v>
      </c>
      <c r="F286" s="72">
        <v>1</v>
      </c>
      <c r="G286" s="72">
        <v>2</v>
      </c>
      <c r="H286" s="81"/>
      <c r="I286" s="81"/>
      <c r="J286" s="81" t="s">
        <v>37</v>
      </c>
      <c r="K286" s="81" t="s">
        <v>37</v>
      </c>
    </row>
    <row r="287" spans="1:12" ht="28.8" x14ac:dyDescent="0.3">
      <c r="A287" s="72">
        <v>143400</v>
      </c>
      <c r="B287" s="72" t="s">
        <v>36</v>
      </c>
      <c r="C287" s="73">
        <v>1</v>
      </c>
      <c r="D287" s="74">
        <v>15.596705732530042</v>
      </c>
      <c r="E287" s="75">
        <v>0.5</v>
      </c>
      <c r="F287" s="72">
        <v>1</v>
      </c>
      <c r="G287" s="72">
        <v>2</v>
      </c>
      <c r="H287" s="81"/>
      <c r="I287" s="81"/>
      <c r="J287" s="81" t="s">
        <v>37</v>
      </c>
      <c r="K287" s="81" t="s">
        <v>37</v>
      </c>
    </row>
    <row r="288" spans="1:12" ht="28.8" x14ac:dyDescent="0.3">
      <c r="A288" s="72">
        <v>143500</v>
      </c>
      <c r="B288" s="72" t="s">
        <v>36</v>
      </c>
      <c r="C288" s="73">
        <v>1</v>
      </c>
      <c r="D288" s="74">
        <v>13.403872877247343</v>
      </c>
      <c r="E288" s="75">
        <v>0.5</v>
      </c>
      <c r="F288" s="72">
        <v>1</v>
      </c>
      <c r="G288" s="72">
        <v>2</v>
      </c>
      <c r="H288" s="81"/>
      <c r="I288" s="81"/>
      <c r="J288" s="81" t="s">
        <v>37</v>
      </c>
      <c r="K288" s="81" t="s">
        <v>37</v>
      </c>
    </row>
    <row r="289" spans="1:12" ht="28.8" x14ac:dyDescent="0.3">
      <c r="A289" s="72">
        <v>143601</v>
      </c>
      <c r="B289" s="72" t="s">
        <v>36</v>
      </c>
      <c r="C289" s="73">
        <v>0.99998507575888818</v>
      </c>
      <c r="D289" s="74">
        <v>7.9638965908498456</v>
      </c>
      <c r="E289" s="76">
        <v>2</v>
      </c>
      <c r="F289" s="72">
        <v>4</v>
      </c>
      <c r="G289" s="72">
        <v>2</v>
      </c>
      <c r="H289" s="81"/>
      <c r="I289" s="81"/>
      <c r="J289" s="81" t="s">
        <v>37</v>
      </c>
      <c r="K289" s="81" t="s">
        <v>37</v>
      </c>
    </row>
    <row r="290" spans="1:12" ht="28.8" x14ac:dyDescent="0.3">
      <c r="A290" s="72">
        <v>143602</v>
      </c>
      <c r="B290" s="72" t="s">
        <v>36</v>
      </c>
      <c r="C290" s="73">
        <v>1</v>
      </c>
      <c r="D290" s="74">
        <v>10.045165231190669</v>
      </c>
      <c r="E290" s="75">
        <v>0.5</v>
      </c>
      <c r="F290" s="72">
        <v>1</v>
      </c>
      <c r="G290" s="72">
        <v>2</v>
      </c>
      <c r="H290" s="81"/>
      <c r="I290" s="81"/>
      <c r="J290" s="81" t="s">
        <v>37</v>
      </c>
      <c r="K290" s="81" t="s">
        <v>37</v>
      </c>
    </row>
    <row r="291" spans="1:12" ht="28.8" x14ac:dyDescent="0.3">
      <c r="A291" s="72">
        <v>143700</v>
      </c>
      <c r="B291" s="72" t="s">
        <v>36</v>
      </c>
      <c r="C291" s="73">
        <v>0.98855566846222453</v>
      </c>
      <c r="D291" s="74">
        <v>31.212242740404832</v>
      </c>
      <c r="E291" s="76">
        <v>1</v>
      </c>
      <c r="F291" s="72">
        <v>2</v>
      </c>
      <c r="G291" s="72">
        <v>2</v>
      </c>
      <c r="H291" s="81"/>
      <c r="I291" s="81"/>
      <c r="J291" s="81" t="s">
        <v>37</v>
      </c>
      <c r="K291" s="81" t="s">
        <v>37</v>
      </c>
    </row>
    <row r="292" spans="1:12" ht="28.8" x14ac:dyDescent="0.3">
      <c r="A292" s="72">
        <v>143800</v>
      </c>
      <c r="B292" s="72" t="s">
        <v>36</v>
      </c>
      <c r="C292" s="73">
        <v>1</v>
      </c>
      <c r="D292" s="74">
        <v>21.791949257961416</v>
      </c>
      <c r="E292" s="76">
        <v>1</v>
      </c>
      <c r="F292" s="72">
        <v>2</v>
      </c>
      <c r="G292" s="72">
        <v>2</v>
      </c>
      <c r="H292" s="81"/>
      <c r="I292" s="81"/>
      <c r="J292" s="81" t="s">
        <v>37</v>
      </c>
      <c r="K292" s="81" t="s">
        <v>37</v>
      </c>
    </row>
    <row r="293" spans="1:12" ht="28.8" x14ac:dyDescent="0.3">
      <c r="A293" s="72">
        <v>143901</v>
      </c>
      <c r="B293" s="72" t="s">
        <v>36</v>
      </c>
      <c r="C293" s="73">
        <v>1</v>
      </c>
      <c r="D293" s="74">
        <v>31.980982301075183</v>
      </c>
      <c r="E293" s="76">
        <v>1</v>
      </c>
      <c r="F293" s="72">
        <v>2</v>
      </c>
      <c r="G293" s="72">
        <v>2</v>
      </c>
      <c r="H293" s="81"/>
      <c r="I293" s="81"/>
      <c r="J293" s="81" t="s">
        <v>37</v>
      </c>
      <c r="K293" s="81" t="s">
        <v>38</v>
      </c>
      <c r="L293" s="81" t="s">
        <v>38</v>
      </c>
    </row>
    <row r="294" spans="1:12" ht="28.8" x14ac:dyDescent="0.3">
      <c r="A294" s="72">
        <v>143902</v>
      </c>
      <c r="B294" s="72" t="s">
        <v>36</v>
      </c>
      <c r="C294" s="73">
        <v>1</v>
      </c>
      <c r="D294" s="74">
        <v>12.90583839879285</v>
      </c>
      <c r="E294" s="75">
        <v>0.5</v>
      </c>
      <c r="F294" s="72">
        <v>1</v>
      </c>
      <c r="G294" s="72">
        <v>2</v>
      </c>
      <c r="H294" s="81"/>
      <c r="I294" s="81"/>
      <c r="J294" s="81" t="s">
        <v>37</v>
      </c>
      <c r="K294" s="81" t="s">
        <v>37</v>
      </c>
    </row>
    <row r="295" spans="1:12" ht="28.8" x14ac:dyDescent="0.3">
      <c r="A295" s="72">
        <v>181000</v>
      </c>
      <c r="B295" s="72" t="s">
        <v>36</v>
      </c>
      <c r="C295" s="73">
        <v>0.96283567721722818</v>
      </c>
      <c r="D295" s="74">
        <v>33.790559370295725</v>
      </c>
      <c r="E295" s="76">
        <v>1</v>
      </c>
      <c r="F295" s="72">
        <v>2</v>
      </c>
      <c r="G295" s="72">
        <v>4</v>
      </c>
      <c r="H295" s="81"/>
      <c r="I295" s="81"/>
      <c r="J295" s="81" t="s">
        <v>37</v>
      </c>
      <c r="K295" s="81" t="s">
        <v>38</v>
      </c>
      <c r="L295" s="81" t="s">
        <v>38</v>
      </c>
    </row>
    <row r="296" spans="1:12" ht="28.8" x14ac:dyDescent="0.3">
      <c r="A296" s="72">
        <v>181300</v>
      </c>
      <c r="B296" s="72" t="s">
        <v>36</v>
      </c>
      <c r="C296" s="73">
        <v>0.99995268124359704</v>
      </c>
      <c r="D296" s="74">
        <v>14.478225656603156</v>
      </c>
      <c r="E296" s="75">
        <v>0.5</v>
      </c>
      <c r="F296" s="72">
        <v>1</v>
      </c>
      <c r="G296" s="72">
        <v>4</v>
      </c>
      <c r="H296" s="81"/>
      <c r="I296" s="81"/>
      <c r="J296" s="81" t="s">
        <v>37</v>
      </c>
      <c r="K296" s="81" t="s">
        <v>38</v>
      </c>
      <c r="L296" s="81" t="s">
        <v>38</v>
      </c>
    </row>
    <row r="297" spans="1:12" ht="28.8" x14ac:dyDescent="0.3">
      <c r="A297" s="72">
        <v>181400</v>
      </c>
      <c r="B297" s="72" t="s">
        <v>36</v>
      </c>
      <c r="C297" s="73">
        <v>1</v>
      </c>
      <c r="D297" s="74">
        <v>8.5679939122607234</v>
      </c>
      <c r="E297" s="75">
        <v>0.5</v>
      </c>
      <c r="F297" s="72">
        <v>1</v>
      </c>
      <c r="G297" s="72">
        <v>4</v>
      </c>
      <c r="H297" s="81"/>
      <c r="I297" s="81"/>
      <c r="J297" s="81" t="s">
        <v>37</v>
      </c>
      <c r="K297" s="81" t="s">
        <v>38</v>
      </c>
      <c r="L297" s="81" t="s">
        <v>38</v>
      </c>
    </row>
    <row r="298" spans="1:12" ht="28.8" x14ac:dyDescent="0.3">
      <c r="A298" s="72">
        <v>181500</v>
      </c>
      <c r="B298" s="72" t="s">
        <v>36</v>
      </c>
      <c r="C298" s="73">
        <v>0.989137243415939</v>
      </c>
      <c r="D298" s="74">
        <v>11.226480101891934</v>
      </c>
      <c r="E298" s="75">
        <v>0.5</v>
      </c>
      <c r="F298" s="72">
        <v>1</v>
      </c>
      <c r="G298" s="72">
        <v>4</v>
      </c>
      <c r="H298" s="81"/>
      <c r="I298" s="81"/>
      <c r="J298" s="81" t="s">
        <v>37</v>
      </c>
      <c r="K298" s="81" t="s">
        <v>38</v>
      </c>
      <c r="L298" s="81" t="s">
        <v>38</v>
      </c>
    </row>
    <row r="299" spans="1:12" ht="28.8" x14ac:dyDescent="0.3">
      <c r="A299" s="72">
        <v>181600</v>
      </c>
      <c r="B299" s="72" t="s">
        <v>36</v>
      </c>
      <c r="C299" s="73">
        <v>1</v>
      </c>
      <c r="D299" s="74">
        <v>11.573948635522042</v>
      </c>
      <c r="E299" s="75">
        <v>0.5</v>
      </c>
      <c r="F299" s="72">
        <v>1</v>
      </c>
      <c r="G299" s="72">
        <v>4</v>
      </c>
      <c r="H299" s="81"/>
      <c r="I299" s="81"/>
      <c r="J299" s="81" t="s">
        <v>37</v>
      </c>
      <c r="K299" s="81" t="s">
        <v>37</v>
      </c>
    </row>
    <row r="300" spans="1:12" ht="28.8" x14ac:dyDescent="0.3">
      <c r="A300" s="72">
        <v>183101</v>
      </c>
      <c r="B300" s="72" t="s">
        <v>36</v>
      </c>
      <c r="C300" s="73">
        <v>0.98441339146717477</v>
      </c>
      <c r="D300" s="74">
        <v>9.8609005867847905</v>
      </c>
      <c r="E300" s="75">
        <v>0.5</v>
      </c>
      <c r="F300" s="72">
        <v>1</v>
      </c>
      <c r="G300" s="72">
        <v>4</v>
      </c>
      <c r="H300" s="81"/>
      <c r="I300" s="81"/>
      <c r="J300" s="81" t="s">
        <v>37</v>
      </c>
      <c r="K300" s="81" t="s">
        <v>38</v>
      </c>
      <c r="L300" s="81" t="s">
        <v>38</v>
      </c>
    </row>
    <row r="301" spans="1:12" ht="28.8" x14ac:dyDescent="0.3">
      <c r="A301" s="72">
        <v>183102</v>
      </c>
      <c r="B301" s="72" t="s">
        <v>36</v>
      </c>
      <c r="C301" s="73">
        <v>0.98419322902487327</v>
      </c>
      <c r="D301" s="74">
        <v>12.959740361311034</v>
      </c>
      <c r="E301" s="75">
        <v>0.5</v>
      </c>
      <c r="F301" s="72">
        <v>1</v>
      </c>
      <c r="G301" s="72">
        <v>4</v>
      </c>
      <c r="H301" s="81"/>
      <c r="I301" s="81"/>
      <c r="J301" s="81" t="s">
        <v>37</v>
      </c>
      <c r="K301" s="81" t="s">
        <v>38</v>
      </c>
      <c r="L301" s="81" t="s">
        <v>38</v>
      </c>
    </row>
    <row r="302" spans="1:12" ht="28.8" x14ac:dyDescent="0.3">
      <c r="A302" s="72">
        <v>183210</v>
      </c>
      <c r="B302" s="72" t="s">
        <v>36</v>
      </c>
      <c r="C302" s="73">
        <v>1</v>
      </c>
      <c r="D302" s="74">
        <v>12.242603192651519</v>
      </c>
      <c r="E302" s="75">
        <v>0.5</v>
      </c>
      <c r="F302" s="72">
        <v>1</v>
      </c>
      <c r="G302" s="72">
        <v>4</v>
      </c>
      <c r="H302" s="81"/>
      <c r="I302" s="81"/>
      <c r="J302" s="81" t="s">
        <v>37</v>
      </c>
      <c r="K302" s="81" t="s">
        <v>38</v>
      </c>
      <c r="L302" s="81" t="s">
        <v>38</v>
      </c>
    </row>
    <row r="303" spans="1:12" ht="28.8" x14ac:dyDescent="0.3">
      <c r="A303" s="72">
        <v>183220</v>
      </c>
      <c r="B303" s="72" t="s">
        <v>36</v>
      </c>
      <c r="C303" s="73">
        <v>1</v>
      </c>
      <c r="D303" s="74">
        <v>6.1863576688372985</v>
      </c>
      <c r="E303" s="76">
        <v>2</v>
      </c>
      <c r="F303" s="72">
        <v>4</v>
      </c>
      <c r="G303" s="72">
        <v>4</v>
      </c>
      <c r="H303" s="81"/>
      <c r="I303" s="81"/>
      <c r="J303" s="81" t="s">
        <v>37</v>
      </c>
      <c r="K303" s="81" t="s">
        <v>37</v>
      </c>
    </row>
    <row r="304" spans="1:12" ht="28.8" x14ac:dyDescent="0.3">
      <c r="A304" s="72">
        <v>183300</v>
      </c>
      <c r="B304" s="72" t="s">
        <v>36</v>
      </c>
      <c r="C304" s="73">
        <v>1</v>
      </c>
      <c r="D304" s="74">
        <v>9.9189766724223549</v>
      </c>
      <c r="E304" s="75">
        <v>0.5</v>
      </c>
      <c r="F304" s="72">
        <v>1</v>
      </c>
      <c r="G304" s="72">
        <v>4</v>
      </c>
      <c r="H304" s="81"/>
      <c r="I304" s="81"/>
      <c r="J304" s="81" t="s">
        <v>37</v>
      </c>
      <c r="K304" s="81" t="s">
        <v>38</v>
      </c>
      <c r="L304" s="81" t="s">
        <v>38</v>
      </c>
    </row>
    <row r="305" spans="1:12" ht="28.8" x14ac:dyDescent="0.3">
      <c r="A305" s="72">
        <v>183400</v>
      </c>
      <c r="B305" s="72" t="s">
        <v>36</v>
      </c>
      <c r="C305" s="73">
        <v>0.99999999999872868</v>
      </c>
      <c r="D305" s="74">
        <v>6.9084325015369243</v>
      </c>
      <c r="E305" s="76">
        <v>2</v>
      </c>
      <c r="F305" s="72">
        <v>4</v>
      </c>
      <c r="G305" s="72">
        <v>4</v>
      </c>
      <c r="H305" s="81"/>
      <c r="I305" s="81"/>
      <c r="J305" s="81" t="s">
        <v>37</v>
      </c>
      <c r="K305" s="81" t="s">
        <v>38</v>
      </c>
      <c r="L305" s="81" t="s">
        <v>38</v>
      </c>
    </row>
    <row r="306" spans="1:12" ht="28.8" x14ac:dyDescent="0.3">
      <c r="A306" s="72">
        <v>183510</v>
      </c>
      <c r="B306" s="72" t="s">
        <v>36</v>
      </c>
      <c r="C306" s="73">
        <v>1</v>
      </c>
      <c r="D306" s="74">
        <v>5.123613097541952</v>
      </c>
      <c r="E306" s="76">
        <v>2</v>
      </c>
      <c r="F306" s="72">
        <v>4</v>
      </c>
      <c r="G306" s="72">
        <v>4</v>
      </c>
      <c r="H306" s="81"/>
      <c r="I306" s="81"/>
      <c r="J306" s="81" t="s">
        <v>37</v>
      </c>
      <c r="K306" s="81" t="s">
        <v>38</v>
      </c>
      <c r="L306" s="81" t="s">
        <v>38</v>
      </c>
    </row>
    <row r="307" spans="1:12" ht="28.8" x14ac:dyDescent="0.3">
      <c r="A307" s="72">
        <v>183520</v>
      </c>
      <c r="B307" s="72" t="s">
        <v>36</v>
      </c>
      <c r="C307" s="73">
        <v>1.0000000000021654</v>
      </c>
      <c r="D307" s="74">
        <v>4.5431467711113118</v>
      </c>
      <c r="E307" s="76">
        <v>2</v>
      </c>
      <c r="F307" s="72">
        <v>4</v>
      </c>
      <c r="G307" s="72">
        <v>4</v>
      </c>
      <c r="H307" s="81"/>
      <c r="I307" s="81"/>
      <c r="J307" s="81" t="s">
        <v>37</v>
      </c>
      <c r="K307" s="81" t="s">
        <v>38</v>
      </c>
      <c r="L307" s="81" t="s">
        <v>38</v>
      </c>
    </row>
    <row r="308" spans="1:12" ht="28.8" x14ac:dyDescent="0.3">
      <c r="A308" s="72">
        <v>183610</v>
      </c>
      <c r="B308" s="72" t="s">
        <v>36</v>
      </c>
      <c r="C308" s="73">
        <v>1</v>
      </c>
      <c r="D308" s="74">
        <v>4.3536834867646848</v>
      </c>
      <c r="E308" s="76">
        <v>2</v>
      </c>
      <c r="F308" s="72">
        <v>4</v>
      </c>
      <c r="G308" s="72">
        <v>4</v>
      </c>
      <c r="H308" s="81"/>
      <c r="I308" s="81"/>
      <c r="J308" s="81" t="s">
        <v>37</v>
      </c>
      <c r="K308" s="81" t="s">
        <v>38</v>
      </c>
      <c r="L308" s="81" t="s">
        <v>38</v>
      </c>
    </row>
    <row r="309" spans="1:12" ht="28.8" x14ac:dyDescent="0.3">
      <c r="A309" s="72">
        <v>183620</v>
      </c>
      <c r="B309" s="72" t="s">
        <v>36</v>
      </c>
      <c r="C309" s="73">
        <v>0.9999999999982031</v>
      </c>
      <c r="D309" s="74">
        <v>6.9273047873803479</v>
      </c>
      <c r="E309" s="76">
        <v>2</v>
      </c>
      <c r="F309" s="72">
        <v>4</v>
      </c>
      <c r="G309" s="72">
        <v>4</v>
      </c>
      <c r="H309" s="81"/>
      <c r="I309" s="81"/>
      <c r="J309" s="81" t="s">
        <v>37</v>
      </c>
      <c r="K309" s="81" t="s">
        <v>38</v>
      </c>
      <c r="L309" s="81" t="s">
        <v>38</v>
      </c>
    </row>
    <row r="310" spans="1:12" ht="28.8" x14ac:dyDescent="0.3">
      <c r="A310" s="72">
        <v>183700</v>
      </c>
      <c r="B310" s="72" t="s">
        <v>36</v>
      </c>
      <c r="C310" s="73">
        <v>1</v>
      </c>
      <c r="D310" s="74">
        <v>12.497128514673131</v>
      </c>
      <c r="E310" s="75">
        <v>0.5</v>
      </c>
      <c r="F310" s="72">
        <v>1</v>
      </c>
      <c r="G310" s="72">
        <v>4</v>
      </c>
      <c r="H310" s="81"/>
      <c r="I310" s="81"/>
      <c r="J310" s="81" t="s">
        <v>37</v>
      </c>
      <c r="K310" s="81" t="s">
        <v>38</v>
      </c>
      <c r="L310" s="81" t="s">
        <v>38</v>
      </c>
    </row>
    <row r="311" spans="1:12" ht="28.8" x14ac:dyDescent="0.3">
      <c r="A311" s="72">
        <v>183810</v>
      </c>
      <c r="B311" s="72" t="s">
        <v>36</v>
      </c>
      <c r="C311" s="73">
        <v>1</v>
      </c>
      <c r="D311" s="74">
        <v>5.194181726720438</v>
      </c>
      <c r="E311" s="76">
        <v>2</v>
      </c>
      <c r="F311" s="72">
        <v>4</v>
      </c>
      <c r="G311" s="72">
        <v>4</v>
      </c>
      <c r="H311" s="81"/>
      <c r="I311" s="81"/>
      <c r="J311" s="81" t="s">
        <v>37</v>
      </c>
      <c r="K311" s="81" t="s">
        <v>37</v>
      </c>
    </row>
    <row r="312" spans="1:12" ht="28.8" x14ac:dyDescent="0.3">
      <c r="A312" s="72">
        <v>183820</v>
      </c>
      <c r="B312" s="72" t="s">
        <v>36</v>
      </c>
      <c r="C312" s="73">
        <v>1</v>
      </c>
      <c r="D312" s="74">
        <v>3.8537699818255877</v>
      </c>
      <c r="E312" s="76">
        <v>1</v>
      </c>
      <c r="F312" s="72">
        <v>2</v>
      </c>
      <c r="G312" s="72">
        <v>4</v>
      </c>
      <c r="H312" s="81"/>
      <c r="I312" s="81"/>
      <c r="J312" s="81" t="s">
        <v>37</v>
      </c>
      <c r="K312" s="81" t="s">
        <v>38</v>
      </c>
      <c r="L312" s="81" t="s">
        <v>38</v>
      </c>
    </row>
    <row r="313" spans="1:12" ht="28.8" x14ac:dyDescent="0.3">
      <c r="A313" s="72">
        <v>185100</v>
      </c>
      <c r="B313" s="72" t="s">
        <v>36</v>
      </c>
      <c r="C313" s="73">
        <v>1</v>
      </c>
      <c r="D313" s="74">
        <v>22.716527967939935</v>
      </c>
      <c r="E313" s="76">
        <v>1</v>
      </c>
      <c r="F313" s="72">
        <v>2</v>
      </c>
      <c r="G313" s="72">
        <v>4</v>
      </c>
      <c r="H313" s="81"/>
      <c r="I313" s="81"/>
      <c r="J313" s="81" t="s">
        <v>37</v>
      </c>
      <c r="K313" s="81" t="s">
        <v>38</v>
      </c>
      <c r="L313" s="81" t="s">
        <v>38</v>
      </c>
    </row>
    <row r="314" spans="1:12" ht="28.8" x14ac:dyDescent="0.3">
      <c r="A314" s="72">
        <v>185201</v>
      </c>
      <c r="B314" s="72" t="s">
        <v>36</v>
      </c>
      <c r="C314" s="73">
        <v>1</v>
      </c>
      <c r="D314" s="74">
        <v>14.055847346098771</v>
      </c>
      <c r="E314" s="75">
        <v>0.5</v>
      </c>
      <c r="F314" s="72">
        <v>1</v>
      </c>
      <c r="G314" s="72">
        <v>4</v>
      </c>
      <c r="H314" s="81"/>
      <c r="I314" s="81"/>
      <c r="J314" s="81" t="s">
        <v>37</v>
      </c>
      <c r="K314" s="81" t="s">
        <v>37</v>
      </c>
    </row>
    <row r="315" spans="1:12" ht="28.8" x14ac:dyDescent="0.3">
      <c r="A315" s="72">
        <v>185202</v>
      </c>
      <c r="B315" s="72" t="s">
        <v>36</v>
      </c>
      <c r="C315" s="73">
        <v>1</v>
      </c>
      <c r="D315" s="74">
        <v>14.357081389171496</v>
      </c>
      <c r="E315" s="75">
        <v>0.5</v>
      </c>
      <c r="F315" s="72">
        <v>1</v>
      </c>
      <c r="G315" s="72">
        <v>4</v>
      </c>
      <c r="H315" s="81"/>
      <c r="I315" s="81"/>
      <c r="J315" s="81" t="s">
        <v>37</v>
      </c>
      <c r="K315" s="81" t="s">
        <v>38</v>
      </c>
      <c r="L315" s="81" t="s">
        <v>38</v>
      </c>
    </row>
    <row r="316" spans="1:12" ht="28.8" x14ac:dyDescent="0.3">
      <c r="A316" s="72">
        <v>185310</v>
      </c>
      <c r="B316" s="72" t="s">
        <v>36</v>
      </c>
      <c r="C316" s="73">
        <v>1</v>
      </c>
      <c r="D316" s="74">
        <v>4.6308548061529722</v>
      </c>
      <c r="E316" s="76">
        <v>2</v>
      </c>
      <c r="F316" s="72">
        <v>4</v>
      </c>
      <c r="G316" s="72">
        <v>4</v>
      </c>
      <c r="H316" s="81"/>
      <c r="I316" s="81"/>
      <c r="J316" s="81" t="s">
        <v>37</v>
      </c>
      <c r="K316" s="81" t="s">
        <v>38</v>
      </c>
      <c r="L316" s="81" t="s">
        <v>38</v>
      </c>
    </row>
    <row r="317" spans="1:12" ht="28.8" x14ac:dyDescent="0.3">
      <c r="A317" s="72">
        <v>185320</v>
      </c>
      <c r="B317" s="72" t="s">
        <v>36</v>
      </c>
      <c r="C317" s="73">
        <v>1</v>
      </c>
      <c r="D317" s="74">
        <v>6.7449057478413303</v>
      </c>
      <c r="E317" s="76">
        <v>2</v>
      </c>
      <c r="F317" s="72">
        <v>4</v>
      </c>
      <c r="G317" s="72">
        <v>4</v>
      </c>
      <c r="H317" s="81"/>
      <c r="I317" s="81"/>
      <c r="J317" s="81" t="s">
        <v>37</v>
      </c>
      <c r="K317" s="81" t="s">
        <v>38</v>
      </c>
      <c r="L317" s="81" t="s">
        <v>38</v>
      </c>
    </row>
    <row r="318" spans="1:12" ht="28.8" x14ac:dyDescent="0.3">
      <c r="A318" s="72">
        <v>186100</v>
      </c>
      <c r="B318" s="72" t="s">
        <v>36</v>
      </c>
      <c r="C318" s="73">
        <v>0.98661379242736935</v>
      </c>
      <c r="D318" s="74">
        <v>16.014950184768288</v>
      </c>
      <c r="E318" s="75">
        <v>0.5</v>
      </c>
      <c r="F318" s="72">
        <v>1</v>
      </c>
      <c r="G318" s="72">
        <v>4</v>
      </c>
      <c r="H318" s="81"/>
      <c r="I318" s="81"/>
      <c r="J318" s="81" t="s">
        <v>37</v>
      </c>
      <c r="K318" s="81" t="s">
        <v>38</v>
      </c>
      <c r="L318" s="81" t="s">
        <v>38</v>
      </c>
    </row>
    <row r="319" spans="1:12" ht="28.8" x14ac:dyDescent="0.3">
      <c r="A319" s="72">
        <v>186200</v>
      </c>
      <c r="B319" s="72" t="s">
        <v>36</v>
      </c>
      <c r="C319" s="73">
        <v>1</v>
      </c>
      <c r="D319" s="74">
        <v>17.27243348183034</v>
      </c>
      <c r="E319" s="75">
        <v>0.5</v>
      </c>
      <c r="F319" s="72">
        <v>1</v>
      </c>
      <c r="G319" s="72">
        <v>4</v>
      </c>
      <c r="H319" s="81"/>
      <c r="I319" s="81"/>
      <c r="J319" s="81" t="s">
        <v>37</v>
      </c>
      <c r="K319" s="81" t="s">
        <v>38</v>
      </c>
      <c r="L319" s="81" t="s">
        <v>38</v>
      </c>
    </row>
    <row r="320" spans="1:12" ht="28.8" x14ac:dyDescent="0.3">
      <c r="A320" s="72">
        <v>186300</v>
      </c>
      <c r="B320" s="72" t="s">
        <v>36</v>
      </c>
      <c r="C320" s="73">
        <v>1</v>
      </c>
      <c r="D320" s="74">
        <v>19.505179245711496</v>
      </c>
      <c r="E320" s="75">
        <v>0.5</v>
      </c>
      <c r="F320" s="72">
        <v>1</v>
      </c>
      <c r="G320" s="72">
        <v>4</v>
      </c>
      <c r="H320" s="81"/>
      <c r="I320" s="81"/>
      <c r="J320" s="81" t="s">
        <v>37</v>
      </c>
      <c r="K320" s="81" t="s">
        <v>37</v>
      </c>
    </row>
    <row r="321" spans="1:12" ht="28.8" x14ac:dyDescent="0.3">
      <c r="A321" s="72">
        <v>186401</v>
      </c>
      <c r="B321" s="72" t="s">
        <v>36</v>
      </c>
      <c r="C321" s="73">
        <v>0.999981407690128</v>
      </c>
      <c r="D321" s="74">
        <v>8.256537815982643</v>
      </c>
      <c r="E321" s="76">
        <v>2</v>
      </c>
      <c r="F321" s="72">
        <v>4</v>
      </c>
      <c r="G321" s="72">
        <v>4</v>
      </c>
      <c r="H321" s="81"/>
      <c r="I321" s="81"/>
      <c r="J321" s="81" t="s">
        <v>37</v>
      </c>
      <c r="K321" s="81" t="s">
        <v>38</v>
      </c>
      <c r="L321" s="81" t="s">
        <v>38</v>
      </c>
    </row>
    <row r="322" spans="1:12" ht="28.8" x14ac:dyDescent="0.3">
      <c r="A322" s="72">
        <v>186402</v>
      </c>
      <c r="B322" s="72" t="s">
        <v>36</v>
      </c>
      <c r="C322" s="73">
        <v>1</v>
      </c>
      <c r="D322" s="74">
        <v>9.7588552814073974</v>
      </c>
      <c r="E322" s="75">
        <v>0.5</v>
      </c>
      <c r="F322" s="72">
        <v>1</v>
      </c>
      <c r="G322" s="72">
        <v>4</v>
      </c>
      <c r="H322" s="81"/>
      <c r="I322" s="81"/>
      <c r="J322" s="81" t="s">
        <v>37</v>
      </c>
      <c r="K322" s="81" t="s">
        <v>38</v>
      </c>
      <c r="L322" s="81" t="s">
        <v>38</v>
      </c>
    </row>
    <row r="323" spans="1:12" ht="28.8" x14ac:dyDescent="0.3">
      <c r="A323" s="72">
        <v>187100</v>
      </c>
      <c r="B323" s="72" t="s">
        <v>36</v>
      </c>
      <c r="C323" s="73">
        <v>1</v>
      </c>
      <c r="D323" s="74">
        <v>16.478734186022784</v>
      </c>
      <c r="E323" s="75">
        <v>0.5</v>
      </c>
      <c r="F323" s="72">
        <v>1</v>
      </c>
      <c r="G323" s="72">
        <v>4</v>
      </c>
      <c r="H323" s="81"/>
      <c r="I323" s="81"/>
      <c r="J323" s="81" t="s">
        <v>37</v>
      </c>
      <c r="K323" s="81" t="s">
        <v>37</v>
      </c>
    </row>
    <row r="324" spans="1:12" ht="28.8" x14ac:dyDescent="0.3">
      <c r="A324" s="72">
        <v>187200</v>
      </c>
      <c r="B324" s="72" t="s">
        <v>36</v>
      </c>
      <c r="C324" s="73">
        <v>1</v>
      </c>
      <c r="D324" s="74">
        <v>6.4052687281667131</v>
      </c>
      <c r="E324" s="76">
        <v>2</v>
      </c>
      <c r="F324" s="72">
        <v>4</v>
      </c>
      <c r="G324" s="72">
        <v>4</v>
      </c>
      <c r="H324" s="81"/>
      <c r="I324" s="81"/>
      <c r="J324" s="81" t="s">
        <v>37</v>
      </c>
      <c r="K324" s="81" t="s">
        <v>38</v>
      </c>
      <c r="L324" s="81" t="s">
        <v>38</v>
      </c>
    </row>
    <row r="325" spans="1:12" ht="28.8" x14ac:dyDescent="0.3">
      <c r="A325" s="72">
        <v>187300</v>
      </c>
      <c r="B325" s="72" t="s">
        <v>36</v>
      </c>
      <c r="C325" s="73">
        <v>1</v>
      </c>
      <c r="D325" s="74">
        <v>21.348059822435427</v>
      </c>
      <c r="E325" s="76">
        <v>1</v>
      </c>
      <c r="F325" s="72">
        <v>2</v>
      </c>
      <c r="G325" s="72">
        <v>4</v>
      </c>
      <c r="H325" s="81"/>
      <c r="I325" s="81"/>
      <c r="J325" s="81" t="s">
        <v>37</v>
      </c>
      <c r="K325" s="81" t="s">
        <v>38</v>
      </c>
      <c r="L325" s="81" t="s">
        <v>38</v>
      </c>
    </row>
    <row r="326" spans="1:12" ht="28.8" x14ac:dyDescent="0.3">
      <c r="A326" s="72">
        <v>188100</v>
      </c>
      <c r="B326" s="72" t="s">
        <v>36</v>
      </c>
      <c r="C326" s="73">
        <v>0.99999097360780198</v>
      </c>
      <c r="D326" s="74">
        <v>11.686822203839702</v>
      </c>
      <c r="E326" s="75">
        <v>0.5</v>
      </c>
      <c r="F326" s="72">
        <v>1</v>
      </c>
      <c r="G326" s="72">
        <v>4</v>
      </c>
      <c r="H326" s="81"/>
      <c r="I326" s="81"/>
      <c r="J326" s="81" t="s">
        <v>37</v>
      </c>
      <c r="K326" s="81" t="s">
        <v>37</v>
      </c>
    </row>
    <row r="327" spans="1:12" ht="28.8" x14ac:dyDescent="0.3">
      <c r="A327" s="72">
        <v>188200</v>
      </c>
      <c r="B327" s="72" t="s">
        <v>36</v>
      </c>
      <c r="C327" s="73">
        <v>0.99661853832144132</v>
      </c>
      <c r="D327" s="74">
        <v>59.746358990541722</v>
      </c>
      <c r="E327" s="76">
        <v>2</v>
      </c>
      <c r="F327" s="72">
        <v>4</v>
      </c>
      <c r="G327" s="72">
        <v>4</v>
      </c>
      <c r="H327" s="81"/>
      <c r="I327" s="81"/>
      <c r="J327" s="81" t="s">
        <v>37</v>
      </c>
      <c r="K327" s="81" t="s">
        <v>38</v>
      </c>
      <c r="L327" s="81" t="s">
        <v>38</v>
      </c>
    </row>
    <row r="328" spans="1:12" ht="28.8" x14ac:dyDescent="0.3">
      <c r="A328" s="72">
        <v>188300</v>
      </c>
      <c r="B328" s="72" t="s">
        <v>36</v>
      </c>
      <c r="C328" s="73">
        <v>1</v>
      </c>
      <c r="D328" s="74">
        <v>7.9791256531203363</v>
      </c>
      <c r="E328" s="76">
        <v>2</v>
      </c>
      <c r="F328" s="72">
        <v>4</v>
      </c>
      <c r="G328" s="72">
        <v>4</v>
      </c>
      <c r="H328" s="81"/>
      <c r="I328" s="81"/>
      <c r="J328" s="81" t="s">
        <v>37</v>
      </c>
      <c r="K328" s="81" t="s">
        <v>38</v>
      </c>
      <c r="L328" s="81" t="s">
        <v>38</v>
      </c>
    </row>
    <row r="329" spans="1:12" ht="28.8" x14ac:dyDescent="0.3">
      <c r="A329" s="72">
        <v>189100</v>
      </c>
      <c r="B329" s="72" t="s">
        <v>36</v>
      </c>
      <c r="C329" s="73">
        <v>1</v>
      </c>
      <c r="D329" s="74">
        <v>9.3840155953181661</v>
      </c>
      <c r="E329" s="75">
        <v>0.5</v>
      </c>
      <c r="F329" s="72">
        <v>1</v>
      </c>
      <c r="G329" s="72">
        <v>4</v>
      </c>
      <c r="H329" s="81"/>
      <c r="I329" s="81"/>
      <c r="J329" s="81" t="s">
        <v>37</v>
      </c>
      <c r="K329" s="81" t="s">
        <v>38</v>
      </c>
      <c r="L329" s="81" t="s">
        <v>38</v>
      </c>
    </row>
    <row r="330" spans="1:12" ht="28.8" x14ac:dyDescent="0.3">
      <c r="A330" s="72">
        <v>189200</v>
      </c>
      <c r="B330" s="72" t="s">
        <v>36</v>
      </c>
      <c r="C330" s="73">
        <v>1</v>
      </c>
      <c r="D330" s="74">
        <v>12.304476850466111</v>
      </c>
      <c r="E330" s="75">
        <v>0.5</v>
      </c>
      <c r="F330" s="72">
        <v>1</v>
      </c>
      <c r="G330" s="72">
        <v>4</v>
      </c>
      <c r="H330" s="81"/>
      <c r="I330" s="81" t="s">
        <v>39</v>
      </c>
      <c r="J330" s="81" t="s">
        <v>38</v>
      </c>
      <c r="K330" s="81" t="s">
        <v>37</v>
      </c>
      <c r="L330" s="81" t="s">
        <v>38</v>
      </c>
    </row>
    <row r="331" spans="1:12" ht="28.8" x14ac:dyDescent="0.3">
      <c r="A331" s="72">
        <v>189300</v>
      </c>
      <c r="B331" s="72" t="s">
        <v>36</v>
      </c>
      <c r="C331" s="73">
        <v>1</v>
      </c>
      <c r="D331" s="74">
        <v>18.306301442542587</v>
      </c>
      <c r="E331" s="75">
        <v>0.5</v>
      </c>
      <c r="F331" s="72">
        <v>1</v>
      </c>
      <c r="G331" s="72">
        <v>4</v>
      </c>
      <c r="H331" s="81"/>
      <c r="I331" s="81"/>
      <c r="J331" s="81" t="s">
        <v>38</v>
      </c>
      <c r="K331" s="81" t="s">
        <v>37</v>
      </c>
      <c r="L331" s="81" t="s">
        <v>38</v>
      </c>
    </row>
    <row r="332" spans="1:12" ht="28.8" x14ac:dyDescent="0.3">
      <c r="A332" s="72">
        <v>189400</v>
      </c>
      <c r="B332" s="72" t="s">
        <v>36</v>
      </c>
      <c r="C332" s="73">
        <v>1.0000000000048108</v>
      </c>
      <c r="D332" s="74">
        <v>14.992143874016024</v>
      </c>
      <c r="E332" s="75">
        <v>0.5</v>
      </c>
      <c r="F332" s="72">
        <v>1</v>
      </c>
      <c r="G332" s="72">
        <v>4</v>
      </c>
      <c r="H332" s="81"/>
      <c r="I332" s="81"/>
      <c r="J332" s="81" t="s">
        <v>38</v>
      </c>
      <c r="K332" s="81" t="s">
        <v>38</v>
      </c>
      <c r="L332" s="81" t="s">
        <v>38</v>
      </c>
    </row>
    <row r="333" spans="1:12" ht="28.8" x14ac:dyDescent="0.3">
      <c r="A333" s="72">
        <v>189500</v>
      </c>
      <c r="B333" s="72" t="s">
        <v>36</v>
      </c>
      <c r="C333" s="73">
        <v>1</v>
      </c>
      <c r="D333" s="74">
        <v>6.1923041911447383</v>
      </c>
      <c r="E333" s="76">
        <v>2</v>
      </c>
      <c r="F333" s="72">
        <v>4</v>
      </c>
      <c r="G333" s="72">
        <v>4</v>
      </c>
      <c r="H333" s="81"/>
      <c r="I333" s="81"/>
      <c r="J333" s="81" t="s">
        <v>38</v>
      </c>
      <c r="K333" s="81" t="s">
        <v>38</v>
      </c>
      <c r="L333" s="81" t="s">
        <v>38</v>
      </c>
    </row>
    <row r="334" spans="1:12" ht="28.8" x14ac:dyDescent="0.3">
      <c r="A334" s="72">
        <v>189600</v>
      </c>
      <c r="B334" s="72" t="s">
        <v>36</v>
      </c>
      <c r="C334" s="73">
        <v>1</v>
      </c>
      <c r="D334" s="74">
        <v>14.834997608268363</v>
      </c>
      <c r="E334" s="75">
        <v>0.5</v>
      </c>
      <c r="F334" s="72">
        <v>1</v>
      </c>
      <c r="G334" s="72">
        <v>4</v>
      </c>
      <c r="H334" s="81"/>
      <c r="I334" s="81"/>
      <c r="J334" s="81" t="s">
        <v>38</v>
      </c>
      <c r="K334" s="81" t="s">
        <v>38</v>
      </c>
      <c r="L334" s="81" t="s">
        <v>38</v>
      </c>
    </row>
    <row r="335" spans="1:12" ht="28.8" x14ac:dyDescent="0.3">
      <c r="A335" s="72">
        <v>189701</v>
      </c>
      <c r="B335" s="72" t="s">
        <v>36</v>
      </c>
      <c r="C335" s="73">
        <v>0.99871606136353008</v>
      </c>
      <c r="D335" s="74">
        <v>32.270813934226233</v>
      </c>
      <c r="E335" s="76">
        <v>1</v>
      </c>
      <c r="F335" s="72">
        <v>2</v>
      </c>
      <c r="G335" s="72">
        <v>4</v>
      </c>
      <c r="H335" s="81"/>
      <c r="I335" s="81"/>
      <c r="J335" s="81" t="s">
        <v>37</v>
      </c>
      <c r="K335" s="81" t="s">
        <v>38</v>
      </c>
      <c r="L335" s="81" t="s">
        <v>38</v>
      </c>
    </row>
    <row r="336" spans="1:12" ht="28.8" x14ac:dyDescent="0.3">
      <c r="A336" s="72">
        <v>189702</v>
      </c>
      <c r="B336" s="72" t="s">
        <v>36</v>
      </c>
      <c r="C336" s="73">
        <v>1</v>
      </c>
      <c r="D336" s="74">
        <v>9.9938200868533258</v>
      </c>
      <c r="E336" s="75">
        <v>0.5</v>
      </c>
      <c r="F336" s="72">
        <v>1</v>
      </c>
      <c r="G336" s="72">
        <v>4</v>
      </c>
      <c r="H336" s="81"/>
      <c r="I336" s="81"/>
      <c r="J336" s="81" t="s">
        <v>38</v>
      </c>
      <c r="K336" s="81" t="s">
        <v>38</v>
      </c>
      <c r="L336" s="81" t="s">
        <v>38</v>
      </c>
    </row>
    <row r="337" spans="1:12" ht="28.8" x14ac:dyDescent="0.3">
      <c r="A337" s="72">
        <v>189800</v>
      </c>
      <c r="B337" s="72" t="s">
        <v>36</v>
      </c>
      <c r="C337" s="73">
        <v>0.9999872910092189</v>
      </c>
      <c r="D337" s="74">
        <v>6.025138687748794</v>
      </c>
      <c r="E337" s="76">
        <v>2</v>
      </c>
      <c r="F337" s="72">
        <v>4</v>
      </c>
      <c r="G337" s="72">
        <v>4</v>
      </c>
      <c r="H337" s="81"/>
      <c r="I337" s="81"/>
      <c r="J337" s="81" t="s">
        <v>38</v>
      </c>
      <c r="K337" s="81" t="s">
        <v>38</v>
      </c>
      <c r="L337" s="81" t="s">
        <v>38</v>
      </c>
    </row>
    <row r="338" spans="1:12" ht="28.8" x14ac:dyDescent="0.3">
      <c r="A338" s="72">
        <v>189901</v>
      </c>
      <c r="B338" s="72" t="s">
        <v>36</v>
      </c>
      <c r="C338" s="73">
        <v>1.0000000000018523</v>
      </c>
      <c r="D338" s="74">
        <v>4.9188103954011364</v>
      </c>
      <c r="E338" s="76">
        <v>2</v>
      </c>
      <c r="F338" s="72">
        <v>4</v>
      </c>
      <c r="G338" s="72">
        <v>4</v>
      </c>
      <c r="H338" s="81"/>
      <c r="I338" s="81"/>
      <c r="J338" s="81" t="s">
        <v>38</v>
      </c>
      <c r="K338" s="81" t="s">
        <v>38</v>
      </c>
      <c r="L338" s="81" t="s">
        <v>38</v>
      </c>
    </row>
    <row r="339" spans="1:12" ht="28.8" x14ac:dyDescent="0.3">
      <c r="A339" s="72">
        <v>189902</v>
      </c>
      <c r="B339" s="72" t="s">
        <v>36</v>
      </c>
      <c r="C339" s="73">
        <v>0.99999142395618201</v>
      </c>
      <c r="D339" s="74">
        <v>3.8108342266522941</v>
      </c>
      <c r="E339" s="76">
        <v>1</v>
      </c>
      <c r="F339" s="72">
        <v>2</v>
      </c>
      <c r="G339" s="72">
        <v>4</v>
      </c>
      <c r="H339" s="81"/>
      <c r="I339" s="81"/>
      <c r="J339" s="81" t="s">
        <v>38</v>
      </c>
      <c r="K339" s="81" t="s">
        <v>37</v>
      </c>
      <c r="L339" s="81" t="s">
        <v>38</v>
      </c>
    </row>
    <row r="340" spans="1:12" ht="28.8" x14ac:dyDescent="0.3">
      <c r="A340" s="72">
        <v>190100</v>
      </c>
      <c r="B340" s="72" t="s">
        <v>36</v>
      </c>
      <c r="C340" s="73">
        <v>0.99999967516531363</v>
      </c>
      <c r="D340" s="74">
        <v>8.0796699742463325</v>
      </c>
      <c r="E340" s="76">
        <v>2</v>
      </c>
      <c r="F340" s="72">
        <v>4</v>
      </c>
      <c r="G340" s="72">
        <v>4</v>
      </c>
      <c r="H340" s="81"/>
      <c r="I340" s="81"/>
      <c r="J340" s="81" t="s">
        <v>38</v>
      </c>
      <c r="K340" s="81" t="s">
        <v>38</v>
      </c>
      <c r="L340" s="81" t="s">
        <v>38</v>
      </c>
    </row>
    <row r="341" spans="1:12" ht="28.8" x14ac:dyDescent="0.3">
      <c r="A341" s="72">
        <v>190200</v>
      </c>
      <c r="B341" s="72" t="s">
        <v>36</v>
      </c>
      <c r="C341" s="73">
        <v>1</v>
      </c>
      <c r="D341" s="74">
        <v>4.1295715505582304</v>
      </c>
      <c r="E341" s="76">
        <v>2</v>
      </c>
      <c r="F341" s="72">
        <v>4</v>
      </c>
      <c r="G341" s="72">
        <v>4</v>
      </c>
      <c r="H341" s="81"/>
      <c r="I341" s="81"/>
      <c r="J341" s="81" t="s">
        <v>38</v>
      </c>
      <c r="K341" s="81" t="s">
        <v>38</v>
      </c>
      <c r="L341" s="81" t="s">
        <v>38</v>
      </c>
    </row>
    <row r="342" spans="1:12" ht="28.8" x14ac:dyDescent="0.3">
      <c r="A342" s="72">
        <v>190301</v>
      </c>
      <c r="B342" s="72" t="s">
        <v>36</v>
      </c>
      <c r="C342" s="73">
        <v>1.0000000000022953</v>
      </c>
      <c r="D342" s="74">
        <v>4.3765144041981019</v>
      </c>
      <c r="E342" s="76">
        <v>2</v>
      </c>
      <c r="F342" s="72">
        <v>4</v>
      </c>
      <c r="G342" s="72">
        <v>4</v>
      </c>
      <c r="H342" s="81"/>
      <c r="I342" s="81"/>
      <c r="J342" s="81" t="s">
        <v>38</v>
      </c>
      <c r="K342" s="81" t="s">
        <v>38</v>
      </c>
      <c r="L342" s="81" t="s">
        <v>38</v>
      </c>
    </row>
    <row r="343" spans="1:12" ht="28.8" x14ac:dyDescent="0.3">
      <c r="A343" s="72">
        <v>190400</v>
      </c>
      <c r="B343" s="72" t="s">
        <v>36</v>
      </c>
      <c r="C343" s="73">
        <v>1</v>
      </c>
      <c r="D343" s="74">
        <v>2.427212329065763</v>
      </c>
      <c r="E343" s="76">
        <v>1</v>
      </c>
      <c r="F343" s="72">
        <v>2</v>
      </c>
      <c r="G343" s="72">
        <v>4</v>
      </c>
      <c r="H343" s="81"/>
      <c r="I343" s="81"/>
      <c r="J343" s="81" t="s">
        <v>38</v>
      </c>
      <c r="K343" s="81" t="s">
        <v>37</v>
      </c>
      <c r="L343" s="81" t="s">
        <v>38</v>
      </c>
    </row>
    <row r="344" spans="1:12" ht="28.8" x14ac:dyDescent="0.3">
      <c r="A344" s="72">
        <v>190510</v>
      </c>
      <c r="B344" s="72" t="s">
        <v>36</v>
      </c>
      <c r="C344" s="73">
        <v>1</v>
      </c>
      <c r="D344" s="74">
        <v>3.5536715567433599</v>
      </c>
      <c r="E344" s="76">
        <v>1</v>
      </c>
      <c r="F344" s="72">
        <v>2</v>
      </c>
      <c r="G344" s="72">
        <v>4</v>
      </c>
      <c r="H344" s="81"/>
      <c r="I344" s="81"/>
      <c r="J344" s="81" t="s">
        <v>38</v>
      </c>
      <c r="K344" s="81" t="s">
        <v>38</v>
      </c>
      <c r="L344" s="81" t="s">
        <v>38</v>
      </c>
    </row>
    <row r="345" spans="1:12" ht="28.8" x14ac:dyDescent="0.3">
      <c r="A345" s="72">
        <v>190520</v>
      </c>
      <c r="B345" s="72" t="s">
        <v>36</v>
      </c>
      <c r="C345" s="73">
        <v>1</v>
      </c>
      <c r="D345" s="74">
        <v>2.0549630152017411</v>
      </c>
      <c r="E345" s="76">
        <v>1</v>
      </c>
      <c r="F345" s="72">
        <v>2</v>
      </c>
      <c r="G345" s="72">
        <v>4</v>
      </c>
      <c r="H345" s="81"/>
      <c r="I345" s="81"/>
      <c r="J345" s="81" t="s">
        <v>38</v>
      </c>
      <c r="K345" s="81" t="s">
        <v>38</v>
      </c>
      <c r="L345" s="81" t="s">
        <v>38</v>
      </c>
    </row>
    <row r="346" spans="1:12" ht="28.8" x14ac:dyDescent="0.3">
      <c r="A346" s="72">
        <v>190700</v>
      </c>
      <c r="B346" s="72" t="s">
        <v>36</v>
      </c>
      <c r="C346" s="73">
        <v>1</v>
      </c>
      <c r="D346" s="74">
        <v>6.799443745911649</v>
      </c>
      <c r="E346" s="76">
        <v>2</v>
      </c>
      <c r="F346" s="72">
        <v>4</v>
      </c>
      <c r="G346" s="72">
        <v>4</v>
      </c>
      <c r="H346" s="81"/>
      <c r="I346" s="81"/>
      <c r="J346" s="81" t="s">
        <v>38</v>
      </c>
      <c r="K346" s="81" t="s">
        <v>38</v>
      </c>
      <c r="L346" s="81" t="s">
        <v>38</v>
      </c>
    </row>
    <row r="347" spans="1:12" ht="28.8" x14ac:dyDescent="0.3">
      <c r="A347" s="72">
        <v>190800</v>
      </c>
      <c r="B347" s="72" t="s">
        <v>36</v>
      </c>
      <c r="C347" s="73">
        <v>1</v>
      </c>
      <c r="D347" s="74">
        <v>10.438368672939792</v>
      </c>
      <c r="E347" s="75">
        <v>0.5</v>
      </c>
      <c r="F347" s="72">
        <v>1</v>
      </c>
      <c r="G347" s="72">
        <v>4</v>
      </c>
      <c r="H347" s="81"/>
      <c r="I347" s="81"/>
      <c r="J347" s="81" t="s">
        <v>38</v>
      </c>
      <c r="K347" s="81" t="s">
        <v>37</v>
      </c>
      <c r="L347" s="81" t="s">
        <v>38</v>
      </c>
    </row>
    <row r="348" spans="1:12" ht="28.8" x14ac:dyDescent="0.3">
      <c r="A348" s="72">
        <v>190901</v>
      </c>
      <c r="B348" s="72" t="s">
        <v>36</v>
      </c>
      <c r="C348" s="73">
        <v>1</v>
      </c>
      <c r="D348" s="74">
        <v>6.0241328120631845</v>
      </c>
      <c r="E348" s="76">
        <v>2</v>
      </c>
      <c r="F348" s="72">
        <v>4</v>
      </c>
      <c r="G348" s="72">
        <v>4</v>
      </c>
      <c r="H348" s="81"/>
      <c r="I348" s="81"/>
      <c r="J348" s="81" t="s">
        <v>38</v>
      </c>
      <c r="K348" s="81" t="s">
        <v>38</v>
      </c>
      <c r="L348" s="81" t="s">
        <v>38</v>
      </c>
    </row>
    <row r="349" spans="1:12" ht="28.8" x14ac:dyDescent="0.3">
      <c r="A349" s="72">
        <v>190902</v>
      </c>
      <c r="B349" s="72" t="s">
        <v>36</v>
      </c>
      <c r="C349" s="73">
        <v>1</v>
      </c>
      <c r="D349" s="74">
        <v>5.022342517766746</v>
      </c>
      <c r="E349" s="76">
        <v>2</v>
      </c>
      <c r="F349" s="72">
        <v>4</v>
      </c>
      <c r="G349" s="72">
        <v>4</v>
      </c>
      <c r="H349" s="81"/>
      <c r="I349" s="81"/>
      <c r="J349" s="81" t="s">
        <v>38</v>
      </c>
      <c r="K349" s="81" t="s">
        <v>38</v>
      </c>
      <c r="L349" s="81" t="s">
        <v>38</v>
      </c>
    </row>
    <row r="350" spans="1:12" ht="28.8" x14ac:dyDescent="0.3">
      <c r="A350" s="72">
        <v>191000</v>
      </c>
      <c r="B350" s="72" t="s">
        <v>36</v>
      </c>
      <c r="C350" s="73">
        <v>1</v>
      </c>
      <c r="D350" s="74">
        <v>6.5900709829279096</v>
      </c>
      <c r="E350" s="76">
        <v>2</v>
      </c>
      <c r="F350" s="72">
        <v>4</v>
      </c>
      <c r="G350" s="72">
        <v>4</v>
      </c>
      <c r="H350" s="81"/>
      <c r="I350" s="81"/>
      <c r="J350" s="81" t="s">
        <v>38</v>
      </c>
      <c r="K350" s="81" t="s">
        <v>38</v>
      </c>
      <c r="L350" s="81" t="s">
        <v>38</v>
      </c>
    </row>
    <row r="351" spans="1:12" ht="28.8" x14ac:dyDescent="0.3">
      <c r="A351" s="72">
        <v>191110</v>
      </c>
      <c r="B351" s="72" t="s">
        <v>36</v>
      </c>
      <c r="C351" s="73">
        <v>1</v>
      </c>
      <c r="D351" s="74">
        <v>2.8443196720226496</v>
      </c>
      <c r="E351" s="76">
        <v>1</v>
      </c>
      <c r="F351" s="72">
        <v>2</v>
      </c>
      <c r="G351" s="72">
        <v>4</v>
      </c>
      <c r="H351" s="81"/>
      <c r="I351" s="81"/>
      <c r="J351" s="81" t="s">
        <v>38</v>
      </c>
      <c r="K351" s="81" t="s">
        <v>38</v>
      </c>
      <c r="L351" s="81" t="s">
        <v>38</v>
      </c>
    </row>
    <row r="352" spans="1:12" ht="28.8" x14ac:dyDescent="0.3">
      <c r="A352" s="72">
        <v>191120</v>
      </c>
      <c r="B352" s="72" t="s">
        <v>36</v>
      </c>
      <c r="C352" s="73">
        <v>1</v>
      </c>
      <c r="D352" s="74">
        <v>3.9864575861652671</v>
      </c>
      <c r="E352" s="76">
        <v>1</v>
      </c>
      <c r="F352" s="72">
        <v>2</v>
      </c>
      <c r="G352" s="72">
        <v>4</v>
      </c>
      <c r="H352" s="81"/>
      <c r="I352" s="81"/>
      <c r="J352" s="81" t="s">
        <v>38</v>
      </c>
      <c r="K352" s="81" t="s">
        <v>38</v>
      </c>
      <c r="L352" s="81" t="s">
        <v>38</v>
      </c>
    </row>
    <row r="353" spans="1:12" ht="28.8" x14ac:dyDescent="0.3">
      <c r="A353" s="72">
        <v>191201</v>
      </c>
      <c r="B353" s="72" t="s">
        <v>36</v>
      </c>
      <c r="C353" s="73">
        <v>1</v>
      </c>
      <c r="D353" s="74">
        <v>6.3523361047080487</v>
      </c>
      <c r="E353" s="76">
        <v>2</v>
      </c>
      <c r="F353" s="72">
        <v>4</v>
      </c>
      <c r="G353" s="72">
        <v>4</v>
      </c>
      <c r="H353" s="81"/>
      <c r="I353" s="81" t="s">
        <v>39</v>
      </c>
      <c r="J353" s="81" t="s">
        <v>38</v>
      </c>
      <c r="K353" s="81" t="s">
        <v>38</v>
      </c>
      <c r="L353" s="81" t="s">
        <v>38</v>
      </c>
    </row>
    <row r="354" spans="1:12" ht="28.8" x14ac:dyDescent="0.3">
      <c r="A354" s="72">
        <v>191203</v>
      </c>
      <c r="B354" s="72" t="s">
        <v>36</v>
      </c>
      <c r="C354" s="73">
        <v>1</v>
      </c>
      <c r="D354" s="74">
        <v>1.9834668031078366</v>
      </c>
      <c r="E354" s="76">
        <v>1</v>
      </c>
      <c r="F354" s="72">
        <v>2</v>
      </c>
      <c r="G354" s="72">
        <v>4</v>
      </c>
      <c r="H354" s="81"/>
      <c r="I354" s="81" t="s">
        <v>39</v>
      </c>
      <c r="J354" s="81" t="s">
        <v>38</v>
      </c>
      <c r="K354" s="81" t="s">
        <v>38</v>
      </c>
      <c r="L354" s="81" t="s">
        <v>38</v>
      </c>
    </row>
    <row r="355" spans="1:12" ht="28.8" x14ac:dyDescent="0.3">
      <c r="A355" s="72">
        <v>191204</v>
      </c>
      <c r="B355" s="72" t="s">
        <v>36</v>
      </c>
      <c r="C355" s="73">
        <v>1</v>
      </c>
      <c r="D355" s="74">
        <v>1.8855889100409504</v>
      </c>
      <c r="E355" s="76">
        <v>1</v>
      </c>
      <c r="F355" s="72">
        <v>2</v>
      </c>
      <c r="G355" s="72">
        <v>4</v>
      </c>
      <c r="H355" s="81"/>
      <c r="I355" s="81" t="s">
        <v>39</v>
      </c>
      <c r="J355" s="81" t="s">
        <v>37</v>
      </c>
      <c r="K355" s="81" t="s">
        <v>38</v>
      </c>
      <c r="L355" s="81" t="s">
        <v>38</v>
      </c>
    </row>
    <row r="356" spans="1:12" ht="28.8" x14ac:dyDescent="0.3">
      <c r="A356" s="72">
        <v>191300</v>
      </c>
      <c r="B356" s="72" t="s">
        <v>36</v>
      </c>
      <c r="C356" s="73">
        <v>1</v>
      </c>
      <c r="D356" s="74">
        <v>8.0288736249457635</v>
      </c>
      <c r="E356" s="76">
        <v>2</v>
      </c>
      <c r="F356" s="72">
        <v>4</v>
      </c>
      <c r="G356" s="72">
        <v>4</v>
      </c>
      <c r="H356" s="81"/>
      <c r="I356" s="81"/>
      <c r="J356" s="81" t="s">
        <v>37</v>
      </c>
      <c r="K356" s="81" t="s">
        <v>37</v>
      </c>
    </row>
    <row r="357" spans="1:12" ht="28.8" x14ac:dyDescent="0.3">
      <c r="A357" s="72">
        <v>191410</v>
      </c>
      <c r="B357" s="72" t="s">
        <v>36</v>
      </c>
      <c r="C357" s="73">
        <v>1</v>
      </c>
      <c r="D357" s="74">
        <v>3.0454083142746433</v>
      </c>
      <c r="E357" s="76">
        <v>1</v>
      </c>
      <c r="F357" s="72">
        <v>2</v>
      </c>
      <c r="G357" s="72">
        <v>4</v>
      </c>
      <c r="H357" s="81"/>
      <c r="I357" s="81"/>
      <c r="J357" s="81" t="s">
        <v>37</v>
      </c>
      <c r="K357" s="81" t="s">
        <v>38</v>
      </c>
      <c r="L357" s="81" t="s">
        <v>38</v>
      </c>
    </row>
    <row r="358" spans="1:12" ht="28.8" x14ac:dyDescent="0.3">
      <c r="A358" s="72">
        <v>191420</v>
      </c>
      <c r="B358" s="72" t="s">
        <v>36</v>
      </c>
      <c r="C358" s="73">
        <v>1</v>
      </c>
      <c r="D358" s="74">
        <v>2.2895482871235937</v>
      </c>
      <c r="E358" s="76">
        <v>1</v>
      </c>
      <c r="F358" s="72">
        <v>2</v>
      </c>
      <c r="G358" s="72">
        <v>4</v>
      </c>
      <c r="H358" s="81"/>
      <c r="I358" s="81"/>
      <c r="J358" s="81" t="s">
        <v>37</v>
      </c>
      <c r="K358" s="81" t="s">
        <v>38</v>
      </c>
      <c r="L358" s="81" t="s">
        <v>38</v>
      </c>
    </row>
    <row r="359" spans="1:12" ht="28.8" x14ac:dyDescent="0.3">
      <c r="A359" s="72">
        <v>191500</v>
      </c>
      <c r="B359" s="72" t="s">
        <v>36</v>
      </c>
      <c r="C359" s="73">
        <v>1</v>
      </c>
      <c r="D359" s="74">
        <v>6.0855367132566247</v>
      </c>
      <c r="E359" s="76">
        <v>2</v>
      </c>
      <c r="F359" s="72">
        <v>4</v>
      </c>
      <c r="G359" s="72">
        <v>4</v>
      </c>
      <c r="H359" s="81"/>
      <c r="I359" s="81" t="s">
        <v>39</v>
      </c>
      <c r="J359" s="81" t="s">
        <v>38</v>
      </c>
      <c r="K359" s="81" t="s">
        <v>37</v>
      </c>
      <c r="L359" s="81" t="s">
        <v>38</v>
      </c>
    </row>
    <row r="360" spans="1:12" ht="28.8" x14ac:dyDescent="0.3">
      <c r="A360" s="72">
        <v>191610</v>
      </c>
      <c r="B360" s="72" t="s">
        <v>36</v>
      </c>
      <c r="C360" s="73">
        <v>1</v>
      </c>
      <c r="D360" s="74">
        <v>4.772525200992682</v>
      </c>
      <c r="E360" s="76">
        <v>2</v>
      </c>
      <c r="F360" s="72">
        <v>4</v>
      </c>
      <c r="G360" s="72">
        <v>4</v>
      </c>
      <c r="H360" s="81"/>
      <c r="I360" s="81"/>
      <c r="J360" s="81" t="s">
        <v>38</v>
      </c>
      <c r="K360" s="81" t="s">
        <v>37</v>
      </c>
      <c r="L360" s="81" t="s">
        <v>38</v>
      </c>
    </row>
    <row r="361" spans="1:12" ht="28.8" x14ac:dyDescent="0.3">
      <c r="A361" s="72">
        <v>191620</v>
      </c>
      <c r="B361" s="72" t="s">
        <v>36</v>
      </c>
      <c r="C361" s="73">
        <v>1</v>
      </c>
      <c r="D361" s="74">
        <v>2.5833750884907261</v>
      </c>
      <c r="E361" s="76">
        <v>1</v>
      </c>
      <c r="F361" s="72">
        <v>2</v>
      </c>
      <c r="G361" s="72">
        <v>4</v>
      </c>
      <c r="H361" s="81"/>
      <c r="I361" s="81"/>
      <c r="J361" s="81" t="s">
        <v>38</v>
      </c>
      <c r="K361" s="81" t="s">
        <v>38</v>
      </c>
      <c r="L361" s="81" t="s">
        <v>38</v>
      </c>
    </row>
    <row r="362" spans="1:12" ht="28.8" x14ac:dyDescent="0.3">
      <c r="A362" s="72">
        <v>191710</v>
      </c>
      <c r="B362" s="72" t="s">
        <v>36</v>
      </c>
      <c r="C362" s="73">
        <v>1</v>
      </c>
      <c r="D362" s="74">
        <v>4.3296774321329563</v>
      </c>
      <c r="E362" s="76">
        <v>2</v>
      </c>
      <c r="F362" s="72">
        <v>4</v>
      </c>
      <c r="G362" s="72">
        <v>4</v>
      </c>
      <c r="H362" s="81"/>
      <c r="I362" s="81"/>
      <c r="J362" s="81" t="s">
        <v>38</v>
      </c>
      <c r="K362" s="81" t="s">
        <v>38</v>
      </c>
      <c r="L362" s="81" t="s">
        <v>38</v>
      </c>
    </row>
    <row r="363" spans="1:12" ht="28.8" x14ac:dyDescent="0.3">
      <c r="A363" s="72">
        <v>191720</v>
      </c>
      <c r="B363" s="72" t="s">
        <v>36</v>
      </c>
      <c r="C363" s="73">
        <v>1</v>
      </c>
      <c r="D363" s="74">
        <v>2.4487540255500191</v>
      </c>
      <c r="E363" s="76">
        <v>1</v>
      </c>
      <c r="F363" s="72">
        <v>2</v>
      </c>
      <c r="G363" s="72">
        <v>4</v>
      </c>
      <c r="H363" s="81"/>
      <c r="I363" s="81"/>
      <c r="J363" s="81" t="s">
        <v>38</v>
      </c>
      <c r="K363" s="81" t="s">
        <v>38</v>
      </c>
      <c r="L363" s="81" t="s">
        <v>38</v>
      </c>
    </row>
    <row r="364" spans="1:12" ht="28.8" x14ac:dyDescent="0.3">
      <c r="A364" s="72">
        <v>191810</v>
      </c>
      <c r="B364" s="72" t="s">
        <v>36</v>
      </c>
      <c r="C364" s="73">
        <v>1</v>
      </c>
      <c r="D364" s="74">
        <v>3.9005748911372256</v>
      </c>
      <c r="E364" s="76">
        <v>1</v>
      </c>
      <c r="F364" s="72">
        <v>2</v>
      </c>
      <c r="G364" s="72">
        <v>4</v>
      </c>
      <c r="H364" s="81"/>
      <c r="I364" s="81"/>
      <c r="J364" s="81" t="s">
        <v>38</v>
      </c>
      <c r="K364" s="81" t="s">
        <v>38</v>
      </c>
      <c r="L364" s="81" t="s">
        <v>38</v>
      </c>
    </row>
    <row r="365" spans="1:12" ht="28.8" x14ac:dyDescent="0.3">
      <c r="A365" s="72">
        <v>191820</v>
      </c>
      <c r="B365" s="72" t="s">
        <v>36</v>
      </c>
      <c r="C365" s="73">
        <v>1</v>
      </c>
      <c r="D365" s="74">
        <v>4.5128676014736282</v>
      </c>
      <c r="E365" s="76">
        <v>2</v>
      </c>
      <c r="F365" s="72">
        <v>4</v>
      </c>
      <c r="G365" s="72">
        <v>4</v>
      </c>
      <c r="H365" s="81"/>
      <c r="I365" s="81"/>
      <c r="J365" s="81" t="s">
        <v>38</v>
      </c>
      <c r="K365" s="81" t="s">
        <v>38</v>
      </c>
      <c r="L365" s="81" t="s">
        <v>38</v>
      </c>
    </row>
    <row r="366" spans="1:12" ht="28.8" x14ac:dyDescent="0.3">
      <c r="A366" s="72">
        <v>191900</v>
      </c>
      <c r="B366" s="72" t="s">
        <v>36</v>
      </c>
      <c r="C366" s="73">
        <v>1</v>
      </c>
      <c r="D366" s="74">
        <v>16.121417913193383</v>
      </c>
      <c r="E366" s="75">
        <v>0.5</v>
      </c>
      <c r="F366" s="72">
        <v>1</v>
      </c>
      <c r="G366" s="72">
        <v>4</v>
      </c>
      <c r="H366" s="81"/>
      <c r="I366" s="81"/>
      <c r="J366" s="81" t="s">
        <v>38</v>
      </c>
      <c r="K366" s="81" t="s">
        <v>38</v>
      </c>
      <c r="L366" s="81" t="s">
        <v>38</v>
      </c>
    </row>
    <row r="367" spans="1:12" ht="28.8" x14ac:dyDescent="0.3">
      <c r="A367" s="72">
        <v>192000</v>
      </c>
      <c r="B367" s="72" t="s">
        <v>36</v>
      </c>
      <c r="C367" s="73">
        <v>0.99931960879975568</v>
      </c>
      <c r="D367" s="74">
        <v>14.498261894963433</v>
      </c>
      <c r="E367" s="75">
        <v>0.5</v>
      </c>
      <c r="F367" s="72">
        <v>1</v>
      </c>
      <c r="G367" s="72">
        <v>4</v>
      </c>
      <c r="H367" s="81"/>
      <c r="I367" s="81"/>
      <c r="J367" s="81" t="s">
        <v>37</v>
      </c>
      <c r="K367" s="81" t="s">
        <v>38</v>
      </c>
      <c r="L367" s="81" t="s">
        <v>38</v>
      </c>
    </row>
    <row r="368" spans="1:12" ht="28.8" x14ac:dyDescent="0.3">
      <c r="A368" s="72">
        <v>192300</v>
      </c>
      <c r="B368" s="72" t="s">
        <v>36</v>
      </c>
      <c r="C368" s="73">
        <v>1</v>
      </c>
      <c r="D368" s="74">
        <v>6.8937395583308936</v>
      </c>
      <c r="E368" s="76">
        <v>2</v>
      </c>
      <c r="F368" s="72">
        <v>4</v>
      </c>
      <c r="G368" s="72">
        <v>4</v>
      </c>
      <c r="H368" s="81"/>
      <c r="I368" s="81"/>
      <c r="J368" s="81" t="s">
        <v>37</v>
      </c>
      <c r="K368" s="81" t="s">
        <v>38</v>
      </c>
      <c r="L368" s="81" t="s">
        <v>38</v>
      </c>
    </row>
    <row r="369" spans="1:12" ht="28.8" x14ac:dyDescent="0.3">
      <c r="A369" s="72">
        <v>192410</v>
      </c>
      <c r="B369" s="72" t="s">
        <v>36</v>
      </c>
      <c r="C369" s="73">
        <v>1</v>
      </c>
      <c r="D369" s="74">
        <v>7.3713701952279163</v>
      </c>
      <c r="E369" s="76">
        <v>2</v>
      </c>
      <c r="F369" s="72">
        <v>4</v>
      </c>
      <c r="G369" s="72">
        <v>4</v>
      </c>
      <c r="H369" s="81"/>
      <c r="I369" s="81"/>
      <c r="J369" s="81" t="s">
        <v>37</v>
      </c>
      <c r="K369" s="81" t="s">
        <v>38</v>
      </c>
      <c r="L369" s="81" t="s">
        <v>38</v>
      </c>
    </row>
    <row r="370" spans="1:12" ht="28.8" x14ac:dyDescent="0.3">
      <c r="A370" s="72">
        <v>192420</v>
      </c>
      <c r="B370" s="72" t="s">
        <v>36</v>
      </c>
      <c r="C370" s="73">
        <v>1</v>
      </c>
      <c r="D370" s="74">
        <v>3.4605523728132863</v>
      </c>
      <c r="E370" s="76">
        <v>1</v>
      </c>
      <c r="F370" s="72">
        <v>2</v>
      </c>
      <c r="G370" s="72">
        <v>4</v>
      </c>
      <c r="H370" s="81"/>
      <c r="I370" s="81"/>
      <c r="J370" s="81" t="s">
        <v>37</v>
      </c>
      <c r="K370" s="81" t="s">
        <v>37</v>
      </c>
    </row>
    <row r="371" spans="1:12" ht="28.8" x14ac:dyDescent="0.3">
      <c r="A371" s="72">
        <v>192510</v>
      </c>
      <c r="B371" s="72" t="s">
        <v>36</v>
      </c>
      <c r="C371" s="73">
        <v>1</v>
      </c>
      <c r="D371" s="74">
        <v>3.9428313633234242</v>
      </c>
      <c r="E371" s="76">
        <v>1</v>
      </c>
      <c r="F371" s="72">
        <v>2</v>
      </c>
      <c r="G371" s="72">
        <v>4</v>
      </c>
      <c r="H371" s="81"/>
      <c r="I371" s="81"/>
      <c r="J371" s="81" t="s">
        <v>37</v>
      </c>
      <c r="K371" s="81" t="s">
        <v>38</v>
      </c>
      <c r="L371" s="81" t="s">
        <v>38</v>
      </c>
    </row>
    <row r="372" spans="1:12" ht="28.8" x14ac:dyDescent="0.3">
      <c r="A372" s="72">
        <v>192520</v>
      </c>
      <c r="B372" s="72" t="s">
        <v>36</v>
      </c>
      <c r="C372" s="73">
        <v>1</v>
      </c>
      <c r="D372" s="74">
        <v>3.4473619051495104</v>
      </c>
      <c r="E372" s="76">
        <v>1</v>
      </c>
      <c r="F372" s="72">
        <v>2</v>
      </c>
      <c r="G372" s="72">
        <v>4</v>
      </c>
      <c r="H372" s="81"/>
      <c r="I372" s="81"/>
      <c r="J372" s="81" t="s">
        <v>37</v>
      </c>
      <c r="K372" s="81" t="s">
        <v>38</v>
      </c>
      <c r="L372" s="81" t="s">
        <v>38</v>
      </c>
    </row>
    <row r="373" spans="1:12" ht="28.8" x14ac:dyDescent="0.3">
      <c r="A373" s="72">
        <v>192610</v>
      </c>
      <c r="B373" s="72" t="s">
        <v>36</v>
      </c>
      <c r="C373" s="73">
        <v>1</v>
      </c>
      <c r="D373" s="74">
        <v>5.2624694265273311</v>
      </c>
      <c r="E373" s="76">
        <v>2</v>
      </c>
      <c r="F373" s="72">
        <v>4</v>
      </c>
      <c r="G373" s="72">
        <v>4</v>
      </c>
      <c r="H373" s="81"/>
      <c r="I373" s="81"/>
      <c r="J373" s="81" t="s">
        <v>37</v>
      </c>
      <c r="K373" s="81" t="s">
        <v>37</v>
      </c>
    </row>
    <row r="374" spans="1:12" ht="28.8" x14ac:dyDescent="0.3">
      <c r="A374" s="72">
        <v>192620</v>
      </c>
      <c r="B374" s="72" t="s">
        <v>36</v>
      </c>
      <c r="C374" s="73">
        <v>1</v>
      </c>
      <c r="D374" s="74">
        <v>2.7701301886341412</v>
      </c>
      <c r="E374" s="76">
        <v>1</v>
      </c>
      <c r="F374" s="72">
        <v>2</v>
      </c>
      <c r="G374" s="72">
        <v>4</v>
      </c>
      <c r="H374" s="81"/>
      <c r="I374" s="81"/>
      <c r="J374" s="81" t="s">
        <v>37</v>
      </c>
      <c r="K374" s="81" t="s">
        <v>38</v>
      </c>
      <c r="L374" s="81" t="s">
        <v>38</v>
      </c>
    </row>
    <row r="375" spans="1:12" ht="28.8" x14ac:dyDescent="0.3">
      <c r="A375" s="72">
        <v>192700</v>
      </c>
      <c r="B375" s="72" t="s">
        <v>36</v>
      </c>
      <c r="C375" s="73">
        <v>1</v>
      </c>
      <c r="D375" s="74">
        <v>6.0370705059260539</v>
      </c>
      <c r="E375" s="76">
        <v>2</v>
      </c>
      <c r="F375" s="72">
        <v>4</v>
      </c>
      <c r="G375" s="72">
        <v>4</v>
      </c>
      <c r="H375" s="81"/>
      <c r="I375" s="81"/>
      <c r="J375" s="81" t="s">
        <v>37</v>
      </c>
      <c r="K375" s="81" t="s">
        <v>38</v>
      </c>
      <c r="L375" s="81" t="s">
        <v>38</v>
      </c>
    </row>
    <row r="376" spans="1:12" ht="28.8" x14ac:dyDescent="0.3">
      <c r="A376" s="72">
        <v>194100</v>
      </c>
      <c r="B376" s="72" t="s">
        <v>36</v>
      </c>
      <c r="C376" s="73">
        <v>1</v>
      </c>
      <c r="D376" s="74">
        <v>42.219384528135734</v>
      </c>
      <c r="E376" s="76">
        <v>1</v>
      </c>
      <c r="F376" s="72">
        <v>2</v>
      </c>
      <c r="G376" s="72">
        <v>4</v>
      </c>
      <c r="H376" s="81"/>
      <c r="I376" s="81"/>
      <c r="J376" s="81" t="s">
        <v>38</v>
      </c>
      <c r="K376" s="81" t="s">
        <v>38</v>
      </c>
      <c r="L376" s="81" t="s">
        <v>38</v>
      </c>
    </row>
    <row r="377" spans="1:12" ht="28.8" x14ac:dyDescent="0.3">
      <c r="A377" s="72">
        <v>194200</v>
      </c>
      <c r="B377" s="72" t="s">
        <v>36</v>
      </c>
      <c r="C377" s="73">
        <v>0.99814287093739951</v>
      </c>
      <c r="D377" s="74">
        <v>33.626797738289561</v>
      </c>
      <c r="E377" s="76">
        <v>1</v>
      </c>
      <c r="F377" s="72">
        <v>2</v>
      </c>
      <c r="G377" s="72">
        <v>4</v>
      </c>
      <c r="H377" s="81"/>
      <c r="I377" s="81"/>
      <c r="J377" s="81" t="s">
        <v>37</v>
      </c>
      <c r="K377" s="81" t="s">
        <v>37</v>
      </c>
    </row>
    <row r="378" spans="1:12" ht="28.8" x14ac:dyDescent="0.3">
      <c r="A378" s="72">
        <v>194300</v>
      </c>
      <c r="B378" s="72" t="s">
        <v>36</v>
      </c>
      <c r="C378" s="73">
        <v>0.99137409467002746</v>
      </c>
      <c r="D378" s="74">
        <v>15.452175787464748</v>
      </c>
      <c r="E378" s="75">
        <v>0.5</v>
      </c>
      <c r="F378" s="72">
        <v>1</v>
      </c>
      <c r="G378" s="72">
        <v>4</v>
      </c>
      <c r="H378" s="81"/>
      <c r="I378" s="81"/>
      <c r="J378" s="81" t="s">
        <v>37</v>
      </c>
      <c r="K378" s="81" t="s">
        <v>38</v>
      </c>
      <c r="L378" s="81" t="s">
        <v>38</v>
      </c>
    </row>
    <row r="379" spans="1:12" ht="28.8" x14ac:dyDescent="0.3">
      <c r="A379" s="72">
        <v>194400</v>
      </c>
      <c r="B379" s="72" t="s">
        <v>36</v>
      </c>
      <c r="C379" s="73">
        <v>0.99164934069919086</v>
      </c>
      <c r="D379" s="74">
        <v>12.420025048942616</v>
      </c>
      <c r="E379" s="75">
        <v>0.5</v>
      </c>
      <c r="F379" s="72">
        <v>1</v>
      </c>
      <c r="G379" s="72">
        <v>4</v>
      </c>
      <c r="H379" s="81"/>
      <c r="I379" s="81"/>
      <c r="J379" s="81" t="s">
        <v>37</v>
      </c>
      <c r="K379" s="81" t="s">
        <v>38</v>
      </c>
      <c r="L379" s="81" t="s">
        <v>38</v>
      </c>
    </row>
    <row r="380" spans="1:12" ht="28.8" x14ac:dyDescent="0.3">
      <c r="A380" s="72">
        <v>194500</v>
      </c>
      <c r="B380" s="72" t="s">
        <v>36</v>
      </c>
      <c r="C380" s="73">
        <v>0.99576805276517955</v>
      </c>
      <c r="D380" s="74">
        <v>6.9478435907607166</v>
      </c>
      <c r="E380" s="76">
        <v>2</v>
      </c>
      <c r="F380" s="72">
        <v>4</v>
      </c>
      <c r="G380" s="72">
        <v>4</v>
      </c>
      <c r="H380" s="81"/>
      <c r="I380" s="81"/>
      <c r="J380" s="81" t="s">
        <v>37</v>
      </c>
      <c r="K380" s="81" t="s">
        <v>38</v>
      </c>
      <c r="L380" s="81" t="s">
        <v>38</v>
      </c>
    </row>
    <row r="381" spans="1:12" ht="28.8" x14ac:dyDescent="0.3">
      <c r="A381" s="72">
        <v>195100</v>
      </c>
      <c r="B381" s="72" t="s">
        <v>36</v>
      </c>
      <c r="C381" s="73">
        <v>1</v>
      </c>
      <c r="D381" s="74">
        <v>16.330601282237797</v>
      </c>
      <c r="E381" s="75">
        <v>0.5</v>
      </c>
      <c r="F381" s="72">
        <v>1</v>
      </c>
      <c r="G381" s="72">
        <v>4</v>
      </c>
      <c r="H381" s="81"/>
      <c r="I381" s="81"/>
      <c r="J381" s="81" t="s">
        <v>37</v>
      </c>
      <c r="K381" s="81" t="s">
        <v>37</v>
      </c>
    </row>
    <row r="382" spans="1:12" ht="28.8" x14ac:dyDescent="0.3">
      <c r="A382" s="72">
        <v>195200</v>
      </c>
      <c r="B382" s="72" t="s">
        <v>36</v>
      </c>
      <c r="C382" s="73">
        <v>1</v>
      </c>
      <c r="D382" s="74">
        <v>17.075059645112603</v>
      </c>
      <c r="E382" s="75">
        <v>0.5</v>
      </c>
      <c r="F382" s="72">
        <v>1</v>
      </c>
      <c r="G382" s="72">
        <v>4</v>
      </c>
      <c r="H382" s="81"/>
      <c r="I382" s="81"/>
      <c r="J382" s="81" t="s">
        <v>37</v>
      </c>
      <c r="K382" s="81" t="s">
        <v>37</v>
      </c>
    </row>
    <row r="383" spans="1:12" ht="28.8" x14ac:dyDescent="0.3">
      <c r="A383" s="72">
        <v>195300</v>
      </c>
      <c r="B383" s="72" t="s">
        <v>36</v>
      </c>
      <c r="C383" s="73">
        <v>1</v>
      </c>
      <c r="D383" s="74">
        <v>6.2737890694242813</v>
      </c>
      <c r="E383" s="76">
        <v>2</v>
      </c>
      <c r="F383" s="72">
        <v>4</v>
      </c>
      <c r="G383" s="72">
        <v>4</v>
      </c>
      <c r="H383" s="81"/>
      <c r="I383" s="81"/>
      <c r="J383" s="81" t="s">
        <v>37</v>
      </c>
      <c r="K383" s="81" t="s">
        <v>38</v>
      </c>
      <c r="L383" s="81" t="s">
        <v>38</v>
      </c>
    </row>
    <row r="384" spans="1:12" ht="28.8" x14ac:dyDescent="0.3">
      <c r="A384" s="72">
        <v>195400</v>
      </c>
      <c r="B384" s="72" t="s">
        <v>36</v>
      </c>
      <c r="C384" s="73">
        <v>1</v>
      </c>
      <c r="D384" s="74">
        <v>12.283960416448656</v>
      </c>
      <c r="E384" s="75">
        <v>0.5</v>
      </c>
      <c r="F384" s="72">
        <v>1</v>
      </c>
      <c r="G384" s="72">
        <v>4</v>
      </c>
      <c r="H384" s="81"/>
      <c r="I384" s="81"/>
      <c r="J384" s="81" t="s">
        <v>37</v>
      </c>
      <c r="K384" s="81" t="s">
        <v>38</v>
      </c>
      <c r="L384" s="81" t="s">
        <v>38</v>
      </c>
    </row>
    <row r="385" spans="1:12" ht="28.8" x14ac:dyDescent="0.3">
      <c r="A385" s="72">
        <v>195500</v>
      </c>
      <c r="B385" s="72" t="s">
        <v>36</v>
      </c>
      <c r="C385" s="73">
        <v>1</v>
      </c>
      <c r="D385" s="74">
        <v>13.419686525535264</v>
      </c>
      <c r="E385" s="75">
        <v>0.5</v>
      </c>
      <c r="F385" s="72">
        <v>1</v>
      </c>
      <c r="G385" s="72">
        <v>4</v>
      </c>
      <c r="H385" s="81"/>
      <c r="I385" s="81"/>
      <c r="J385" s="81" t="s">
        <v>37</v>
      </c>
      <c r="K385" s="81" t="s">
        <v>37</v>
      </c>
    </row>
    <row r="386" spans="1:12" ht="28.8" x14ac:dyDescent="0.3">
      <c r="A386" s="72">
        <v>195600</v>
      </c>
      <c r="B386" s="72" t="s">
        <v>36</v>
      </c>
      <c r="C386" s="73">
        <v>1</v>
      </c>
      <c r="D386" s="74">
        <v>6.0809316070784734</v>
      </c>
      <c r="E386" s="76">
        <v>2</v>
      </c>
      <c r="F386" s="72">
        <v>4</v>
      </c>
      <c r="G386" s="72">
        <v>4</v>
      </c>
      <c r="H386" s="81"/>
      <c r="I386" s="81"/>
      <c r="J386" s="81" t="s">
        <v>37</v>
      </c>
      <c r="K386" s="81" t="s">
        <v>38</v>
      </c>
      <c r="L386" s="81" t="s">
        <v>38</v>
      </c>
    </row>
    <row r="387" spans="1:12" ht="28.8" x14ac:dyDescent="0.3">
      <c r="A387" s="72">
        <v>195710</v>
      </c>
      <c r="B387" s="72" t="s">
        <v>36</v>
      </c>
      <c r="C387" s="73">
        <v>1</v>
      </c>
      <c r="D387" s="74">
        <v>6.1364240312997023</v>
      </c>
      <c r="E387" s="76">
        <v>2</v>
      </c>
      <c r="F387" s="72">
        <v>4</v>
      </c>
      <c r="G387" s="72">
        <v>4</v>
      </c>
      <c r="H387" s="81"/>
      <c r="I387" s="81"/>
      <c r="J387" s="81" t="s">
        <v>37</v>
      </c>
      <c r="K387" s="81" t="s">
        <v>38</v>
      </c>
      <c r="L387" s="81" t="s">
        <v>38</v>
      </c>
    </row>
    <row r="388" spans="1:12" ht="28.8" x14ac:dyDescent="0.3">
      <c r="A388" s="72">
        <v>195720</v>
      </c>
      <c r="B388" s="72" t="s">
        <v>36</v>
      </c>
      <c r="C388" s="73">
        <v>1</v>
      </c>
      <c r="D388" s="74">
        <v>5.0055699694553279</v>
      </c>
      <c r="E388" s="76">
        <v>2</v>
      </c>
      <c r="F388" s="72">
        <v>4</v>
      </c>
      <c r="G388" s="72">
        <v>4</v>
      </c>
      <c r="H388" s="81"/>
      <c r="I388" s="81"/>
      <c r="J388" s="81" t="s">
        <v>37</v>
      </c>
      <c r="K388" s="81" t="s">
        <v>37</v>
      </c>
    </row>
    <row r="389" spans="1:12" ht="28.8" x14ac:dyDescent="0.3">
      <c r="A389" s="72">
        <v>195801</v>
      </c>
      <c r="B389" s="72" t="s">
        <v>36</v>
      </c>
      <c r="C389" s="73">
        <v>1</v>
      </c>
      <c r="D389" s="74">
        <v>8.5124164844604291</v>
      </c>
      <c r="E389" s="75">
        <v>0.5</v>
      </c>
      <c r="F389" s="72">
        <v>1</v>
      </c>
      <c r="G389" s="72">
        <v>4</v>
      </c>
      <c r="H389" s="81"/>
      <c r="I389" s="81"/>
      <c r="J389" s="81" t="s">
        <v>37</v>
      </c>
      <c r="K389" s="81" t="s">
        <v>37</v>
      </c>
    </row>
    <row r="390" spans="1:12" ht="28.8" x14ac:dyDescent="0.3">
      <c r="A390" s="72">
        <v>195802</v>
      </c>
      <c r="B390" s="72" t="s">
        <v>36</v>
      </c>
      <c r="C390" s="73">
        <v>1</v>
      </c>
      <c r="D390" s="74">
        <v>6.0564580327618849</v>
      </c>
      <c r="E390" s="76">
        <v>2</v>
      </c>
      <c r="F390" s="72">
        <v>4</v>
      </c>
      <c r="G390" s="72">
        <v>4</v>
      </c>
      <c r="H390" s="81"/>
      <c r="I390" s="81"/>
      <c r="J390" s="81" t="s">
        <v>37</v>
      </c>
      <c r="K390" s="81" t="s">
        <v>38</v>
      </c>
      <c r="L390" s="81" t="s">
        <v>38</v>
      </c>
    </row>
    <row r="391" spans="1:12" ht="28.8" x14ac:dyDescent="0.3">
      <c r="A391" s="72">
        <v>195900</v>
      </c>
      <c r="B391" s="72" t="s">
        <v>36</v>
      </c>
      <c r="C391" s="73">
        <v>1</v>
      </c>
      <c r="D391" s="74">
        <v>8.8613196398986283</v>
      </c>
      <c r="E391" s="75">
        <v>0.5</v>
      </c>
      <c r="F391" s="72">
        <v>1</v>
      </c>
      <c r="G391" s="72">
        <v>4</v>
      </c>
      <c r="H391" s="81"/>
      <c r="I391" s="81"/>
      <c r="J391" s="81" t="s">
        <v>37</v>
      </c>
      <c r="K391" s="81" t="s">
        <v>38</v>
      </c>
      <c r="L391" s="81" t="s">
        <v>38</v>
      </c>
    </row>
    <row r="392" spans="1:12" ht="28.8" x14ac:dyDescent="0.3">
      <c r="A392" s="72">
        <v>197110</v>
      </c>
      <c r="B392" s="72" t="s">
        <v>36</v>
      </c>
      <c r="C392" s="73">
        <v>1</v>
      </c>
      <c r="D392" s="74">
        <v>14.236937777907437</v>
      </c>
      <c r="E392" s="75">
        <v>0.5</v>
      </c>
      <c r="F392" s="72">
        <v>1</v>
      </c>
      <c r="G392" s="72">
        <v>4</v>
      </c>
      <c r="H392" s="81"/>
      <c r="I392" s="81"/>
      <c r="J392" s="81" t="s">
        <v>37</v>
      </c>
      <c r="K392" s="81" t="s">
        <v>37</v>
      </c>
    </row>
    <row r="393" spans="1:12" ht="28.8" x14ac:dyDescent="0.3">
      <c r="A393" s="72">
        <v>197200</v>
      </c>
      <c r="B393" s="72" t="s">
        <v>36</v>
      </c>
      <c r="C393" s="73">
        <v>1</v>
      </c>
      <c r="D393" s="74">
        <v>15.396670687271202</v>
      </c>
      <c r="E393" s="75">
        <v>0.5</v>
      </c>
      <c r="F393" s="72">
        <v>1</v>
      </c>
      <c r="G393" s="72">
        <v>4</v>
      </c>
      <c r="H393" s="81"/>
      <c r="I393" s="81"/>
      <c r="J393" s="81" t="s">
        <v>37</v>
      </c>
      <c r="K393" s="81" t="s">
        <v>37</v>
      </c>
    </row>
    <row r="394" spans="1:12" ht="28.8" x14ac:dyDescent="0.3">
      <c r="A394" s="72">
        <v>197300</v>
      </c>
      <c r="B394" s="72" t="s">
        <v>36</v>
      </c>
      <c r="C394" s="73">
        <v>1</v>
      </c>
      <c r="D394" s="74">
        <v>9.9928522390846659</v>
      </c>
      <c r="E394" s="75">
        <v>0.5</v>
      </c>
      <c r="F394" s="72">
        <v>1</v>
      </c>
      <c r="G394" s="72">
        <v>4</v>
      </c>
      <c r="H394" s="81"/>
      <c r="I394" s="81"/>
      <c r="J394" s="81" t="s">
        <v>37</v>
      </c>
      <c r="K394" s="81" t="s">
        <v>37</v>
      </c>
    </row>
    <row r="395" spans="1:12" ht="28.8" x14ac:dyDescent="0.3">
      <c r="A395" s="72">
        <v>197410</v>
      </c>
      <c r="B395" s="72" t="s">
        <v>36</v>
      </c>
      <c r="C395" s="73">
        <v>1</v>
      </c>
      <c r="D395" s="74">
        <v>9.9741111868369927</v>
      </c>
      <c r="E395" s="75">
        <v>0.5</v>
      </c>
      <c r="F395" s="72">
        <v>1</v>
      </c>
      <c r="G395" s="72">
        <v>4</v>
      </c>
      <c r="H395" s="81"/>
      <c r="I395" s="81"/>
      <c r="J395" s="81" t="s">
        <v>37</v>
      </c>
      <c r="K395" s="81" t="s">
        <v>38</v>
      </c>
      <c r="L395" s="81" t="s">
        <v>38</v>
      </c>
    </row>
    <row r="396" spans="1:12" ht="28.8" x14ac:dyDescent="0.3">
      <c r="A396" s="72">
        <v>197420</v>
      </c>
      <c r="B396" s="72" t="s">
        <v>36</v>
      </c>
      <c r="C396" s="73">
        <v>1</v>
      </c>
      <c r="D396" s="74">
        <v>7.5100430954374175</v>
      </c>
      <c r="E396" s="76">
        <v>2</v>
      </c>
      <c r="F396" s="72">
        <v>4</v>
      </c>
      <c r="G396" s="72">
        <v>4</v>
      </c>
      <c r="H396" s="81"/>
      <c r="I396" s="81"/>
      <c r="J396" s="81" t="s">
        <v>37</v>
      </c>
      <c r="K396" s="81" t="s">
        <v>38</v>
      </c>
      <c r="L396" s="81" t="s">
        <v>38</v>
      </c>
    </row>
    <row r="397" spans="1:12" ht="28.8" x14ac:dyDescent="0.3">
      <c r="A397" s="72">
        <v>197500</v>
      </c>
      <c r="B397" s="72" t="s">
        <v>36</v>
      </c>
      <c r="C397" s="73">
        <v>1</v>
      </c>
      <c r="D397" s="74">
        <v>7.1753579070660853</v>
      </c>
      <c r="E397" s="76">
        <v>2</v>
      </c>
      <c r="F397" s="72">
        <v>4</v>
      </c>
      <c r="G397" s="72">
        <v>4</v>
      </c>
      <c r="H397" s="81"/>
      <c r="I397" s="81"/>
      <c r="J397" s="81" t="s">
        <v>37</v>
      </c>
      <c r="K397" s="81" t="s">
        <v>37</v>
      </c>
    </row>
    <row r="398" spans="1:12" ht="28.8" x14ac:dyDescent="0.3">
      <c r="A398" s="72">
        <v>197600</v>
      </c>
      <c r="B398" s="72" t="s">
        <v>36</v>
      </c>
      <c r="C398" s="73">
        <v>1</v>
      </c>
      <c r="D398" s="74">
        <v>5.9582058256889372</v>
      </c>
      <c r="E398" s="76">
        <v>2</v>
      </c>
      <c r="F398" s="72">
        <v>4</v>
      </c>
      <c r="G398" s="72">
        <v>4</v>
      </c>
      <c r="H398" s="81"/>
      <c r="I398" s="81"/>
      <c r="J398" s="81" t="s">
        <v>37</v>
      </c>
      <c r="K398" s="81" t="s">
        <v>38</v>
      </c>
      <c r="L398" s="81" t="s">
        <v>38</v>
      </c>
    </row>
    <row r="399" spans="1:12" ht="28.8" x14ac:dyDescent="0.3">
      <c r="A399" s="72">
        <v>197700</v>
      </c>
      <c r="B399" s="72" t="s">
        <v>36</v>
      </c>
      <c r="C399" s="73">
        <v>1</v>
      </c>
      <c r="D399" s="74">
        <v>7.1651283974064297</v>
      </c>
      <c r="E399" s="76">
        <v>2</v>
      </c>
      <c r="F399" s="72">
        <v>4</v>
      </c>
      <c r="G399" s="72">
        <v>4</v>
      </c>
      <c r="H399" s="81"/>
      <c r="I399" s="81"/>
      <c r="J399" s="81" t="s">
        <v>37</v>
      </c>
      <c r="K399" s="81" t="s">
        <v>37</v>
      </c>
    </row>
    <row r="400" spans="1:12" ht="28.8" x14ac:dyDescent="0.3">
      <c r="A400" s="72">
        <v>199000</v>
      </c>
      <c r="B400" s="72" t="s">
        <v>36</v>
      </c>
      <c r="C400" s="73">
        <v>1</v>
      </c>
      <c r="D400" s="74">
        <v>18.600062627111846</v>
      </c>
      <c r="E400" s="75">
        <v>0.5</v>
      </c>
      <c r="F400" s="72">
        <v>1</v>
      </c>
      <c r="G400" s="72">
        <v>4</v>
      </c>
      <c r="H400" s="81"/>
      <c r="I400" s="81"/>
      <c r="J400" s="81" t="s">
        <v>37</v>
      </c>
      <c r="K400" s="81" t="s">
        <v>37</v>
      </c>
    </row>
    <row r="401" spans="1:12" ht="28.8" x14ac:dyDescent="0.3">
      <c r="A401" s="72">
        <v>199110</v>
      </c>
      <c r="B401" s="72" t="s">
        <v>36</v>
      </c>
      <c r="C401" s="73">
        <v>1</v>
      </c>
      <c r="D401" s="74">
        <v>8.8382009033290743</v>
      </c>
      <c r="E401" s="75">
        <v>0.5</v>
      </c>
      <c r="F401" s="72">
        <v>1</v>
      </c>
      <c r="G401" s="72">
        <v>4</v>
      </c>
      <c r="H401" s="81"/>
      <c r="I401" s="81"/>
      <c r="J401" s="81" t="s">
        <v>37</v>
      </c>
      <c r="K401" s="81" t="s">
        <v>38</v>
      </c>
      <c r="L401" s="81" t="s">
        <v>38</v>
      </c>
    </row>
    <row r="402" spans="1:12" ht="28.8" x14ac:dyDescent="0.3">
      <c r="A402" s="72">
        <v>199120</v>
      </c>
      <c r="B402" s="72" t="s">
        <v>36</v>
      </c>
      <c r="C402" s="73">
        <v>1</v>
      </c>
      <c r="D402" s="74">
        <v>6.7464000212838524</v>
      </c>
      <c r="E402" s="76">
        <v>2</v>
      </c>
      <c r="F402" s="72">
        <v>4</v>
      </c>
      <c r="G402" s="72">
        <v>4</v>
      </c>
      <c r="H402" s="81"/>
      <c r="I402" s="81"/>
      <c r="J402" s="81" t="s">
        <v>37</v>
      </c>
      <c r="K402" s="81" t="s">
        <v>37</v>
      </c>
    </row>
    <row r="403" spans="1:12" ht="28.8" x14ac:dyDescent="0.3">
      <c r="A403" s="72">
        <v>199201</v>
      </c>
      <c r="B403" s="72" t="s">
        <v>36</v>
      </c>
      <c r="C403" s="73">
        <v>1</v>
      </c>
      <c r="D403" s="74">
        <v>4.10414355009073</v>
      </c>
      <c r="E403" s="76">
        <v>2</v>
      </c>
      <c r="F403" s="72">
        <v>4</v>
      </c>
      <c r="G403" s="72">
        <v>4</v>
      </c>
      <c r="H403" s="81"/>
      <c r="I403" s="81"/>
      <c r="J403" s="81" t="s">
        <v>37</v>
      </c>
      <c r="K403" s="81" t="s">
        <v>37</v>
      </c>
    </row>
    <row r="404" spans="1:12" ht="28.8" x14ac:dyDescent="0.3">
      <c r="A404" s="72">
        <v>199202</v>
      </c>
      <c r="B404" s="72" t="s">
        <v>36</v>
      </c>
      <c r="C404" s="73">
        <v>1</v>
      </c>
      <c r="D404" s="74">
        <v>7.6780981538318303</v>
      </c>
      <c r="E404" s="76">
        <v>2</v>
      </c>
      <c r="F404" s="72">
        <v>4</v>
      </c>
      <c r="G404" s="72">
        <v>4</v>
      </c>
      <c r="H404" s="81"/>
      <c r="I404" s="81"/>
      <c r="J404" s="81" t="s">
        <v>37</v>
      </c>
      <c r="K404" s="81" t="s">
        <v>38</v>
      </c>
      <c r="L404" s="81" t="s">
        <v>38</v>
      </c>
    </row>
    <row r="405" spans="1:12" ht="28.8" x14ac:dyDescent="0.3">
      <c r="A405" s="72">
        <v>199300</v>
      </c>
      <c r="B405" s="72" t="s">
        <v>36</v>
      </c>
      <c r="C405" s="73">
        <v>1</v>
      </c>
      <c r="D405" s="74">
        <v>11.70410029975293</v>
      </c>
      <c r="E405" s="75">
        <v>0.5</v>
      </c>
      <c r="F405" s="72">
        <v>1</v>
      </c>
      <c r="G405" s="72">
        <v>4</v>
      </c>
      <c r="H405" s="81"/>
      <c r="I405" s="81"/>
      <c r="J405" s="81" t="s">
        <v>37</v>
      </c>
      <c r="K405" s="81" t="s">
        <v>38</v>
      </c>
      <c r="L405" s="81" t="s">
        <v>38</v>
      </c>
    </row>
    <row r="406" spans="1:12" ht="28.8" x14ac:dyDescent="0.3">
      <c r="A406" s="72">
        <v>199400</v>
      </c>
      <c r="B406" s="72" t="s">
        <v>36</v>
      </c>
      <c r="C406" s="73">
        <v>1</v>
      </c>
      <c r="D406" s="74">
        <v>8.3677635078991202</v>
      </c>
      <c r="E406" s="76">
        <v>1</v>
      </c>
      <c r="F406" s="72">
        <v>2</v>
      </c>
      <c r="G406" s="72">
        <v>4</v>
      </c>
      <c r="H406" s="81"/>
      <c r="I406" s="81"/>
      <c r="J406" s="81" t="s">
        <v>37</v>
      </c>
      <c r="K406" s="81" t="s">
        <v>38</v>
      </c>
      <c r="L406" s="81" t="s">
        <v>38</v>
      </c>
    </row>
    <row r="407" spans="1:12" ht="28.8" x14ac:dyDescent="0.3">
      <c r="A407" s="72">
        <v>199700</v>
      </c>
      <c r="B407" s="72" t="s">
        <v>36</v>
      </c>
      <c r="C407" s="73">
        <v>1</v>
      </c>
      <c r="D407" s="74">
        <v>9.7313275434078914</v>
      </c>
      <c r="E407" s="75">
        <v>0.5</v>
      </c>
      <c r="F407" s="72">
        <v>1</v>
      </c>
      <c r="G407" s="72">
        <v>4</v>
      </c>
      <c r="H407" s="81"/>
      <c r="I407" s="81"/>
      <c r="J407" s="81" t="s">
        <v>37</v>
      </c>
      <c r="K407" s="81" t="s">
        <v>38</v>
      </c>
      <c r="L407" s="81" t="s">
        <v>38</v>
      </c>
    </row>
    <row r="408" spans="1:12" ht="28.8" x14ac:dyDescent="0.3">
      <c r="A408" s="72">
        <v>199800</v>
      </c>
      <c r="B408" s="72" t="s">
        <v>36</v>
      </c>
      <c r="C408" s="73">
        <v>1</v>
      </c>
      <c r="D408" s="74">
        <v>7.2890718177838085</v>
      </c>
      <c r="E408" s="76">
        <v>2</v>
      </c>
      <c r="F408" s="72">
        <v>4</v>
      </c>
      <c r="G408" s="72">
        <v>4</v>
      </c>
      <c r="H408" s="81"/>
      <c r="I408" s="81"/>
      <c r="J408" s="81" t="s">
        <v>37</v>
      </c>
      <c r="K408" s="81" t="s">
        <v>37</v>
      </c>
    </row>
    <row r="409" spans="1:12" ht="28.8" x14ac:dyDescent="0.3">
      <c r="A409" s="72">
        <v>199900</v>
      </c>
      <c r="B409" s="72" t="s">
        <v>36</v>
      </c>
      <c r="C409" s="73">
        <v>1</v>
      </c>
      <c r="D409" s="74">
        <v>5.4230725044903263</v>
      </c>
      <c r="E409" s="76">
        <v>2</v>
      </c>
      <c r="F409" s="72">
        <v>4</v>
      </c>
      <c r="G409" s="72">
        <v>4</v>
      </c>
      <c r="H409" s="81"/>
      <c r="I409" s="81"/>
      <c r="J409" s="81" t="s">
        <v>37</v>
      </c>
      <c r="K409" s="81" t="s">
        <v>38</v>
      </c>
      <c r="L409" s="81" t="s">
        <v>38</v>
      </c>
    </row>
    <row r="410" spans="1:12" ht="28.8" x14ac:dyDescent="0.3">
      <c r="A410" s="72">
        <v>201110</v>
      </c>
      <c r="B410" s="72" t="s">
        <v>36</v>
      </c>
      <c r="C410" s="73">
        <v>0.99983960781338543</v>
      </c>
      <c r="D410" s="74">
        <v>8.4788728791284544</v>
      </c>
      <c r="E410" s="76">
        <v>1</v>
      </c>
      <c r="F410" s="72">
        <v>2</v>
      </c>
      <c r="G410" s="72">
        <v>4</v>
      </c>
      <c r="H410" s="81"/>
      <c r="I410" s="81"/>
      <c r="J410" s="81" t="s">
        <v>37</v>
      </c>
      <c r="K410" s="81" t="s">
        <v>38</v>
      </c>
      <c r="L410" s="81" t="s">
        <v>38</v>
      </c>
    </row>
    <row r="411" spans="1:12" ht="28.8" x14ac:dyDescent="0.3">
      <c r="A411" s="72">
        <v>201120</v>
      </c>
      <c r="B411" s="72" t="s">
        <v>36</v>
      </c>
      <c r="C411" s="73">
        <v>0.99943262589150683</v>
      </c>
      <c r="D411" s="74">
        <v>7.6783822447408117</v>
      </c>
      <c r="E411" s="76">
        <v>2</v>
      </c>
      <c r="F411" s="72">
        <v>4</v>
      </c>
      <c r="G411" s="72">
        <v>4</v>
      </c>
      <c r="H411" s="81"/>
      <c r="I411" s="81"/>
      <c r="J411" s="81" t="s">
        <v>37</v>
      </c>
      <c r="K411" s="81" t="s">
        <v>38</v>
      </c>
      <c r="L411" s="81" t="s">
        <v>38</v>
      </c>
    </row>
    <row r="412" spans="1:12" ht="28.8" x14ac:dyDescent="0.3">
      <c r="A412" s="72">
        <v>201200</v>
      </c>
      <c r="B412" s="72" t="s">
        <v>36</v>
      </c>
      <c r="C412" s="73">
        <v>1</v>
      </c>
      <c r="D412" s="74">
        <v>4.573904645115312</v>
      </c>
      <c r="E412" s="76">
        <v>2</v>
      </c>
      <c r="F412" s="72">
        <v>4</v>
      </c>
      <c r="G412" s="72">
        <v>4</v>
      </c>
      <c r="H412" s="81"/>
      <c r="I412" s="81"/>
      <c r="J412" s="81" t="s">
        <v>37</v>
      </c>
      <c r="K412" s="81" t="s">
        <v>38</v>
      </c>
      <c r="L412" s="81" t="s">
        <v>38</v>
      </c>
    </row>
    <row r="413" spans="1:12" ht="28.8" x14ac:dyDescent="0.3">
      <c r="A413" s="72">
        <v>201301</v>
      </c>
      <c r="B413" s="72" t="s">
        <v>36</v>
      </c>
      <c r="C413" s="73">
        <v>1</v>
      </c>
      <c r="D413" s="74">
        <v>9.2722716798275613</v>
      </c>
      <c r="E413" s="75">
        <v>0.5</v>
      </c>
      <c r="F413" s="72">
        <v>1</v>
      </c>
      <c r="G413" s="72">
        <v>4</v>
      </c>
      <c r="H413" s="81"/>
      <c r="I413" s="81"/>
      <c r="J413" s="81" t="s">
        <v>37</v>
      </c>
      <c r="K413" s="81" t="s">
        <v>37</v>
      </c>
    </row>
    <row r="414" spans="1:12" ht="28.8" x14ac:dyDescent="0.3">
      <c r="A414" s="72">
        <v>201302</v>
      </c>
      <c r="B414" s="72" t="s">
        <v>36</v>
      </c>
      <c r="C414" s="73">
        <v>1</v>
      </c>
      <c r="D414" s="74">
        <v>7.5963560278787998</v>
      </c>
      <c r="E414" s="76">
        <v>2</v>
      </c>
      <c r="F414" s="72">
        <v>4</v>
      </c>
      <c r="G414" s="72">
        <v>4</v>
      </c>
      <c r="H414" s="81"/>
      <c r="I414" s="81"/>
      <c r="J414" s="81" t="s">
        <v>37</v>
      </c>
      <c r="K414" s="81" t="s">
        <v>38</v>
      </c>
      <c r="L414" s="81" t="s">
        <v>38</v>
      </c>
    </row>
    <row r="415" spans="1:12" ht="28.8" x14ac:dyDescent="0.3">
      <c r="A415" s="72">
        <v>201401</v>
      </c>
      <c r="B415" s="72" t="s">
        <v>36</v>
      </c>
      <c r="C415" s="73">
        <v>1</v>
      </c>
      <c r="D415" s="74">
        <v>9.4755212025368536</v>
      </c>
      <c r="E415" s="75">
        <v>0.5</v>
      </c>
      <c r="F415" s="72">
        <v>1</v>
      </c>
      <c r="G415" s="72">
        <v>4</v>
      </c>
      <c r="H415" s="81"/>
      <c r="I415" s="81"/>
      <c r="J415" s="81" t="s">
        <v>37</v>
      </c>
      <c r="K415" s="81" t="s">
        <v>38</v>
      </c>
      <c r="L415" s="81" t="s">
        <v>38</v>
      </c>
    </row>
    <row r="416" spans="1:12" ht="28.8" x14ac:dyDescent="0.3">
      <c r="A416" s="72">
        <v>201402</v>
      </c>
      <c r="B416" s="72" t="s">
        <v>36</v>
      </c>
      <c r="C416" s="73">
        <v>0.9936792213095097</v>
      </c>
      <c r="D416" s="74">
        <v>12.58983386538933</v>
      </c>
      <c r="E416" s="75">
        <v>0.5</v>
      </c>
      <c r="F416" s="72">
        <v>1</v>
      </c>
      <c r="G416" s="72">
        <v>4</v>
      </c>
      <c r="H416" s="81"/>
      <c r="I416" s="81"/>
      <c r="J416" s="81" t="s">
        <v>37</v>
      </c>
      <c r="K416" s="81" t="s">
        <v>38</v>
      </c>
      <c r="L416" s="81" t="s">
        <v>38</v>
      </c>
    </row>
    <row r="417" spans="1:12" ht="28.8" x14ac:dyDescent="0.3">
      <c r="A417" s="72">
        <v>201501</v>
      </c>
      <c r="B417" s="72" t="s">
        <v>36</v>
      </c>
      <c r="C417" s="73">
        <v>1</v>
      </c>
      <c r="D417" s="74">
        <v>9.4436649928138738</v>
      </c>
      <c r="E417" s="75">
        <v>0.5</v>
      </c>
      <c r="F417" s="72">
        <v>1</v>
      </c>
      <c r="G417" s="72">
        <v>4</v>
      </c>
      <c r="H417" s="81"/>
      <c r="I417" s="81"/>
      <c r="J417" s="81" t="s">
        <v>37</v>
      </c>
      <c r="K417" s="81" t="s">
        <v>38</v>
      </c>
      <c r="L417" s="81" t="s">
        <v>38</v>
      </c>
    </row>
    <row r="418" spans="1:12" ht="28.8" x14ac:dyDescent="0.3">
      <c r="A418" s="72">
        <v>201503</v>
      </c>
      <c r="B418" s="72" t="s">
        <v>36</v>
      </c>
      <c r="C418" s="73">
        <v>1.0000000000021887</v>
      </c>
      <c r="D418" s="74">
        <v>5.2878012387343096</v>
      </c>
      <c r="E418" s="76">
        <v>2</v>
      </c>
      <c r="F418" s="72">
        <v>4</v>
      </c>
      <c r="G418" s="72">
        <v>4</v>
      </c>
      <c r="H418" s="81"/>
      <c r="I418" s="81"/>
      <c r="J418" s="81" t="s">
        <v>37</v>
      </c>
      <c r="K418" s="81" t="s">
        <v>37</v>
      </c>
    </row>
    <row r="419" spans="1:12" ht="28.8" x14ac:dyDescent="0.3">
      <c r="A419" s="72">
        <v>201504</v>
      </c>
      <c r="B419" s="72" t="s">
        <v>36</v>
      </c>
      <c r="C419" s="73">
        <v>1</v>
      </c>
      <c r="D419" s="74">
        <v>4.0566929118363646</v>
      </c>
      <c r="E419" s="76">
        <v>1</v>
      </c>
      <c r="F419" s="72">
        <v>2</v>
      </c>
      <c r="G419" s="72">
        <v>4</v>
      </c>
      <c r="H419" s="81"/>
      <c r="I419" s="81"/>
      <c r="J419" s="81" t="s">
        <v>37</v>
      </c>
      <c r="K419" s="81" t="s">
        <v>37</v>
      </c>
    </row>
    <row r="420" spans="1:12" ht="28.8" x14ac:dyDescent="0.3">
      <c r="A420" s="72">
        <v>201600</v>
      </c>
      <c r="B420" s="72" t="s">
        <v>36</v>
      </c>
      <c r="C420" s="73">
        <v>0.99999959583197762</v>
      </c>
      <c r="D420" s="74">
        <v>14.746564060222925</v>
      </c>
      <c r="E420" s="75">
        <v>0.5</v>
      </c>
      <c r="F420" s="72">
        <v>1</v>
      </c>
      <c r="G420" s="72">
        <v>4</v>
      </c>
      <c r="H420" s="81"/>
      <c r="I420" s="81"/>
      <c r="J420" s="81" t="s">
        <v>37</v>
      </c>
      <c r="K420" s="81" t="s">
        <v>38</v>
      </c>
      <c r="L420" s="81" t="s">
        <v>38</v>
      </c>
    </row>
    <row r="421" spans="1:12" ht="28.8" x14ac:dyDescent="0.3">
      <c r="A421" s="72">
        <v>201700</v>
      </c>
      <c r="B421" s="72" t="s">
        <v>36</v>
      </c>
      <c r="C421" s="73">
        <v>0.97073048155071961</v>
      </c>
      <c r="D421" s="74">
        <v>14.490090366691678</v>
      </c>
      <c r="E421" s="75">
        <v>0.5</v>
      </c>
      <c r="F421" s="72">
        <v>1</v>
      </c>
      <c r="G421" s="72">
        <v>4</v>
      </c>
      <c r="H421" s="81"/>
      <c r="I421" s="81"/>
      <c r="J421" s="81" t="s">
        <v>37</v>
      </c>
      <c r="K421" s="81" t="s">
        <v>38</v>
      </c>
      <c r="L421" s="81" t="s">
        <v>38</v>
      </c>
    </row>
    <row r="422" spans="1:12" ht="28.8" x14ac:dyDescent="0.3">
      <c r="A422" s="72">
        <v>203100</v>
      </c>
      <c r="B422" s="72" t="s">
        <v>36</v>
      </c>
      <c r="C422" s="73">
        <v>0.9992190644736042</v>
      </c>
      <c r="D422" s="74">
        <v>8.1645654347245245</v>
      </c>
      <c r="E422" s="76">
        <v>2</v>
      </c>
      <c r="F422" s="72">
        <v>4</v>
      </c>
      <c r="G422" s="72">
        <v>4</v>
      </c>
      <c r="H422" s="81"/>
      <c r="I422" s="81"/>
      <c r="J422" s="81" t="s">
        <v>38</v>
      </c>
      <c r="K422" s="81" t="s">
        <v>38</v>
      </c>
      <c r="L422" s="81" t="s">
        <v>38</v>
      </c>
    </row>
    <row r="423" spans="1:12" ht="28.8" x14ac:dyDescent="0.3">
      <c r="A423" s="72">
        <v>203200</v>
      </c>
      <c r="B423" s="72" t="s">
        <v>36</v>
      </c>
      <c r="C423" s="73">
        <v>0.99811384247800639</v>
      </c>
      <c r="D423" s="74">
        <v>5.5882009045704191</v>
      </c>
      <c r="E423" s="76">
        <v>2</v>
      </c>
      <c r="F423" s="72">
        <v>4</v>
      </c>
      <c r="G423" s="72">
        <v>4</v>
      </c>
      <c r="H423" s="81"/>
      <c r="I423" s="81"/>
      <c r="J423" s="81" t="s">
        <v>38</v>
      </c>
      <c r="K423" s="81" t="s">
        <v>37</v>
      </c>
      <c r="L423" s="81" t="s">
        <v>38</v>
      </c>
    </row>
    <row r="424" spans="1:12" ht="28.8" x14ac:dyDescent="0.3">
      <c r="A424" s="72">
        <v>203300</v>
      </c>
      <c r="B424" s="72" t="s">
        <v>36</v>
      </c>
      <c r="C424" s="73">
        <v>1</v>
      </c>
      <c r="D424" s="74">
        <v>8.7701354058604402</v>
      </c>
      <c r="E424" s="75">
        <v>0.5</v>
      </c>
      <c r="F424" s="72">
        <v>1</v>
      </c>
      <c r="G424" s="72">
        <v>4</v>
      </c>
      <c r="H424" s="81"/>
      <c r="I424" s="81"/>
      <c r="J424" s="81" t="s">
        <v>38</v>
      </c>
      <c r="K424" s="81" t="s">
        <v>37</v>
      </c>
      <c r="L424" s="81" t="s">
        <v>38</v>
      </c>
    </row>
    <row r="425" spans="1:12" ht="28.8" x14ac:dyDescent="0.3">
      <c r="A425" s="72">
        <v>203500</v>
      </c>
      <c r="B425" s="72" t="s">
        <v>36</v>
      </c>
      <c r="C425" s="73">
        <v>1</v>
      </c>
      <c r="D425" s="74">
        <v>12.015184318961241</v>
      </c>
      <c r="E425" s="75">
        <v>0.5</v>
      </c>
      <c r="F425" s="72">
        <v>1</v>
      </c>
      <c r="G425" s="72">
        <v>4</v>
      </c>
      <c r="H425" s="81"/>
      <c r="I425" s="81"/>
      <c r="J425" s="81" t="s">
        <v>38</v>
      </c>
      <c r="K425" s="81" t="s">
        <v>37</v>
      </c>
      <c r="L425" s="81" t="s">
        <v>38</v>
      </c>
    </row>
    <row r="426" spans="1:12" ht="28.8" x14ac:dyDescent="0.3">
      <c r="A426" s="72">
        <v>203600</v>
      </c>
      <c r="B426" s="72" t="s">
        <v>36</v>
      </c>
      <c r="C426" s="73">
        <v>1</v>
      </c>
      <c r="D426" s="74">
        <v>9.148091144203315</v>
      </c>
      <c r="E426" s="75">
        <v>0.5</v>
      </c>
      <c r="F426" s="72">
        <v>1</v>
      </c>
      <c r="G426" s="72">
        <v>4</v>
      </c>
      <c r="H426" s="81"/>
      <c r="I426" s="81"/>
      <c r="J426" s="81" t="s">
        <v>38</v>
      </c>
      <c r="K426" s="81" t="s">
        <v>38</v>
      </c>
      <c r="L426" s="81" t="s">
        <v>38</v>
      </c>
    </row>
    <row r="427" spans="1:12" ht="28.8" x14ac:dyDescent="0.3">
      <c r="A427" s="72">
        <v>203710</v>
      </c>
      <c r="B427" s="72" t="s">
        <v>36</v>
      </c>
      <c r="C427" s="73">
        <v>1</v>
      </c>
      <c r="D427" s="74">
        <v>3.0972955428398881</v>
      </c>
      <c r="E427" s="76">
        <v>1</v>
      </c>
      <c r="F427" s="72">
        <v>2</v>
      </c>
      <c r="G427" s="72">
        <v>4</v>
      </c>
      <c r="H427" s="81"/>
      <c r="I427" s="81"/>
      <c r="J427" s="81" t="s">
        <v>38</v>
      </c>
      <c r="K427" s="81" t="s">
        <v>38</v>
      </c>
      <c r="L427" s="81" t="s">
        <v>38</v>
      </c>
    </row>
    <row r="428" spans="1:12" ht="28.8" x14ac:dyDescent="0.3">
      <c r="A428" s="72">
        <v>203720</v>
      </c>
      <c r="B428" s="72" t="s">
        <v>36</v>
      </c>
      <c r="C428" s="73">
        <v>1</v>
      </c>
      <c r="D428" s="74">
        <v>3.5628832603905214</v>
      </c>
      <c r="E428" s="76">
        <v>1</v>
      </c>
      <c r="F428" s="72">
        <v>2</v>
      </c>
      <c r="G428" s="72">
        <v>4</v>
      </c>
      <c r="H428" s="81"/>
      <c r="I428" s="81"/>
      <c r="J428" s="81" t="s">
        <v>38</v>
      </c>
      <c r="K428" s="81" t="s">
        <v>38</v>
      </c>
      <c r="L428" s="81" t="s">
        <v>38</v>
      </c>
    </row>
    <row r="429" spans="1:12" ht="28.8" x14ac:dyDescent="0.3">
      <c r="A429" s="72">
        <v>203800</v>
      </c>
      <c r="B429" s="72" t="s">
        <v>36</v>
      </c>
      <c r="C429" s="73">
        <v>0.99999772288150091</v>
      </c>
      <c r="D429" s="74">
        <v>5.1465088861278145</v>
      </c>
      <c r="E429" s="76">
        <v>2</v>
      </c>
      <c r="F429" s="72">
        <v>4</v>
      </c>
      <c r="G429" s="72">
        <v>4</v>
      </c>
      <c r="H429" s="81"/>
      <c r="I429" s="81"/>
      <c r="J429" s="81" t="s">
        <v>38</v>
      </c>
      <c r="K429" s="81" t="s">
        <v>37</v>
      </c>
      <c r="L429" s="81" t="s">
        <v>38</v>
      </c>
    </row>
    <row r="430" spans="1:12" ht="28.8" x14ac:dyDescent="0.3">
      <c r="A430" s="72">
        <v>203900</v>
      </c>
      <c r="B430" s="72" t="s">
        <v>36</v>
      </c>
      <c r="C430" s="73">
        <v>0.99852123839629736</v>
      </c>
      <c r="D430" s="74">
        <v>6.0558987986890846</v>
      </c>
      <c r="E430" s="76">
        <v>2</v>
      </c>
      <c r="F430" s="72">
        <v>4</v>
      </c>
      <c r="G430" s="72">
        <v>4</v>
      </c>
      <c r="H430" s="81"/>
      <c r="I430" s="81"/>
      <c r="J430" s="81" t="s">
        <v>38</v>
      </c>
      <c r="K430" s="81" t="s">
        <v>37</v>
      </c>
      <c r="L430" s="81" t="s">
        <v>38</v>
      </c>
    </row>
    <row r="431" spans="1:12" ht="28.8" x14ac:dyDescent="0.3">
      <c r="A431" s="72">
        <v>204110</v>
      </c>
      <c r="B431" s="72" t="s">
        <v>36</v>
      </c>
      <c r="C431" s="73">
        <v>1</v>
      </c>
      <c r="D431" s="74">
        <v>3.8982171602863005</v>
      </c>
      <c r="E431" s="76">
        <v>1</v>
      </c>
      <c r="F431" s="72">
        <v>2</v>
      </c>
      <c r="G431" s="72">
        <v>4</v>
      </c>
      <c r="H431" s="81"/>
      <c r="I431" s="81"/>
      <c r="J431" s="81" t="s">
        <v>38</v>
      </c>
      <c r="K431" s="81" t="s">
        <v>38</v>
      </c>
      <c r="L431" s="81" t="s">
        <v>38</v>
      </c>
    </row>
    <row r="432" spans="1:12" ht="28.8" x14ac:dyDescent="0.3">
      <c r="A432" s="72">
        <v>204120</v>
      </c>
      <c r="B432" s="72" t="s">
        <v>36</v>
      </c>
      <c r="C432" s="73">
        <v>1</v>
      </c>
      <c r="D432" s="74">
        <v>2.0635304811970365</v>
      </c>
      <c r="E432" s="76">
        <v>1</v>
      </c>
      <c r="F432" s="72">
        <v>2</v>
      </c>
      <c r="G432" s="72">
        <v>4</v>
      </c>
      <c r="H432" s="81"/>
      <c r="I432" s="81"/>
      <c r="J432" s="81" t="s">
        <v>38</v>
      </c>
      <c r="K432" s="81" t="s">
        <v>38</v>
      </c>
      <c r="L432" s="81" t="s">
        <v>38</v>
      </c>
    </row>
    <row r="433" spans="1:12" ht="28.8" x14ac:dyDescent="0.3">
      <c r="A433" s="72">
        <v>204200</v>
      </c>
      <c r="B433" s="72" t="s">
        <v>36</v>
      </c>
      <c r="C433" s="73">
        <v>1</v>
      </c>
      <c r="D433" s="74">
        <v>3.3746398519680283</v>
      </c>
      <c r="E433" s="76">
        <v>1</v>
      </c>
      <c r="F433" s="72">
        <v>2</v>
      </c>
      <c r="G433" s="72">
        <v>4</v>
      </c>
      <c r="H433" s="81"/>
      <c r="I433" s="81"/>
      <c r="J433" s="81" t="s">
        <v>38</v>
      </c>
      <c r="K433" s="81" t="s">
        <v>38</v>
      </c>
      <c r="L433" s="81" t="s">
        <v>38</v>
      </c>
    </row>
    <row r="434" spans="1:12" ht="28.8" x14ac:dyDescent="0.3">
      <c r="A434" s="72">
        <v>204300</v>
      </c>
      <c r="B434" s="72" t="s">
        <v>36</v>
      </c>
      <c r="C434" s="73">
        <v>1</v>
      </c>
      <c r="D434" s="74">
        <v>6.2448386399435707</v>
      </c>
      <c r="E434" s="76">
        <v>2</v>
      </c>
      <c r="F434" s="72">
        <v>4</v>
      </c>
      <c r="G434" s="72">
        <v>4</v>
      </c>
      <c r="H434" s="81"/>
      <c r="I434" s="81"/>
      <c r="J434" s="81" t="s">
        <v>38</v>
      </c>
      <c r="K434" s="81" t="s">
        <v>38</v>
      </c>
      <c r="L434" s="81" t="s">
        <v>38</v>
      </c>
    </row>
    <row r="435" spans="1:12" ht="28.8" x14ac:dyDescent="0.3">
      <c r="A435" s="72">
        <v>204410</v>
      </c>
      <c r="B435" s="72" t="s">
        <v>36</v>
      </c>
      <c r="C435" s="73">
        <v>1</v>
      </c>
      <c r="D435" s="74">
        <v>4.0640509409435515</v>
      </c>
      <c r="E435" s="76">
        <v>1</v>
      </c>
      <c r="F435" s="72">
        <v>2</v>
      </c>
      <c r="G435" s="72">
        <v>4</v>
      </c>
      <c r="H435" s="81"/>
      <c r="I435" s="81"/>
      <c r="J435" s="81" t="s">
        <v>38</v>
      </c>
      <c r="K435" s="81" t="s">
        <v>38</v>
      </c>
      <c r="L435" s="81" t="s">
        <v>38</v>
      </c>
    </row>
    <row r="436" spans="1:12" ht="28.8" x14ac:dyDescent="0.3">
      <c r="A436" s="72">
        <v>204420</v>
      </c>
      <c r="B436" s="72" t="s">
        <v>36</v>
      </c>
      <c r="C436" s="73">
        <v>1</v>
      </c>
      <c r="D436" s="74">
        <v>2.9930222489164606</v>
      </c>
      <c r="E436" s="76">
        <v>1</v>
      </c>
      <c r="F436" s="72">
        <v>2</v>
      </c>
      <c r="G436" s="72">
        <v>4</v>
      </c>
      <c r="H436" s="81"/>
      <c r="I436" s="81"/>
      <c r="J436" s="81" t="s">
        <v>38</v>
      </c>
      <c r="K436" s="81" t="s">
        <v>38</v>
      </c>
      <c r="L436" s="81" t="s">
        <v>38</v>
      </c>
    </row>
    <row r="437" spans="1:12" ht="28.8" x14ac:dyDescent="0.3">
      <c r="A437" s="72">
        <v>204600</v>
      </c>
      <c r="B437" s="72" t="s">
        <v>36</v>
      </c>
      <c r="C437" s="73">
        <v>1</v>
      </c>
      <c r="D437" s="74">
        <v>7.0357216329605086</v>
      </c>
      <c r="E437" s="76">
        <v>2</v>
      </c>
      <c r="F437" s="72">
        <v>4</v>
      </c>
      <c r="G437" s="72">
        <v>4</v>
      </c>
      <c r="H437" s="81"/>
      <c r="I437" s="81"/>
      <c r="J437" s="81" t="s">
        <v>38</v>
      </c>
      <c r="K437" s="81" t="s">
        <v>38</v>
      </c>
      <c r="L437" s="81" t="s">
        <v>38</v>
      </c>
    </row>
    <row r="438" spans="1:12" ht="28.8" x14ac:dyDescent="0.3">
      <c r="A438" s="72">
        <v>204700</v>
      </c>
      <c r="B438" s="72" t="s">
        <v>36</v>
      </c>
      <c r="C438" s="73">
        <v>1</v>
      </c>
      <c r="D438" s="74">
        <v>15.342380989129209</v>
      </c>
      <c r="E438" s="75">
        <v>0.5</v>
      </c>
      <c r="F438" s="72">
        <v>1</v>
      </c>
      <c r="G438" s="72">
        <v>4</v>
      </c>
      <c r="H438" s="81"/>
      <c r="I438" s="81"/>
      <c r="J438" s="81" t="s">
        <v>38</v>
      </c>
      <c r="K438" s="81" t="s">
        <v>37</v>
      </c>
      <c r="L438" s="81" t="s">
        <v>38</v>
      </c>
    </row>
    <row r="439" spans="1:12" ht="28.8" x14ac:dyDescent="0.3">
      <c r="A439" s="72">
        <v>204810</v>
      </c>
      <c r="B439" s="72" t="s">
        <v>36</v>
      </c>
      <c r="C439" s="73">
        <v>1</v>
      </c>
      <c r="D439" s="74">
        <v>9.9675875349664214</v>
      </c>
      <c r="E439" s="75">
        <v>0.5</v>
      </c>
      <c r="F439" s="72">
        <v>1</v>
      </c>
      <c r="G439" s="72">
        <v>4</v>
      </c>
      <c r="H439" s="81"/>
      <c r="I439" s="81"/>
      <c r="J439" s="81" t="s">
        <v>38</v>
      </c>
      <c r="K439" s="81" t="s">
        <v>38</v>
      </c>
      <c r="L439" s="81" t="s">
        <v>38</v>
      </c>
    </row>
    <row r="440" spans="1:12" ht="28.8" x14ac:dyDescent="0.3">
      <c r="A440" s="72">
        <v>204820</v>
      </c>
      <c r="B440" s="72" t="s">
        <v>36</v>
      </c>
      <c r="C440" s="73">
        <v>1</v>
      </c>
      <c r="D440" s="74">
        <v>4.1272361890702172</v>
      </c>
      <c r="E440" s="76">
        <v>2</v>
      </c>
      <c r="F440" s="72">
        <v>4</v>
      </c>
      <c r="G440" s="72">
        <v>4</v>
      </c>
      <c r="H440" s="81"/>
      <c r="I440" s="81"/>
      <c r="J440" s="81" t="s">
        <v>38</v>
      </c>
      <c r="K440" s="81" t="s">
        <v>38</v>
      </c>
      <c r="L440" s="81" t="s">
        <v>38</v>
      </c>
    </row>
    <row r="441" spans="1:12" ht="28.8" x14ac:dyDescent="0.3">
      <c r="A441" s="72">
        <v>204910</v>
      </c>
      <c r="B441" s="72" t="s">
        <v>36</v>
      </c>
      <c r="C441" s="73">
        <v>0.999988472742111</v>
      </c>
      <c r="D441" s="74">
        <v>4.0507396787200509</v>
      </c>
      <c r="E441" s="76">
        <v>1</v>
      </c>
      <c r="F441" s="72">
        <v>2</v>
      </c>
      <c r="G441" s="72">
        <v>4</v>
      </c>
      <c r="H441" s="81"/>
      <c r="I441" s="81"/>
      <c r="J441" s="81" t="s">
        <v>38</v>
      </c>
      <c r="K441" s="81" t="s">
        <v>38</v>
      </c>
      <c r="L441" s="81" t="s">
        <v>38</v>
      </c>
    </row>
    <row r="442" spans="1:12" ht="28.8" x14ac:dyDescent="0.3">
      <c r="A442" s="72">
        <v>204920</v>
      </c>
      <c r="B442" s="72" t="s">
        <v>36</v>
      </c>
      <c r="C442" s="73">
        <v>0.99800042939117117</v>
      </c>
      <c r="D442" s="74">
        <v>9.0756874816206139</v>
      </c>
      <c r="E442" s="75">
        <v>0.5</v>
      </c>
      <c r="F442" s="72">
        <v>1</v>
      </c>
      <c r="G442" s="72">
        <v>4</v>
      </c>
      <c r="H442" s="81"/>
      <c r="I442" s="81"/>
      <c r="J442" s="81" t="s">
        <v>38</v>
      </c>
      <c r="K442" s="81" t="s">
        <v>37</v>
      </c>
      <c r="L442" s="81" t="s">
        <v>38</v>
      </c>
    </row>
    <row r="443" spans="1:12" ht="28.8" x14ac:dyDescent="0.3">
      <c r="A443" s="72">
        <v>205110</v>
      </c>
      <c r="B443" s="72" t="s">
        <v>36</v>
      </c>
      <c r="C443" s="73">
        <v>1</v>
      </c>
      <c r="D443" s="74">
        <v>3.4659351871753437</v>
      </c>
      <c r="E443" s="76">
        <v>1</v>
      </c>
      <c r="F443" s="72">
        <v>2</v>
      </c>
      <c r="G443" s="72">
        <v>4</v>
      </c>
      <c r="H443" s="81"/>
      <c r="I443" s="81"/>
      <c r="J443" s="81" t="s">
        <v>38</v>
      </c>
      <c r="K443" s="81" t="s">
        <v>38</v>
      </c>
      <c r="L443" s="81" t="s">
        <v>38</v>
      </c>
    </row>
    <row r="444" spans="1:12" ht="28.8" x14ac:dyDescent="0.3">
      <c r="A444" s="72">
        <v>205120</v>
      </c>
      <c r="B444" s="72" t="s">
        <v>36</v>
      </c>
      <c r="C444" s="73">
        <v>0.98142734588261149</v>
      </c>
      <c r="D444" s="74">
        <v>14.229107009597374</v>
      </c>
      <c r="E444" s="75">
        <v>0.5</v>
      </c>
      <c r="F444" s="72">
        <v>1</v>
      </c>
      <c r="G444" s="72">
        <v>4</v>
      </c>
      <c r="H444" s="81"/>
      <c r="I444" s="81"/>
      <c r="J444" s="81" t="s">
        <v>38</v>
      </c>
      <c r="K444" s="81" t="s">
        <v>37</v>
      </c>
      <c r="L444" s="81" t="s">
        <v>38</v>
      </c>
    </row>
    <row r="445" spans="1:12" ht="28.8" x14ac:dyDescent="0.3">
      <c r="A445" s="72">
        <v>206010</v>
      </c>
      <c r="B445" s="72" t="s">
        <v>36</v>
      </c>
      <c r="C445" s="73">
        <v>1</v>
      </c>
      <c r="D445" s="74">
        <v>14.434199022165185</v>
      </c>
      <c r="E445" s="75">
        <v>0.5</v>
      </c>
      <c r="F445" s="72">
        <v>1</v>
      </c>
      <c r="G445" s="72">
        <v>4</v>
      </c>
      <c r="H445" s="81"/>
      <c r="I445" s="81"/>
      <c r="J445" s="81" t="s">
        <v>37</v>
      </c>
      <c r="K445" s="81" t="s">
        <v>38</v>
      </c>
      <c r="L445" s="81" t="s">
        <v>38</v>
      </c>
    </row>
    <row r="446" spans="1:12" ht="28.8" x14ac:dyDescent="0.3">
      <c r="A446" s="72">
        <v>206020</v>
      </c>
      <c r="B446" s="72" t="s">
        <v>36</v>
      </c>
      <c r="C446" s="73">
        <v>1</v>
      </c>
      <c r="D446" s="74">
        <v>8.8773361037436196</v>
      </c>
      <c r="E446" s="75">
        <v>0.5</v>
      </c>
      <c r="F446" s="72">
        <v>1</v>
      </c>
      <c r="G446" s="72">
        <v>4</v>
      </c>
      <c r="H446" s="81"/>
      <c r="I446" s="81"/>
      <c r="J446" s="81" t="s">
        <v>37</v>
      </c>
      <c r="K446" s="81" t="s">
        <v>38</v>
      </c>
      <c r="L446" s="81" t="s">
        <v>38</v>
      </c>
    </row>
    <row r="447" spans="1:12" ht="28.8" x14ac:dyDescent="0.3">
      <c r="A447" s="72">
        <v>206030</v>
      </c>
      <c r="B447" s="72" t="s">
        <v>36</v>
      </c>
      <c r="C447" s="73">
        <v>1</v>
      </c>
      <c r="D447" s="74">
        <v>11.983326617947402</v>
      </c>
      <c r="E447" s="75">
        <v>0.5</v>
      </c>
      <c r="F447" s="72">
        <v>1</v>
      </c>
      <c r="G447" s="72">
        <v>4</v>
      </c>
      <c r="H447" s="81"/>
      <c r="I447" s="81"/>
      <c r="J447" s="81" t="s">
        <v>38</v>
      </c>
      <c r="K447" s="81" t="s">
        <v>38</v>
      </c>
      <c r="L447" s="81" t="s">
        <v>38</v>
      </c>
    </row>
    <row r="448" spans="1:12" ht="28.8" x14ac:dyDescent="0.3">
      <c r="A448" s="72">
        <v>206040</v>
      </c>
      <c r="B448" s="72" t="s">
        <v>36</v>
      </c>
      <c r="C448" s="73">
        <v>1</v>
      </c>
      <c r="D448" s="74">
        <v>9.5684912573808489</v>
      </c>
      <c r="E448" s="75">
        <v>0.5</v>
      </c>
      <c r="F448" s="72">
        <v>1</v>
      </c>
      <c r="G448" s="72">
        <v>4</v>
      </c>
      <c r="H448" s="81"/>
      <c r="I448" s="81"/>
      <c r="J448" s="81" t="s">
        <v>38</v>
      </c>
      <c r="K448" s="81" t="s">
        <v>38</v>
      </c>
      <c r="L448" s="81" t="s">
        <v>38</v>
      </c>
    </row>
    <row r="449" spans="1:12" ht="28.8" x14ac:dyDescent="0.3">
      <c r="A449" s="72">
        <v>206050</v>
      </c>
      <c r="B449" s="72" t="s">
        <v>36</v>
      </c>
      <c r="C449" s="73">
        <v>0.99990924895404987</v>
      </c>
      <c r="D449" s="74">
        <v>46.948495269588804</v>
      </c>
      <c r="E449" s="76">
        <v>1</v>
      </c>
      <c r="F449" s="72">
        <v>2</v>
      </c>
      <c r="G449" s="72">
        <v>4</v>
      </c>
      <c r="H449" s="81"/>
      <c r="I449" s="81"/>
      <c r="J449" s="81" t="s">
        <v>38</v>
      </c>
      <c r="K449" s="81" t="s">
        <v>38</v>
      </c>
      <c r="L449" s="81" t="s">
        <v>38</v>
      </c>
    </row>
    <row r="450" spans="1:12" ht="28.8" x14ac:dyDescent="0.3">
      <c r="A450" s="72">
        <v>206200</v>
      </c>
      <c r="B450" s="72" t="s">
        <v>36</v>
      </c>
      <c r="C450" s="73">
        <v>1</v>
      </c>
      <c r="D450" s="74">
        <v>6.3628728202850304</v>
      </c>
      <c r="E450" s="76">
        <v>2</v>
      </c>
      <c r="F450" s="72">
        <v>4</v>
      </c>
      <c r="G450" s="72">
        <v>4</v>
      </c>
      <c r="H450" s="81"/>
      <c r="I450" s="81"/>
      <c r="J450" s="81" t="s">
        <v>37</v>
      </c>
      <c r="K450" s="81" t="s">
        <v>38</v>
      </c>
      <c r="L450" s="81" t="s">
        <v>38</v>
      </c>
    </row>
    <row r="451" spans="1:12" ht="28.8" x14ac:dyDescent="0.3">
      <c r="A451" s="72">
        <v>206300</v>
      </c>
      <c r="B451" s="72" t="s">
        <v>36</v>
      </c>
      <c r="C451" s="73">
        <v>1</v>
      </c>
      <c r="D451" s="74">
        <v>7.2468951296586619</v>
      </c>
      <c r="E451" s="76">
        <v>2</v>
      </c>
      <c r="F451" s="72">
        <v>4</v>
      </c>
      <c r="G451" s="72">
        <v>4</v>
      </c>
      <c r="H451" s="81"/>
      <c r="I451" s="81"/>
      <c r="J451" s="81" t="s">
        <v>37</v>
      </c>
      <c r="K451" s="81" t="s">
        <v>38</v>
      </c>
      <c r="L451" s="81" t="s">
        <v>38</v>
      </c>
    </row>
    <row r="452" spans="1:12" ht="28.8" x14ac:dyDescent="0.3">
      <c r="A452" s="72">
        <v>207100</v>
      </c>
      <c r="B452" s="72" t="s">
        <v>36</v>
      </c>
      <c r="C452" s="73">
        <v>1</v>
      </c>
      <c r="D452" s="74">
        <v>14.225850030357389</v>
      </c>
      <c r="E452" s="75">
        <v>0.5</v>
      </c>
      <c r="F452" s="72">
        <v>1</v>
      </c>
      <c r="G452" s="72">
        <v>4</v>
      </c>
      <c r="H452" s="81"/>
      <c r="I452" s="81"/>
      <c r="J452" s="81" t="s">
        <v>38</v>
      </c>
      <c r="K452" s="81" t="s">
        <v>38</v>
      </c>
      <c r="L452" s="81" t="s">
        <v>38</v>
      </c>
    </row>
    <row r="453" spans="1:12" ht="28.8" x14ac:dyDescent="0.3">
      <c r="A453" s="72">
        <v>207300</v>
      </c>
      <c r="B453" s="72" t="s">
        <v>36</v>
      </c>
      <c r="C453" s="73">
        <v>1</v>
      </c>
      <c r="D453" s="74">
        <v>7.7249977601131281</v>
      </c>
      <c r="E453" s="76">
        <v>2</v>
      </c>
      <c r="F453" s="72">
        <v>4</v>
      </c>
      <c r="G453" s="72">
        <v>4</v>
      </c>
      <c r="H453" s="81"/>
      <c r="I453" s="81"/>
      <c r="J453" s="81" t="s">
        <v>37</v>
      </c>
      <c r="K453" s="81" t="s">
        <v>38</v>
      </c>
      <c r="L453" s="81" t="s">
        <v>38</v>
      </c>
    </row>
    <row r="454" spans="1:12" ht="28.8" x14ac:dyDescent="0.3">
      <c r="A454" s="72">
        <v>207400</v>
      </c>
      <c r="B454" s="72" t="s">
        <v>36</v>
      </c>
      <c r="C454" s="73">
        <v>1</v>
      </c>
      <c r="D454" s="74">
        <v>8.8989143368539647</v>
      </c>
      <c r="E454" s="75">
        <v>0.5</v>
      </c>
      <c r="F454" s="72">
        <v>1</v>
      </c>
      <c r="G454" s="72">
        <v>4</v>
      </c>
      <c r="H454" s="81"/>
      <c r="I454" s="81"/>
      <c r="J454" s="81" t="s">
        <v>37</v>
      </c>
      <c r="K454" s="81" t="s">
        <v>38</v>
      </c>
      <c r="L454" s="81" t="s">
        <v>38</v>
      </c>
    </row>
    <row r="455" spans="1:12" ht="28.8" x14ac:dyDescent="0.3">
      <c r="A455" s="72">
        <v>207500</v>
      </c>
      <c r="B455" s="72" t="s">
        <v>36</v>
      </c>
      <c r="C455" s="73">
        <v>1</v>
      </c>
      <c r="D455" s="74">
        <v>7.6370175644893719</v>
      </c>
      <c r="E455" s="76">
        <v>2</v>
      </c>
      <c r="F455" s="72">
        <v>4</v>
      </c>
      <c r="G455" s="72">
        <v>4</v>
      </c>
      <c r="H455" s="81"/>
      <c r="I455" s="81"/>
      <c r="J455" s="81" t="s">
        <v>37</v>
      </c>
      <c r="K455" s="81" t="s">
        <v>38</v>
      </c>
      <c r="L455" s="81" t="s">
        <v>38</v>
      </c>
    </row>
    <row r="456" spans="1:12" ht="28.8" x14ac:dyDescent="0.3">
      <c r="A456" s="72">
        <v>207710</v>
      </c>
      <c r="B456" s="72" t="s">
        <v>36</v>
      </c>
      <c r="C456" s="73">
        <v>1</v>
      </c>
      <c r="D456" s="74">
        <v>11.847845825825443</v>
      </c>
      <c r="E456" s="75">
        <v>0.5</v>
      </c>
      <c r="F456" s="72">
        <v>1</v>
      </c>
      <c r="G456" s="72">
        <v>4</v>
      </c>
      <c r="H456" s="81"/>
      <c r="I456" s="81"/>
      <c r="J456" s="81" t="s">
        <v>37</v>
      </c>
      <c r="K456" s="81" t="s">
        <v>38</v>
      </c>
      <c r="L456" s="81" t="s">
        <v>38</v>
      </c>
    </row>
    <row r="457" spans="1:12" ht="28.8" x14ac:dyDescent="0.3">
      <c r="A457" s="72">
        <v>207900</v>
      </c>
      <c r="B457" s="72" t="s">
        <v>36</v>
      </c>
      <c r="C457" s="73">
        <v>1</v>
      </c>
      <c r="D457" s="74">
        <v>10.042633019309031</v>
      </c>
      <c r="E457" s="75">
        <v>0.5</v>
      </c>
      <c r="F457" s="72">
        <v>1</v>
      </c>
      <c r="G457" s="72">
        <v>4</v>
      </c>
      <c r="H457" s="81"/>
      <c r="I457" s="81"/>
      <c r="J457" s="81" t="s">
        <v>37</v>
      </c>
      <c r="K457" s="81" t="s">
        <v>38</v>
      </c>
      <c r="L457" s="81" t="s">
        <v>38</v>
      </c>
    </row>
    <row r="458" spans="1:12" ht="28.8" x14ac:dyDescent="0.3">
      <c r="A458" s="72">
        <v>208000</v>
      </c>
      <c r="B458" s="72" t="s">
        <v>36</v>
      </c>
      <c r="C458" s="73">
        <v>1</v>
      </c>
      <c r="D458" s="74">
        <v>6.2109691875585122</v>
      </c>
      <c r="E458" s="76">
        <v>2</v>
      </c>
      <c r="F458" s="72">
        <v>4</v>
      </c>
      <c r="G458" s="72">
        <v>4</v>
      </c>
      <c r="H458" s="81"/>
      <c r="I458" s="81"/>
      <c r="J458" s="81" t="s">
        <v>37</v>
      </c>
      <c r="K458" s="81" t="s">
        <v>38</v>
      </c>
      <c r="L458" s="81" t="s">
        <v>38</v>
      </c>
    </row>
    <row r="459" spans="1:12" ht="28.8" x14ac:dyDescent="0.3">
      <c r="A459" s="72">
        <v>208300</v>
      </c>
      <c r="B459" s="72" t="s">
        <v>36</v>
      </c>
      <c r="C459" s="73">
        <v>1.0000000000013052</v>
      </c>
      <c r="D459" s="74">
        <v>9.5285776031369664</v>
      </c>
      <c r="E459" s="75">
        <v>0.5</v>
      </c>
      <c r="F459" s="72">
        <v>1</v>
      </c>
      <c r="G459" s="72">
        <v>4</v>
      </c>
      <c r="H459" s="81"/>
      <c r="I459" s="81"/>
      <c r="J459" s="81" t="s">
        <v>37</v>
      </c>
      <c r="K459" s="81" t="s">
        <v>37</v>
      </c>
    </row>
    <row r="460" spans="1:12" ht="28.8" x14ac:dyDescent="0.3">
      <c r="A460" s="72">
        <v>208400</v>
      </c>
      <c r="B460" s="72" t="s">
        <v>36</v>
      </c>
      <c r="C460" s="73">
        <v>1</v>
      </c>
      <c r="D460" s="74">
        <v>5.0643156446893913</v>
      </c>
      <c r="E460" s="76">
        <v>2</v>
      </c>
      <c r="F460" s="72">
        <v>4</v>
      </c>
      <c r="G460" s="72">
        <v>4</v>
      </c>
      <c r="H460" s="81"/>
      <c r="I460" s="81"/>
      <c r="J460" s="81" t="s">
        <v>37</v>
      </c>
      <c r="K460" s="81" t="s">
        <v>38</v>
      </c>
      <c r="L460" s="81" t="s">
        <v>38</v>
      </c>
    </row>
    <row r="461" spans="1:12" ht="28.8" x14ac:dyDescent="0.3">
      <c r="A461" s="72">
        <v>208500</v>
      </c>
      <c r="B461" s="72" t="s">
        <v>36</v>
      </c>
      <c r="C461" s="73">
        <v>1</v>
      </c>
      <c r="D461" s="74">
        <v>5.3268775331598528</v>
      </c>
      <c r="E461" s="76">
        <v>2</v>
      </c>
      <c r="F461" s="72">
        <v>4</v>
      </c>
      <c r="G461" s="72">
        <v>4</v>
      </c>
      <c r="H461" s="81"/>
      <c r="I461" s="81"/>
      <c r="J461" s="81" t="s">
        <v>37</v>
      </c>
      <c r="K461" s="81" t="s">
        <v>38</v>
      </c>
      <c r="L461" s="81" t="s">
        <v>38</v>
      </c>
    </row>
    <row r="462" spans="1:12" ht="28.8" x14ac:dyDescent="0.3">
      <c r="A462" s="72">
        <v>208610</v>
      </c>
      <c r="B462" s="72" t="s">
        <v>36</v>
      </c>
      <c r="C462" s="73">
        <v>1</v>
      </c>
      <c r="D462" s="74">
        <v>3.9593056534626818</v>
      </c>
      <c r="E462" s="76">
        <v>1</v>
      </c>
      <c r="F462" s="72">
        <v>2</v>
      </c>
      <c r="G462" s="72">
        <v>4</v>
      </c>
      <c r="H462" s="81"/>
      <c r="I462" s="81"/>
      <c r="J462" s="81" t="s">
        <v>37</v>
      </c>
      <c r="K462" s="81" t="s">
        <v>37</v>
      </c>
    </row>
    <row r="463" spans="1:12" ht="28.8" x14ac:dyDescent="0.3">
      <c r="A463" s="72">
        <v>208620</v>
      </c>
      <c r="B463" s="72" t="s">
        <v>36</v>
      </c>
      <c r="C463" s="73">
        <v>1</v>
      </c>
      <c r="D463" s="74">
        <v>3.4508858254535806</v>
      </c>
      <c r="E463" s="76">
        <v>1</v>
      </c>
      <c r="F463" s="72">
        <v>2</v>
      </c>
      <c r="G463" s="72">
        <v>4</v>
      </c>
      <c r="H463" s="81"/>
      <c r="I463" s="81"/>
      <c r="J463" s="81" t="s">
        <v>37</v>
      </c>
      <c r="K463" s="81" t="s">
        <v>38</v>
      </c>
      <c r="L463" s="81" t="s">
        <v>38</v>
      </c>
    </row>
    <row r="464" spans="1:12" ht="28.8" x14ac:dyDescent="0.3">
      <c r="A464" s="72">
        <v>208710</v>
      </c>
      <c r="B464" s="72" t="s">
        <v>36</v>
      </c>
      <c r="C464" s="73">
        <v>1</v>
      </c>
      <c r="D464" s="74">
        <v>1.503068330373168</v>
      </c>
      <c r="E464" s="76">
        <v>1</v>
      </c>
      <c r="F464" s="72">
        <v>2</v>
      </c>
      <c r="G464" s="72">
        <v>4</v>
      </c>
      <c r="H464" s="81"/>
      <c r="I464" s="81"/>
      <c r="J464" s="81" t="s">
        <v>37</v>
      </c>
      <c r="K464" s="81" t="s">
        <v>38</v>
      </c>
      <c r="L464" s="81" t="s">
        <v>38</v>
      </c>
    </row>
    <row r="465" spans="1:12" ht="28.8" x14ac:dyDescent="0.3">
      <c r="A465" s="72">
        <v>208720</v>
      </c>
      <c r="B465" s="72" t="s">
        <v>36</v>
      </c>
      <c r="C465" s="73">
        <v>1</v>
      </c>
      <c r="D465" s="74">
        <v>1.8269155624136351</v>
      </c>
      <c r="E465" s="76">
        <v>1</v>
      </c>
      <c r="F465" s="72">
        <v>2</v>
      </c>
      <c r="G465" s="72">
        <v>4</v>
      </c>
      <c r="H465" s="81"/>
      <c r="I465" s="81"/>
      <c r="J465" s="81" t="s">
        <v>37</v>
      </c>
      <c r="K465" s="81" t="s">
        <v>38</v>
      </c>
      <c r="L465" s="81" t="s">
        <v>38</v>
      </c>
    </row>
    <row r="466" spans="1:12" ht="28.8" x14ac:dyDescent="0.3">
      <c r="A466" s="72">
        <v>208800</v>
      </c>
      <c r="B466" s="72" t="s">
        <v>36</v>
      </c>
      <c r="C466" s="73">
        <v>1</v>
      </c>
      <c r="D466" s="74">
        <v>4.4582192478796125</v>
      </c>
      <c r="E466" s="76">
        <v>2</v>
      </c>
      <c r="F466" s="72">
        <v>4</v>
      </c>
      <c r="G466" s="72">
        <v>4</v>
      </c>
      <c r="H466" s="81"/>
      <c r="I466" s="81"/>
      <c r="J466" s="81" t="s">
        <v>37</v>
      </c>
      <c r="K466" s="81" t="s">
        <v>38</v>
      </c>
      <c r="L466" s="81" t="s">
        <v>38</v>
      </c>
    </row>
    <row r="467" spans="1:12" ht="28.8" x14ac:dyDescent="0.3">
      <c r="A467" s="72">
        <v>208902</v>
      </c>
      <c r="B467" s="72" t="s">
        <v>36</v>
      </c>
      <c r="C467" s="73">
        <v>1</v>
      </c>
      <c r="D467" s="74">
        <v>2.0518641127929982</v>
      </c>
      <c r="E467" s="76">
        <v>1</v>
      </c>
      <c r="F467" s="72">
        <v>2</v>
      </c>
      <c r="G467" s="72">
        <v>4</v>
      </c>
      <c r="H467" s="81"/>
      <c r="I467" s="81"/>
      <c r="J467" s="81" t="s">
        <v>37</v>
      </c>
      <c r="K467" s="81" t="s">
        <v>37</v>
      </c>
    </row>
    <row r="468" spans="1:12" ht="28.8" x14ac:dyDescent="0.3">
      <c r="A468" s="72">
        <v>208903</v>
      </c>
      <c r="B468" s="72" t="s">
        <v>36</v>
      </c>
      <c r="C468" s="73">
        <v>1</v>
      </c>
      <c r="D468" s="74">
        <v>1.463843652506976</v>
      </c>
      <c r="E468" s="76">
        <v>1</v>
      </c>
      <c r="F468" s="72">
        <v>2</v>
      </c>
      <c r="G468" s="72">
        <v>4</v>
      </c>
      <c r="H468" s="81"/>
      <c r="I468" s="81"/>
      <c r="J468" s="81" t="s">
        <v>37</v>
      </c>
      <c r="K468" s="81" t="s">
        <v>38</v>
      </c>
      <c r="L468" s="81" t="s">
        <v>38</v>
      </c>
    </row>
    <row r="469" spans="1:12" ht="28.8" x14ac:dyDescent="0.3">
      <c r="A469" s="72">
        <v>208904</v>
      </c>
      <c r="B469" s="72" t="s">
        <v>36</v>
      </c>
      <c r="C469" s="73">
        <v>1</v>
      </c>
      <c r="D469" s="74">
        <v>1.1091110410939102</v>
      </c>
      <c r="E469" s="76">
        <v>1</v>
      </c>
      <c r="F469" s="72">
        <v>2</v>
      </c>
      <c r="G469" s="72">
        <v>4</v>
      </c>
      <c r="H469" s="81"/>
      <c r="I469" s="81"/>
      <c r="J469" s="81" t="s">
        <v>37</v>
      </c>
      <c r="K469" s="81" t="s">
        <v>38</v>
      </c>
      <c r="L469" s="81" t="s">
        <v>38</v>
      </c>
    </row>
    <row r="470" spans="1:12" ht="28.8" x14ac:dyDescent="0.3">
      <c r="A470" s="72">
        <v>209101</v>
      </c>
      <c r="B470" s="72" t="s">
        <v>36</v>
      </c>
      <c r="C470" s="73">
        <v>1</v>
      </c>
      <c r="D470" s="74">
        <v>2.0207542941458496</v>
      </c>
      <c r="E470" s="76">
        <v>1</v>
      </c>
      <c r="F470" s="72">
        <v>2</v>
      </c>
      <c r="G470" s="72">
        <v>4</v>
      </c>
      <c r="H470" s="81"/>
      <c r="I470" s="81"/>
      <c r="J470" s="81" t="s">
        <v>37</v>
      </c>
      <c r="K470" s="81" t="s">
        <v>37</v>
      </c>
    </row>
    <row r="471" spans="1:12" ht="28.8" x14ac:dyDescent="0.3">
      <c r="A471" s="72">
        <v>209102</v>
      </c>
      <c r="B471" s="72" t="s">
        <v>36</v>
      </c>
      <c r="C471" s="73">
        <v>1</v>
      </c>
      <c r="D471" s="74">
        <v>3.2541159615344641</v>
      </c>
      <c r="E471" s="76">
        <v>1</v>
      </c>
      <c r="F471" s="72">
        <v>2</v>
      </c>
      <c r="G471" s="72">
        <v>4</v>
      </c>
      <c r="H471" s="81"/>
      <c r="I471" s="81"/>
      <c r="J471" s="81" t="s">
        <v>37</v>
      </c>
      <c r="K471" s="81" t="s">
        <v>37</v>
      </c>
    </row>
    <row r="472" spans="1:12" ht="28.8" x14ac:dyDescent="0.3">
      <c r="A472" s="72">
        <v>209200</v>
      </c>
      <c r="B472" s="72" t="s">
        <v>36</v>
      </c>
      <c r="C472" s="73">
        <v>1</v>
      </c>
      <c r="D472" s="74">
        <v>5.5766307244269013</v>
      </c>
      <c r="E472" s="76">
        <v>2</v>
      </c>
      <c r="F472" s="72">
        <v>4</v>
      </c>
      <c r="G472" s="72">
        <v>4</v>
      </c>
      <c r="H472" s="81"/>
      <c r="I472" s="81"/>
      <c r="J472" s="81" t="s">
        <v>37</v>
      </c>
      <c r="K472" s="81" t="s">
        <v>37</v>
      </c>
    </row>
    <row r="473" spans="1:12" ht="28.8" x14ac:dyDescent="0.3">
      <c r="A473" s="72">
        <v>209300</v>
      </c>
      <c r="B473" s="72" t="s">
        <v>36</v>
      </c>
      <c r="C473" s="73">
        <v>1</v>
      </c>
      <c r="D473" s="74">
        <v>3.8795402335456415</v>
      </c>
      <c r="E473" s="76">
        <v>1</v>
      </c>
      <c r="F473" s="72">
        <v>2</v>
      </c>
      <c r="G473" s="72">
        <v>4</v>
      </c>
      <c r="H473" s="81"/>
      <c r="I473" s="81"/>
      <c r="J473" s="81" t="s">
        <v>37</v>
      </c>
      <c r="K473" s="81" t="s">
        <v>37</v>
      </c>
    </row>
    <row r="474" spans="1:12" ht="28.8" x14ac:dyDescent="0.3">
      <c r="A474" s="72">
        <v>209401</v>
      </c>
      <c r="B474" s="72" t="s">
        <v>36</v>
      </c>
      <c r="C474" s="73">
        <v>1</v>
      </c>
      <c r="D474" s="74">
        <v>2.3155765321625661</v>
      </c>
      <c r="E474" s="76">
        <v>1</v>
      </c>
      <c r="F474" s="72">
        <v>2</v>
      </c>
      <c r="G474" s="72">
        <v>4</v>
      </c>
      <c r="H474" s="81"/>
      <c r="I474" s="81"/>
      <c r="J474" s="81" t="s">
        <v>37</v>
      </c>
      <c r="K474" s="81" t="s">
        <v>38</v>
      </c>
      <c r="L474" s="81" t="s">
        <v>38</v>
      </c>
    </row>
    <row r="475" spans="1:12" ht="28.8" x14ac:dyDescent="0.3">
      <c r="A475" s="72">
        <v>209402</v>
      </c>
      <c r="B475" s="72" t="s">
        <v>36</v>
      </c>
      <c r="C475" s="73">
        <v>1</v>
      </c>
      <c r="D475" s="74">
        <v>1.1364732458078688</v>
      </c>
      <c r="E475" s="76">
        <v>1</v>
      </c>
      <c r="F475" s="72">
        <v>2</v>
      </c>
      <c r="G475" s="72">
        <v>4</v>
      </c>
      <c r="H475" s="81"/>
      <c r="I475" s="81"/>
      <c r="J475" s="81" t="s">
        <v>37</v>
      </c>
      <c r="K475" s="81" t="s">
        <v>38</v>
      </c>
      <c r="L475" s="81" t="s">
        <v>38</v>
      </c>
    </row>
    <row r="476" spans="1:12" ht="28.8" x14ac:dyDescent="0.3">
      <c r="A476" s="72">
        <v>209403</v>
      </c>
      <c r="B476" s="72" t="s">
        <v>36</v>
      </c>
      <c r="C476" s="73">
        <v>1</v>
      </c>
      <c r="D476" s="74">
        <v>1.6209578555011295</v>
      </c>
      <c r="E476" s="76">
        <v>1</v>
      </c>
      <c r="F476" s="72">
        <v>2</v>
      </c>
      <c r="G476" s="72">
        <v>4</v>
      </c>
      <c r="H476" s="81"/>
      <c r="I476" s="81"/>
      <c r="J476" s="81" t="s">
        <v>37</v>
      </c>
      <c r="K476" s="81" t="s">
        <v>38</v>
      </c>
      <c r="L476" s="81" t="s">
        <v>38</v>
      </c>
    </row>
    <row r="477" spans="1:12" ht="28.8" x14ac:dyDescent="0.3">
      <c r="A477" s="72">
        <v>209510</v>
      </c>
      <c r="B477" s="72" t="s">
        <v>36</v>
      </c>
      <c r="C477" s="73">
        <v>1</v>
      </c>
      <c r="D477" s="74">
        <v>2.0900948453004671</v>
      </c>
      <c r="E477" s="76">
        <v>1</v>
      </c>
      <c r="F477" s="72">
        <v>2</v>
      </c>
      <c r="G477" s="72">
        <v>4</v>
      </c>
      <c r="H477" s="81"/>
      <c r="I477" s="81"/>
      <c r="J477" s="81" t="s">
        <v>37</v>
      </c>
      <c r="K477" s="81" t="s">
        <v>38</v>
      </c>
      <c r="L477" s="81" t="s">
        <v>38</v>
      </c>
    </row>
    <row r="478" spans="1:12" ht="28.8" x14ac:dyDescent="0.3">
      <c r="A478" s="72">
        <v>209520</v>
      </c>
      <c r="B478" s="72" t="s">
        <v>36</v>
      </c>
      <c r="C478" s="73">
        <v>1</v>
      </c>
      <c r="D478" s="74">
        <v>2.6044388262540958</v>
      </c>
      <c r="E478" s="76">
        <v>1</v>
      </c>
      <c r="F478" s="72">
        <v>2</v>
      </c>
      <c r="G478" s="72">
        <v>4</v>
      </c>
      <c r="H478" s="81"/>
      <c r="I478" s="81"/>
      <c r="J478" s="81" t="s">
        <v>37</v>
      </c>
      <c r="K478" s="81" t="s">
        <v>37</v>
      </c>
    </row>
    <row r="479" spans="1:12" ht="28.8" x14ac:dyDescent="0.3">
      <c r="A479" s="72">
        <v>209810</v>
      </c>
      <c r="B479" s="72" t="s">
        <v>36</v>
      </c>
      <c r="C479" s="73">
        <v>1</v>
      </c>
      <c r="D479" s="74">
        <v>1.7721754944316799</v>
      </c>
      <c r="E479" s="76">
        <v>1</v>
      </c>
      <c r="F479" s="72">
        <v>2</v>
      </c>
      <c r="G479" s="72">
        <v>4</v>
      </c>
      <c r="H479" s="81"/>
      <c r="I479" s="81"/>
      <c r="J479" s="81" t="s">
        <v>37</v>
      </c>
      <c r="K479" s="81" t="s">
        <v>38</v>
      </c>
      <c r="L479" s="81" t="s">
        <v>38</v>
      </c>
    </row>
    <row r="480" spans="1:12" ht="28.8" x14ac:dyDescent="0.3">
      <c r="A480" s="72">
        <v>209820</v>
      </c>
      <c r="B480" s="72" t="s">
        <v>36</v>
      </c>
      <c r="C480" s="73">
        <v>1</v>
      </c>
      <c r="D480" s="74">
        <v>2.015601138576355</v>
      </c>
      <c r="E480" s="76">
        <v>1</v>
      </c>
      <c r="F480" s="72">
        <v>2</v>
      </c>
      <c r="G480" s="72">
        <v>4</v>
      </c>
      <c r="H480" s="81"/>
      <c r="I480" s="81"/>
      <c r="J480" s="81" t="s">
        <v>37</v>
      </c>
      <c r="K480" s="81" t="s">
        <v>37</v>
      </c>
    </row>
    <row r="481" spans="1:12" ht="28.8" x14ac:dyDescent="0.3">
      <c r="A481" s="72">
        <v>210010</v>
      </c>
      <c r="B481" s="72" t="s">
        <v>36</v>
      </c>
      <c r="C481" s="73">
        <v>1</v>
      </c>
      <c r="D481" s="74">
        <v>5.3669865465064985</v>
      </c>
      <c r="E481" s="76">
        <v>2</v>
      </c>
      <c r="F481" s="72">
        <v>4</v>
      </c>
      <c r="G481" s="72">
        <v>4</v>
      </c>
      <c r="H481" s="81"/>
      <c r="I481" s="81"/>
      <c r="J481" s="81" t="s">
        <v>37</v>
      </c>
      <c r="K481" s="81" t="s">
        <v>38</v>
      </c>
      <c r="L481" s="81" t="s">
        <v>38</v>
      </c>
    </row>
    <row r="482" spans="1:12" ht="28.8" x14ac:dyDescent="0.3">
      <c r="A482" s="72">
        <v>211000</v>
      </c>
      <c r="B482" s="72" t="s">
        <v>36</v>
      </c>
      <c r="C482" s="73">
        <v>1</v>
      </c>
      <c r="D482" s="74">
        <v>22.292870129876984</v>
      </c>
      <c r="E482" s="76">
        <v>1</v>
      </c>
      <c r="F482" s="72">
        <v>2</v>
      </c>
      <c r="G482" s="72">
        <v>4</v>
      </c>
      <c r="H482" s="81"/>
      <c r="I482" s="81"/>
      <c r="J482" s="81" t="s">
        <v>37</v>
      </c>
      <c r="K482" s="81" t="s">
        <v>37</v>
      </c>
    </row>
    <row r="483" spans="1:12" ht="28.8" x14ac:dyDescent="0.3">
      <c r="A483" s="72">
        <v>211110</v>
      </c>
      <c r="B483" s="72" t="s">
        <v>36</v>
      </c>
      <c r="C483" s="73">
        <v>1</v>
      </c>
      <c r="D483" s="74">
        <v>5.6671662469406403</v>
      </c>
      <c r="E483" s="76">
        <v>2</v>
      </c>
      <c r="F483" s="72">
        <v>4</v>
      </c>
      <c r="G483" s="72">
        <v>4</v>
      </c>
      <c r="H483" s="81"/>
      <c r="I483" s="81"/>
      <c r="J483" s="81" t="s">
        <v>37</v>
      </c>
      <c r="K483" s="81" t="s">
        <v>38</v>
      </c>
      <c r="L483" s="81" t="s">
        <v>38</v>
      </c>
    </row>
    <row r="484" spans="1:12" ht="28.8" x14ac:dyDescent="0.3">
      <c r="A484" s="72">
        <v>211120</v>
      </c>
      <c r="B484" s="72" t="s">
        <v>36</v>
      </c>
      <c r="C484" s="73">
        <v>1</v>
      </c>
      <c r="D484" s="74">
        <v>5.3508709118192641</v>
      </c>
      <c r="E484" s="76">
        <v>2</v>
      </c>
      <c r="F484" s="72">
        <v>4</v>
      </c>
      <c r="G484" s="72">
        <v>4</v>
      </c>
      <c r="H484" s="81"/>
      <c r="I484" s="81"/>
      <c r="J484" s="81" t="s">
        <v>37</v>
      </c>
      <c r="K484" s="81" t="s">
        <v>38</v>
      </c>
      <c r="L484" s="81" t="s">
        <v>38</v>
      </c>
    </row>
    <row r="485" spans="1:12" ht="28.8" x14ac:dyDescent="0.3">
      <c r="A485" s="72">
        <v>211200</v>
      </c>
      <c r="B485" s="72" t="s">
        <v>36</v>
      </c>
      <c r="C485" s="73">
        <v>1</v>
      </c>
      <c r="D485" s="74">
        <v>3.4106664565832352</v>
      </c>
      <c r="E485" s="76">
        <v>1</v>
      </c>
      <c r="F485" s="72">
        <v>2</v>
      </c>
      <c r="G485" s="72">
        <v>4</v>
      </c>
      <c r="H485" s="81"/>
      <c r="I485" s="81"/>
      <c r="J485" s="81" t="s">
        <v>37</v>
      </c>
      <c r="K485" s="81" t="s">
        <v>37</v>
      </c>
    </row>
    <row r="486" spans="1:12" ht="28.8" x14ac:dyDescent="0.3">
      <c r="A486" s="72">
        <v>211310</v>
      </c>
      <c r="B486" s="72" t="s">
        <v>36</v>
      </c>
      <c r="C486" s="73">
        <v>1</v>
      </c>
      <c r="D486" s="74">
        <v>1.5522563224803649</v>
      </c>
      <c r="E486" s="76">
        <v>1</v>
      </c>
      <c r="F486" s="72">
        <v>2</v>
      </c>
      <c r="G486" s="72">
        <v>4</v>
      </c>
      <c r="H486" s="81"/>
      <c r="I486" s="81"/>
      <c r="J486" s="81" t="s">
        <v>37</v>
      </c>
      <c r="K486" s="81" t="s">
        <v>37</v>
      </c>
    </row>
    <row r="487" spans="1:12" ht="28.8" x14ac:dyDescent="0.3">
      <c r="A487" s="72">
        <v>211320</v>
      </c>
      <c r="B487" s="72" t="s">
        <v>36</v>
      </c>
      <c r="C487" s="73">
        <v>1</v>
      </c>
      <c r="D487" s="74">
        <v>1.5687992119992189</v>
      </c>
      <c r="E487" s="76">
        <v>1</v>
      </c>
      <c r="F487" s="72">
        <v>2</v>
      </c>
      <c r="G487" s="72">
        <v>4</v>
      </c>
      <c r="H487" s="81"/>
      <c r="I487" s="81"/>
      <c r="J487" s="81" t="s">
        <v>37</v>
      </c>
      <c r="K487" s="81" t="s">
        <v>38</v>
      </c>
      <c r="L487" s="81" t="s">
        <v>38</v>
      </c>
    </row>
    <row r="488" spans="1:12" ht="28.8" x14ac:dyDescent="0.3">
      <c r="A488" s="72">
        <v>211410</v>
      </c>
      <c r="B488" s="72" t="s">
        <v>36</v>
      </c>
      <c r="C488" s="73">
        <v>1</v>
      </c>
      <c r="D488" s="74">
        <v>2.5571112194957468</v>
      </c>
      <c r="E488" s="76">
        <v>1</v>
      </c>
      <c r="F488" s="72">
        <v>2</v>
      </c>
      <c r="G488" s="72">
        <v>4</v>
      </c>
      <c r="H488" s="81"/>
      <c r="I488" s="81"/>
      <c r="J488" s="81" t="s">
        <v>37</v>
      </c>
      <c r="K488" s="81" t="s">
        <v>38</v>
      </c>
      <c r="L488" s="81" t="s">
        <v>38</v>
      </c>
    </row>
    <row r="489" spans="1:12" ht="28.8" x14ac:dyDescent="0.3">
      <c r="A489" s="72">
        <v>211420</v>
      </c>
      <c r="B489" s="72" t="s">
        <v>36</v>
      </c>
      <c r="C489" s="73">
        <v>1</v>
      </c>
      <c r="D489" s="74">
        <v>3.6254503684553852</v>
      </c>
      <c r="E489" s="76">
        <v>1</v>
      </c>
      <c r="F489" s="72">
        <v>2</v>
      </c>
      <c r="G489" s="72">
        <v>4</v>
      </c>
      <c r="H489" s="81"/>
      <c r="I489" s="81"/>
      <c r="J489" s="81" t="s">
        <v>37</v>
      </c>
      <c r="K489" s="81" t="s">
        <v>37</v>
      </c>
    </row>
    <row r="490" spans="1:12" ht="28.8" x14ac:dyDescent="0.3">
      <c r="A490" s="72">
        <v>211500</v>
      </c>
      <c r="B490" s="72" t="s">
        <v>36</v>
      </c>
      <c r="C490" s="73">
        <v>1</v>
      </c>
      <c r="D490" s="74">
        <v>9.1543657505001299</v>
      </c>
      <c r="E490" s="75">
        <v>0.5</v>
      </c>
      <c r="F490" s="72">
        <v>1</v>
      </c>
      <c r="G490" s="72">
        <v>4</v>
      </c>
      <c r="H490" s="81"/>
      <c r="I490" s="81"/>
      <c r="J490" s="81" t="s">
        <v>37</v>
      </c>
      <c r="K490" s="81" t="s">
        <v>37</v>
      </c>
    </row>
    <row r="491" spans="1:12" ht="28.8" x14ac:dyDescent="0.3">
      <c r="A491" s="72">
        <v>211701</v>
      </c>
      <c r="B491" s="72" t="s">
        <v>36</v>
      </c>
      <c r="C491" s="73">
        <v>1</v>
      </c>
      <c r="D491" s="74">
        <v>6.8665212631850006</v>
      </c>
      <c r="E491" s="76">
        <v>2</v>
      </c>
      <c r="F491" s="72">
        <v>4</v>
      </c>
      <c r="G491" s="72">
        <v>4</v>
      </c>
      <c r="H491" s="81"/>
      <c r="I491" s="81"/>
      <c r="J491" s="81" t="s">
        <v>37</v>
      </c>
      <c r="K491" s="81" t="s">
        <v>37</v>
      </c>
    </row>
    <row r="492" spans="1:12" ht="28.8" x14ac:dyDescent="0.3">
      <c r="A492" s="72">
        <v>211702</v>
      </c>
      <c r="B492" s="72" t="s">
        <v>36</v>
      </c>
      <c r="C492" s="73">
        <v>1</v>
      </c>
      <c r="D492" s="74">
        <v>3.5064207514643422</v>
      </c>
      <c r="E492" s="76">
        <v>1</v>
      </c>
      <c r="F492" s="72">
        <v>2</v>
      </c>
      <c r="G492" s="72">
        <v>4</v>
      </c>
      <c r="H492" s="81"/>
      <c r="I492" s="81"/>
      <c r="J492" s="81" t="s">
        <v>37</v>
      </c>
      <c r="K492" s="81" t="s">
        <v>38</v>
      </c>
      <c r="L492" s="81" t="s">
        <v>38</v>
      </c>
    </row>
    <row r="493" spans="1:12" ht="28.8" x14ac:dyDescent="0.3">
      <c r="A493" s="72">
        <v>211801</v>
      </c>
      <c r="B493" s="72" t="s">
        <v>36</v>
      </c>
      <c r="C493" s="73">
        <v>1</v>
      </c>
      <c r="D493" s="74">
        <v>3.3080708648782085</v>
      </c>
      <c r="E493" s="76">
        <v>1</v>
      </c>
      <c r="F493" s="72">
        <v>2</v>
      </c>
      <c r="G493" s="72">
        <v>4</v>
      </c>
      <c r="H493" s="81"/>
      <c r="I493" s="81"/>
      <c r="J493" s="81" t="s">
        <v>37</v>
      </c>
      <c r="K493" s="81" t="s">
        <v>38</v>
      </c>
      <c r="L493" s="81" t="s">
        <v>38</v>
      </c>
    </row>
    <row r="494" spans="1:12" ht="28.8" x14ac:dyDescent="0.3">
      <c r="A494" s="72">
        <v>211802</v>
      </c>
      <c r="B494" s="72" t="s">
        <v>36</v>
      </c>
      <c r="C494" s="73">
        <v>1</v>
      </c>
      <c r="D494" s="74">
        <v>3.3270878059351294</v>
      </c>
      <c r="E494" s="76">
        <v>1</v>
      </c>
      <c r="F494" s="72">
        <v>2</v>
      </c>
      <c r="G494" s="72">
        <v>4</v>
      </c>
      <c r="H494" s="81"/>
      <c r="I494" s="81"/>
      <c r="J494" s="81" t="s">
        <v>37</v>
      </c>
      <c r="K494" s="81" t="s">
        <v>38</v>
      </c>
      <c r="L494" s="81" t="s">
        <v>38</v>
      </c>
    </row>
    <row r="495" spans="1:12" ht="28.8" x14ac:dyDescent="0.3">
      <c r="A495" s="72">
        <v>211910</v>
      </c>
      <c r="B495" s="72" t="s">
        <v>36</v>
      </c>
      <c r="C495" s="73">
        <v>1</v>
      </c>
      <c r="D495" s="74">
        <v>1.4120488839751009</v>
      </c>
      <c r="E495" s="76">
        <v>1</v>
      </c>
      <c r="F495" s="72">
        <v>2</v>
      </c>
      <c r="G495" s="72">
        <v>4</v>
      </c>
      <c r="H495" s="81"/>
      <c r="I495" s="81"/>
      <c r="J495" s="81" t="s">
        <v>37</v>
      </c>
      <c r="K495" s="81" t="s">
        <v>38</v>
      </c>
      <c r="L495" s="81" t="s">
        <v>38</v>
      </c>
    </row>
    <row r="496" spans="1:12" ht="28.8" x14ac:dyDescent="0.3">
      <c r="A496" s="72">
        <v>211920</v>
      </c>
      <c r="B496" s="72" t="s">
        <v>36</v>
      </c>
      <c r="C496" s="73">
        <v>1</v>
      </c>
      <c r="D496" s="74">
        <v>1.8786014667126718</v>
      </c>
      <c r="E496" s="76">
        <v>1</v>
      </c>
      <c r="F496" s="72">
        <v>2</v>
      </c>
      <c r="G496" s="72">
        <v>4</v>
      </c>
      <c r="H496" s="81"/>
      <c r="I496" s="81"/>
      <c r="J496" s="81" t="s">
        <v>37</v>
      </c>
      <c r="K496" s="81" t="s">
        <v>37</v>
      </c>
    </row>
    <row r="497" spans="1:12" ht="28.8" x14ac:dyDescent="0.3">
      <c r="A497" s="72">
        <v>212100</v>
      </c>
      <c r="B497" s="72" t="s">
        <v>36</v>
      </c>
      <c r="C497" s="73">
        <v>1</v>
      </c>
      <c r="D497" s="74">
        <v>3.2610556835551963</v>
      </c>
      <c r="E497" s="76">
        <v>1</v>
      </c>
      <c r="F497" s="72">
        <v>2</v>
      </c>
      <c r="G497" s="72">
        <v>4</v>
      </c>
      <c r="H497" s="81"/>
      <c r="I497" s="81"/>
      <c r="J497" s="81" t="s">
        <v>37</v>
      </c>
      <c r="K497" s="81" t="s">
        <v>38</v>
      </c>
      <c r="L497" s="81" t="s">
        <v>38</v>
      </c>
    </row>
    <row r="498" spans="1:12" ht="28.8" x14ac:dyDescent="0.3">
      <c r="A498" s="72">
        <v>212202</v>
      </c>
      <c r="B498" s="72" t="s">
        <v>36</v>
      </c>
      <c r="C498" s="73">
        <v>1</v>
      </c>
      <c r="D498" s="74">
        <v>2.0352906518114975</v>
      </c>
      <c r="E498" s="76">
        <v>1</v>
      </c>
      <c r="F498" s="72">
        <v>2</v>
      </c>
      <c r="G498" s="72">
        <v>4</v>
      </c>
      <c r="H498" s="81"/>
      <c r="I498" s="81"/>
      <c r="J498" s="81" t="s">
        <v>37</v>
      </c>
      <c r="K498" s="81" t="s">
        <v>38</v>
      </c>
      <c r="L498" s="81" t="s">
        <v>38</v>
      </c>
    </row>
    <row r="499" spans="1:12" ht="28.8" x14ac:dyDescent="0.3">
      <c r="A499" s="72">
        <v>212203</v>
      </c>
      <c r="B499" s="72" t="s">
        <v>36</v>
      </c>
      <c r="C499" s="73">
        <v>1</v>
      </c>
      <c r="D499" s="74">
        <v>1.0206700365941663</v>
      </c>
      <c r="E499" s="76">
        <v>1</v>
      </c>
      <c r="F499" s="72">
        <v>2</v>
      </c>
      <c r="G499" s="72">
        <v>4</v>
      </c>
      <c r="H499" s="81"/>
      <c r="I499" s="81"/>
      <c r="J499" s="81" t="s">
        <v>37</v>
      </c>
      <c r="K499" s="81" t="s">
        <v>38</v>
      </c>
      <c r="L499" s="81" t="s">
        <v>38</v>
      </c>
    </row>
    <row r="500" spans="1:12" ht="28.8" x14ac:dyDescent="0.3">
      <c r="A500" s="72">
        <v>212204</v>
      </c>
      <c r="B500" s="72" t="s">
        <v>36</v>
      </c>
      <c r="C500" s="73">
        <v>1</v>
      </c>
      <c r="D500" s="74">
        <v>2.0621249395607326</v>
      </c>
      <c r="E500" s="76">
        <v>1</v>
      </c>
      <c r="F500" s="72">
        <v>2</v>
      </c>
      <c r="G500" s="72">
        <v>4</v>
      </c>
      <c r="H500" s="81"/>
      <c r="I500" s="81"/>
      <c r="J500" s="81" t="s">
        <v>37</v>
      </c>
      <c r="K500" s="81" t="s">
        <v>38</v>
      </c>
      <c r="L500" s="81" t="s">
        <v>38</v>
      </c>
    </row>
    <row r="501" spans="1:12" ht="28.8" x14ac:dyDescent="0.3">
      <c r="A501" s="72">
        <v>212303</v>
      </c>
      <c r="B501" s="72" t="s">
        <v>36</v>
      </c>
      <c r="C501" s="73">
        <v>1</v>
      </c>
      <c r="D501" s="74">
        <v>1.5257501187205054</v>
      </c>
      <c r="E501" s="76">
        <v>1</v>
      </c>
      <c r="F501" s="72">
        <v>2</v>
      </c>
      <c r="G501" s="72">
        <v>4</v>
      </c>
      <c r="H501" s="81"/>
      <c r="I501" s="81"/>
      <c r="J501" s="81" t="s">
        <v>37</v>
      </c>
      <c r="K501" s="81" t="s">
        <v>38</v>
      </c>
      <c r="L501" s="81" t="s">
        <v>38</v>
      </c>
    </row>
    <row r="502" spans="1:12" ht="28.8" x14ac:dyDescent="0.3">
      <c r="A502" s="72">
        <v>212304</v>
      </c>
      <c r="B502" s="72" t="s">
        <v>36</v>
      </c>
      <c r="C502" s="73">
        <v>1</v>
      </c>
      <c r="D502" s="74">
        <v>1.3779594661880736</v>
      </c>
      <c r="E502" s="76">
        <v>1</v>
      </c>
      <c r="F502" s="72">
        <v>2</v>
      </c>
      <c r="G502" s="72">
        <v>4</v>
      </c>
      <c r="H502" s="81"/>
      <c r="I502" s="81"/>
      <c r="J502" s="81" t="s">
        <v>37</v>
      </c>
      <c r="K502" s="81" t="s">
        <v>37</v>
      </c>
    </row>
    <row r="503" spans="1:12" ht="28.8" x14ac:dyDescent="0.3">
      <c r="A503" s="72">
        <v>212305</v>
      </c>
      <c r="B503" s="72" t="s">
        <v>36</v>
      </c>
      <c r="C503" s="73">
        <v>1</v>
      </c>
      <c r="D503" s="74">
        <v>1.2517164753033407</v>
      </c>
      <c r="E503" s="76">
        <v>1</v>
      </c>
      <c r="F503" s="72">
        <v>2</v>
      </c>
      <c r="G503" s="72">
        <v>4</v>
      </c>
      <c r="H503" s="81"/>
      <c r="I503" s="81"/>
      <c r="J503" s="81" t="s">
        <v>37</v>
      </c>
      <c r="K503" s="81" t="s">
        <v>38</v>
      </c>
      <c r="L503" s="81" t="s">
        <v>38</v>
      </c>
    </row>
    <row r="504" spans="1:12" ht="28.8" x14ac:dyDescent="0.3">
      <c r="A504" s="72">
        <v>212306</v>
      </c>
      <c r="B504" s="72" t="s">
        <v>36</v>
      </c>
      <c r="C504" s="73">
        <v>1</v>
      </c>
      <c r="D504" s="74">
        <v>1.7661812508166943</v>
      </c>
      <c r="E504" s="76">
        <v>1</v>
      </c>
      <c r="F504" s="72">
        <v>2</v>
      </c>
      <c r="G504" s="72">
        <v>4</v>
      </c>
      <c r="H504" s="81"/>
      <c r="I504" s="81"/>
      <c r="J504" s="81" t="s">
        <v>37</v>
      </c>
      <c r="K504" s="81" t="s">
        <v>37</v>
      </c>
    </row>
    <row r="505" spans="1:12" ht="28.8" x14ac:dyDescent="0.3">
      <c r="A505" s="72">
        <v>212410</v>
      </c>
      <c r="B505" s="72" t="s">
        <v>36</v>
      </c>
      <c r="C505" s="73">
        <v>1</v>
      </c>
      <c r="D505" s="74">
        <v>1.8623180618035968</v>
      </c>
      <c r="E505" s="76">
        <v>1</v>
      </c>
      <c r="F505" s="72">
        <v>2</v>
      </c>
      <c r="G505" s="72">
        <v>4</v>
      </c>
      <c r="H505" s="81"/>
      <c r="I505" s="81"/>
      <c r="J505" s="81" t="s">
        <v>37</v>
      </c>
      <c r="K505" s="81" t="s">
        <v>38</v>
      </c>
      <c r="L505" s="81" t="s">
        <v>38</v>
      </c>
    </row>
    <row r="506" spans="1:12" ht="28.8" x14ac:dyDescent="0.3">
      <c r="A506" s="72">
        <v>212420</v>
      </c>
      <c r="B506" s="72" t="s">
        <v>36</v>
      </c>
      <c r="C506" s="73">
        <v>1</v>
      </c>
      <c r="D506" s="74">
        <v>1.9308458594390783</v>
      </c>
      <c r="E506" s="76">
        <v>1</v>
      </c>
      <c r="F506" s="72">
        <v>2</v>
      </c>
      <c r="G506" s="72">
        <v>4</v>
      </c>
      <c r="H506" s="81"/>
      <c r="I506" s="81"/>
      <c r="J506" s="81" t="s">
        <v>37</v>
      </c>
      <c r="K506" s="81" t="s">
        <v>37</v>
      </c>
    </row>
    <row r="507" spans="1:12" ht="28.8" x14ac:dyDescent="0.3">
      <c r="A507" s="72">
        <v>212500</v>
      </c>
      <c r="B507" s="72" t="s">
        <v>36</v>
      </c>
      <c r="C507" s="73">
        <v>1</v>
      </c>
      <c r="D507" s="74">
        <v>3.1635334633586107</v>
      </c>
      <c r="E507" s="76">
        <v>1</v>
      </c>
      <c r="F507" s="72">
        <v>2</v>
      </c>
      <c r="G507" s="72">
        <v>4</v>
      </c>
      <c r="H507" s="81"/>
      <c r="I507" s="81"/>
      <c r="J507" s="81" t="s">
        <v>37</v>
      </c>
      <c r="K507" s="81" t="s">
        <v>38</v>
      </c>
      <c r="L507" s="81" t="s">
        <v>38</v>
      </c>
    </row>
    <row r="508" spans="1:12" ht="28.8" x14ac:dyDescent="0.3">
      <c r="A508" s="72">
        <v>212610</v>
      </c>
      <c r="B508" s="72" t="s">
        <v>36</v>
      </c>
      <c r="C508" s="73">
        <v>1</v>
      </c>
      <c r="D508" s="74">
        <v>3.8576480837090976</v>
      </c>
      <c r="E508" s="76">
        <v>1</v>
      </c>
      <c r="F508" s="72">
        <v>2</v>
      </c>
      <c r="G508" s="72">
        <v>4</v>
      </c>
      <c r="H508" s="81"/>
      <c r="I508" s="81"/>
      <c r="J508" s="81" t="s">
        <v>37</v>
      </c>
      <c r="K508" s="81" t="s">
        <v>37</v>
      </c>
    </row>
    <row r="509" spans="1:12" ht="28.8" x14ac:dyDescent="0.3">
      <c r="A509" s="72">
        <v>212620</v>
      </c>
      <c r="B509" s="72" t="s">
        <v>36</v>
      </c>
      <c r="C509" s="73">
        <v>1</v>
      </c>
      <c r="D509" s="74">
        <v>3.3309032736024862</v>
      </c>
      <c r="E509" s="76">
        <v>1</v>
      </c>
      <c r="F509" s="72">
        <v>2</v>
      </c>
      <c r="G509" s="72">
        <v>4</v>
      </c>
      <c r="H509" s="81"/>
      <c r="I509" s="81"/>
      <c r="J509" s="81" t="s">
        <v>37</v>
      </c>
      <c r="K509" s="81" t="s">
        <v>38</v>
      </c>
      <c r="L509" s="81" t="s">
        <v>38</v>
      </c>
    </row>
    <row r="510" spans="1:12" ht="28.8" x14ac:dyDescent="0.3">
      <c r="A510" s="72">
        <v>212700</v>
      </c>
      <c r="B510" s="72" t="s">
        <v>36</v>
      </c>
      <c r="C510" s="73">
        <v>1</v>
      </c>
      <c r="D510" s="74">
        <v>13.663010761901406</v>
      </c>
      <c r="E510" s="75">
        <v>0.5</v>
      </c>
      <c r="F510" s="72">
        <v>1</v>
      </c>
      <c r="G510" s="72">
        <v>4</v>
      </c>
      <c r="H510" s="81"/>
      <c r="I510" s="81"/>
      <c r="J510" s="81" t="s">
        <v>37</v>
      </c>
      <c r="K510" s="81" t="s">
        <v>38</v>
      </c>
      <c r="L510" s="81" t="s">
        <v>38</v>
      </c>
    </row>
    <row r="511" spans="1:12" ht="28.8" x14ac:dyDescent="0.3">
      <c r="A511" s="72">
        <v>212800</v>
      </c>
      <c r="B511" s="72" t="s">
        <v>36</v>
      </c>
      <c r="C511" s="73">
        <v>1</v>
      </c>
      <c r="D511" s="74">
        <v>6.9368423380805959</v>
      </c>
      <c r="E511" s="76">
        <v>2</v>
      </c>
      <c r="F511" s="72">
        <v>4</v>
      </c>
      <c r="G511" s="72">
        <v>4</v>
      </c>
      <c r="H511" s="81"/>
      <c r="I511" s="81"/>
      <c r="J511" s="81" t="s">
        <v>37</v>
      </c>
      <c r="K511" s="81" t="s">
        <v>38</v>
      </c>
      <c r="L511" s="81" t="s">
        <v>38</v>
      </c>
    </row>
    <row r="512" spans="1:12" ht="28.8" x14ac:dyDescent="0.3">
      <c r="A512" s="72">
        <v>212900</v>
      </c>
      <c r="B512" s="72" t="s">
        <v>36</v>
      </c>
      <c r="C512" s="73">
        <v>1</v>
      </c>
      <c r="D512" s="74">
        <v>3.3200220698366589</v>
      </c>
      <c r="E512" s="76">
        <v>1</v>
      </c>
      <c r="F512" s="72">
        <v>2</v>
      </c>
      <c r="G512" s="72">
        <v>4</v>
      </c>
      <c r="H512" s="81"/>
      <c r="I512" s="81"/>
      <c r="J512" s="81" t="s">
        <v>37</v>
      </c>
      <c r="K512" s="81" t="s">
        <v>38</v>
      </c>
      <c r="L512" s="81" t="s">
        <v>38</v>
      </c>
    </row>
    <row r="513" spans="1:12" ht="28.8" x14ac:dyDescent="0.3">
      <c r="A513" s="72">
        <v>213100</v>
      </c>
      <c r="B513" s="72" t="s">
        <v>36</v>
      </c>
      <c r="C513" s="73">
        <v>1</v>
      </c>
      <c r="D513" s="74">
        <v>5.6879779565485347</v>
      </c>
      <c r="E513" s="76">
        <v>2</v>
      </c>
      <c r="F513" s="72">
        <v>4</v>
      </c>
      <c r="G513" s="72">
        <v>4</v>
      </c>
      <c r="H513" s="81"/>
      <c r="I513" s="81"/>
      <c r="J513" s="81" t="s">
        <v>37</v>
      </c>
      <c r="K513" s="81" t="s">
        <v>37</v>
      </c>
    </row>
    <row r="514" spans="1:12" ht="28.8" x14ac:dyDescent="0.3">
      <c r="A514" s="72">
        <v>213201</v>
      </c>
      <c r="B514" s="72" t="s">
        <v>36</v>
      </c>
      <c r="C514" s="73">
        <v>1</v>
      </c>
      <c r="D514" s="74">
        <v>3.7330760842338906</v>
      </c>
      <c r="E514" s="76">
        <v>1</v>
      </c>
      <c r="F514" s="72">
        <v>2</v>
      </c>
      <c r="G514" s="72">
        <v>4</v>
      </c>
      <c r="H514" s="81"/>
      <c r="I514" s="81"/>
      <c r="J514" s="81" t="s">
        <v>37</v>
      </c>
      <c r="K514" s="81" t="s">
        <v>38</v>
      </c>
      <c r="L514" s="81" t="s">
        <v>38</v>
      </c>
    </row>
    <row r="515" spans="1:12" ht="28.8" x14ac:dyDescent="0.3">
      <c r="A515" s="72">
        <v>213202</v>
      </c>
      <c r="B515" s="72" t="s">
        <v>36</v>
      </c>
      <c r="C515" s="73">
        <v>1</v>
      </c>
      <c r="D515" s="74">
        <v>3.7479725886424222</v>
      </c>
      <c r="E515" s="76">
        <v>1</v>
      </c>
      <c r="F515" s="72">
        <v>2</v>
      </c>
      <c r="G515" s="72">
        <v>4</v>
      </c>
      <c r="H515" s="81"/>
      <c r="I515" s="81"/>
      <c r="J515" s="81" t="s">
        <v>37</v>
      </c>
      <c r="K515" s="81" t="s">
        <v>38</v>
      </c>
      <c r="L515" s="81" t="s">
        <v>38</v>
      </c>
    </row>
    <row r="516" spans="1:12" ht="28.8" x14ac:dyDescent="0.3">
      <c r="A516" s="72">
        <v>213310</v>
      </c>
      <c r="B516" s="72" t="s">
        <v>36</v>
      </c>
      <c r="C516" s="73">
        <v>1</v>
      </c>
      <c r="D516" s="74">
        <v>3.6518723142816096</v>
      </c>
      <c r="E516" s="76">
        <v>1</v>
      </c>
      <c r="F516" s="72">
        <v>2</v>
      </c>
      <c r="G516" s="72">
        <v>4</v>
      </c>
      <c r="H516" s="81"/>
      <c r="I516" s="81"/>
      <c r="J516" s="81" t="s">
        <v>37</v>
      </c>
      <c r="K516" s="81" t="s">
        <v>37</v>
      </c>
    </row>
    <row r="517" spans="1:12" ht="28.8" x14ac:dyDescent="0.3">
      <c r="A517" s="72">
        <v>213320</v>
      </c>
      <c r="B517" s="72" t="s">
        <v>36</v>
      </c>
      <c r="C517" s="73">
        <v>1</v>
      </c>
      <c r="D517" s="74">
        <v>3.4077867739310306</v>
      </c>
      <c r="E517" s="76">
        <v>1</v>
      </c>
      <c r="F517" s="72">
        <v>2</v>
      </c>
      <c r="G517" s="72">
        <v>4</v>
      </c>
      <c r="H517" s="81"/>
      <c r="I517" s="81"/>
      <c r="J517" s="81" t="s">
        <v>37</v>
      </c>
      <c r="K517" s="81" t="s">
        <v>37</v>
      </c>
    </row>
    <row r="518" spans="1:12" ht="28.8" x14ac:dyDescent="0.3">
      <c r="A518" s="72">
        <v>213401</v>
      </c>
      <c r="B518" s="72" t="s">
        <v>36</v>
      </c>
      <c r="C518" s="73">
        <v>1</v>
      </c>
      <c r="D518" s="74">
        <v>1.8695664810325152</v>
      </c>
      <c r="E518" s="76">
        <v>1</v>
      </c>
      <c r="F518" s="72">
        <v>2</v>
      </c>
      <c r="G518" s="72">
        <v>4</v>
      </c>
      <c r="H518" s="81"/>
      <c r="I518" s="81"/>
      <c r="J518" s="81" t="s">
        <v>37</v>
      </c>
      <c r="K518" s="81" t="s">
        <v>38</v>
      </c>
      <c r="L518" s="81" t="s">
        <v>38</v>
      </c>
    </row>
    <row r="519" spans="1:12" ht="28.8" x14ac:dyDescent="0.3">
      <c r="A519" s="72">
        <v>213402</v>
      </c>
      <c r="B519" s="72" t="s">
        <v>36</v>
      </c>
      <c r="C519" s="73">
        <v>1</v>
      </c>
      <c r="D519" s="74">
        <v>3.4460465866102843</v>
      </c>
      <c r="E519" s="76">
        <v>1</v>
      </c>
      <c r="F519" s="72">
        <v>2</v>
      </c>
      <c r="G519" s="72">
        <v>4</v>
      </c>
      <c r="H519" s="81"/>
      <c r="I519" s="81"/>
      <c r="J519" s="81" t="s">
        <v>37</v>
      </c>
      <c r="K519" s="81" t="s">
        <v>37</v>
      </c>
    </row>
    <row r="520" spans="1:12" ht="28.8" x14ac:dyDescent="0.3">
      <c r="A520" s="72">
        <v>214000</v>
      </c>
      <c r="B520" s="72" t="s">
        <v>36</v>
      </c>
      <c r="C520" s="73">
        <v>1</v>
      </c>
      <c r="D520" s="74">
        <v>9.6146303053231392</v>
      </c>
      <c r="E520" s="75">
        <v>0.5</v>
      </c>
      <c r="F520" s="72">
        <v>1</v>
      </c>
      <c r="G520" s="72">
        <v>4</v>
      </c>
      <c r="H520" s="81"/>
      <c r="I520" s="81"/>
      <c r="J520" s="81" t="s">
        <v>37</v>
      </c>
      <c r="K520" s="81" t="s">
        <v>38</v>
      </c>
      <c r="L520" s="81" t="s">
        <v>38</v>
      </c>
    </row>
    <row r="521" spans="1:12" ht="28.8" x14ac:dyDescent="0.3">
      <c r="A521" s="72">
        <v>214100</v>
      </c>
      <c r="B521" s="72" t="s">
        <v>36</v>
      </c>
      <c r="C521" s="73">
        <v>1</v>
      </c>
      <c r="D521" s="74">
        <v>12.198003902523004</v>
      </c>
      <c r="E521" s="75">
        <v>0.5</v>
      </c>
      <c r="F521" s="72">
        <v>1</v>
      </c>
      <c r="G521" s="72">
        <v>4</v>
      </c>
      <c r="H521" s="81"/>
      <c r="I521" s="81"/>
      <c r="J521" s="81" t="s">
        <v>37</v>
      </c>
      <c r="K521" s="81" t="s">
        <v>38</v>
      </c>
      <c r="L521" s="81" t="s">
        <v>38</v>
      </c>
    </row>
    <row r="522" spans="1:12" ht="28.8" x14ac:dyDescent="0.3">
      <c r="A522" s="72">
        <v>214400</v>
      </c>
      <c r="B522" s="72" t="s">
        <v>36</v>
      </c>
      <c r="C522" s="73">
        <v>1</v>
      </c>
      <c r="D522" s="74">
        <v>3.5560620959932221</v>
      </c>
      <c r="E522" s="76">
        <v>1</v>
      </c>
      <c r="F522" s="72">
        <v>2</v>
      </c>
      <c r="G522" s="72">
        <v>4</v>
      </c>
      <c r="H522" s="81"/>
      <c r="I522" s="81"/>
      <c r="J522" s="81" t="s">
        <v>37</v>
      </c>
      <c r="K522" s="81" t="s">
        <v>38</v>
      </c>
      <c r="L522" s="81" t="s">
        <v>38</v>
      </c>
    </row>
    <row r="523" spans="1:12" ht="28.8" x14ac:dyDescent="0.3">
      <c r="A523" s="72">
        <v>214500</v>
      </c>
      <c r="B523" s="72" t="s">
        <v>36</v>
      </c>
      <c r="C523" s="73">
        <v>1</v>
      </c>
      <c r="D523" s="74">
        <v>10.067550252656707</v>
      </c>
      <c r="E523" s="75">
        <v>0.5</v>
      </c>
      <c r="F523" s="72">
        <v>1</v>
      </c>
      <c r="G523" s="72">
        <v>4</v>
      </c>
      <c r="H523" s="81"/>
      <c r="I523" s="81"/>
      <c r="J523" s="81" t="s">
        <v>37</v>
      </c>
      <c r="K523" s="81" t="s">
        <v>38</v>
      </c>
      <c r="L523" s="81" t="s">
        <v>38</v>
      </c>
    </row>
    <row r="524" spans="1:12" ht="28.8" x14ac:dyDescent="0.3">
      <c r="A524" s="72">
        <v>214600</v>
      </c>
      <c r="B524" s="72" t="s">
        <v>36</v>
      </c>
      <c r="C524" s="73">
        <v>1</v>
      </c>
      <c r="D524" s="74">
        <v>6.7948893436227644</v>
      </c>
      <c r="E524" s="76">
        <v>2</v>
      </c>
      <c r="F524" s="72">
        <v>4</v>
      </c>
      <c r="G524" s="72">
        <v>4</v>
      </c>
      <c r="H524" s="81"/>
      <c r="I524" s="81"/>
      <c r="J524" s="81" t="s">
        <v>37</v>
      </c>
      <c r="K524" s="81" t="s">
        <v>38</v>
      </c>
      <c r="L524" s="81" t="s">
        <v>38</v>
      </c>
    </row>
    <row r="525" spans="1:12" ht="28.8" x14ac:dyDescent="0.3">
      <c r="A525" s="72">
        <v>214700</v>
      </c>
      <c r="B525" s="72" t="s">
        <v>36</v>
      </c>
      <c r="C525" s="73">
        <v>1</v>
      </c>
      <c r="D525" s="74">
        <v>7.1701629953524906</v>
      </c>
      <c r="E525" s="76">
        <v>2</v>
      </c>
      <c r="F525" s="72">
        <v>4</v>
      </c>
      <c r="G525" s="72">
        <v>4</v>
      </c>
      <c r="H525" s="81"/>
      <c r="I525" s="81"/>
      <c r="J525" s="81" t="s">
        <v>37</v>
      </c>
      <c r="K525" s="81" t="s">
        <v>37</v>
      </c>
    </row>
    <row r="526" spans="1:12" ht="28.8" x14ac:dyDescent="0.3">
      <c r="A526" s="72">
        <v>214800</v>
      </c>
      <c r="B526" s="72" t="s">
        <v>36</v>
      </c>
      <c r="C526" s="73">
        <v>0.99879256678695139</v>
      </c>
      <c r="D526" s="74">
        <v>7.1368058013781157</v>
      </c>
      <c r="E526" s="76">
        <v>2</v>
      </c>
      <c r="F526" s="72">
        <v>4</v>
      </c>
      <c r="G526" s="72">
        <v>4</v>
      </c>
      <c r="H526" s="81"/>
      <c r="I526" s="81"/>
      <c r="J526" s="81" t="s">
        <v>37</v>
      </c>
      <c r="K526" s="81" t="s">
        <v>37</v>
      </c>
    </row>
    <row r="527" spans="1:12" ht="28.8" x14ac:dyDescent="0.3">
      <c r="A527" s="72">
        <v>214900</v>
      </c>
      <c r="B527" s="72" t="s">
        <v>36</v>
      </c>
      <c r="C527" s="73">
        <v>0.99591002951564256</v>
      </c>
      <c r="D527" s="74">
        <v>9.5041480219007699</v>
      </c>
      <c r="E527" s="75">
        <v>0.5</v>
      </c>
      <c r="F527" s="72">
        <v>1</v>
      </c>
      <c r="G527" s="72">
        <v>4</v>
      </c>
      <c r="H527" s="81"/>
      <c r="I527" s="81"/>
      <c r="J527" s="81" t="s">
        <v>37</v>
      </c>
      <c r="K527" s="81" t="s">
        <v>38</v>
      </c>
      <c r="L527" s="81" t="s">
        <v>38</v>
      </c>
    </row>
    <row r="528" spans="1:12" ht="28.8" x14ac:dyDescent="0.3">
      <c r="A528" s="72">
        <v>215100</v>
      </c>
      <c r="B528" s="72" t="s">
        <v>36</v>
      </c>
      <c r="C528" s="73">
        <v>1</v>
      </c>
      <c r="D528" s="74">
        <v>5.9743550144205404</v>
      </c>
      <c r="E528" s="76">
        <v>2</v>
      </c>
      <c r="F528" s="72">
        <v>4</v>
      </c>
      <c r="G528" s="72">
        <v>4</v>
      </c>
      <c r="H528" s="81"/>
      <c r="I528" s="81"/>
      <c r="J528" s="81" t="s">
        <v>37</v>
      </c>
      <c r="K528" s="81" t="s">
        <v>38</v>
      </c>
      <c r="L528" s="81" t="s">
        <v>38</v>
      </c>
    </row>
    <row r="529" spans="1:12" ht="28.8" x14ac:dyDescent="0.3">
      <c r="A529" s="72">
        <v>216100</v>
      </c>
      <c r="B529" s="72" t="s">
        <v>36</v>
      </c>
      <c r="C529" s="73">
        <v>1</v>
      </c>
      <c r="D529" s="74">
        <v>7.5609855912423463</v>
      </c>
      <c r="E529" s="76">
        <v>2</v>
      </c>
      <c r="F529" s="72">
        <v>4</v>
      </c>
      <c r="G529" s="72">
        <v>4</v>
      </c>
      <c r="H529" s="81"/>
      <c r="I529" s="81"/>
      <c r="J529" s="81" t="s">
        <v>37</v>
      </c>
      <c r="K529" s="81" t="s">
        <v>38</v>
      </c>
      <c r="L529" s="81" t="s">
        <v>38</v>
      </c>
    </row>
    <row r="530" spans="1:12" ht="28.8" x14ac:dyDescent="0.3">
      <c r="A530" s="72">
        <v>216200</v>
      </c>
      <c r="B530" s="72" t="s">
        <v>36</v>
      </c>
      <c r="C530" s="73">
        <v>1</v>
      </c>
      <c r="D530" s="74">
        <v>10.958656193619138</v>
      </c>
      <c r="E530" s="75">
        <v>0.5</v>
      </c>
      <c r="F530" s="72">
        <v>1</v>
      </c>
      <c r="G530" s="72">
        <v>4</v>
      </c>
      <c r="H530" s="81"/>
      <c r="I530" s="81"/>
      <c r="J530" s="81" t="s">
        <v>37</v>
      </c>
      <c r="K530" s="81" t="s">
        <v>38</v>
      </c>
      <c r="L530" s="81" t="s">
        <v>38</v>
      </c>
    </row>
    <row r="531" spans="1:12" ht="28.8" x14ac:dyDescent="0.3">
      <c r="A531" s="72">
        <v>216300</v>
      </c>
      <c r="B531" s="72" t="s">
        <v>36</v>
      </c>
      <c r="C531" s="73">
        <v>0.99181859028890318</v>
      </c>
      <c r="D531" s="74">
        <v>14.668691088408238</v>
      </c>
      <c r="E531" s="75">
        <v>0.5</v>
      </c>
      <c r="F531" s="72">
        <v>1</v>
      </c>
      <c r="G531" s="72">
        <v>4</v>
      </c>
      <c r="H531" s="81"/>
      <c r="I531" s="81"/>
      <c r="J531" s="81" t="s">
        <v>37</v>
      </c>
      <c r="K531" s="81" t="s">
        <v>38</v>
      </c>
      <c r="L531" s="81" t="s">
        <v>38</v>
      </c>
    </row>
    <row r="532" spans="1:12" ht="28.8" x14ac:dyDescent="0.3">
      <c r="A532" s="72">
        <v>216400</v>
      </c>
      <c r="B532" s="72" t="s">
        <v>36</v>
      </c>
      <c r="C532" s="73">
        <v>0.99998112319768051</v>
      </c>
      <c r="D532" s="74">
        <v>6.6305379060811482</v>
      </c>
      <c r="E532" s="76">
        <v>2</v>
      </c>
      <c r="F532" s="72">
        <v>4</v>
      </c>
      <c r="G532" s="72">
        <v>5</v>
      </c>
      <c r="H532" s="81"/>
      <c r="I532" s="81"/>
      <c r="J532" s="81" t="s">
        <v>37</v>
      </c>
      <c r="K532" s="81" t="s">
        <v>38</v>
      </c>
      <c r="L532" s="81" t="s">
        <v>38</v>
      </c>
    </row>
    <row r="533" spans="1:12" ht="28.8" x14ac:dyDescent="0.3">
      <c r="A533" s="72">
        <v>216700</v>
      </c>
      <c r="B533" s="72" t="s">
        <v>36</v>
      </c>
      <c r="C533" s="73">
        <v>1</v>
      </c>
      <c r="D533" s="74">
        <v>8.3950272874162639</v>
      </c>
      <c r="E533" s="76">
        <v>1</v>
      </c>
      <c r="F533" s="72">
        <v>2</v>
      </c>
      <c r="G533" s="72">
        <v>4</v>
      </c>
      <c r="H533" s="81"/>
      <c r="I533" s="81"/>
      <c r="J533" s="81" t="s">
        <v>37</v>
      </c>
      <c r="K533" s="81" t="s">
        <v>38</v>
      </c>
      <c r="L533" s="81" t="s">
        <v>38</v>
      </c>
    </row>
    <row r="534" spans="1:12" ht="28.8" x14ac:dyDescent="0.3">
      <c r="A534" s="72">
        <v>216800</v>
      </c>
      <c r="B534" s="72" t="s">
        <v>36</v>
      </c>
      <c r="C534" s="73">
        <v>1</v>
      </c>
      <c r="D534" s="74">
        <v>7.4987063023136162</v>
      </c>
      <c r="E534" s="76">
        <v>2</v>
      </c>
      <c r="F534" s="72">
        <v>4</v>
      </c>
      <c r="G534" s="72">
        <v>4</v>
      </c>
      <c r="H534" s="81"/>
      <c r="I534" s="81"/>
      <c r="J534" s="81" t="s">
        <v>37</v>
      </c>
      <c r="K534" s="81" t="s">
        <v>38</v>
      </c>
      <c r="L534" s="81" t="s">
        <v>38</v>
      </c>
    </row>
    <row r="535" spans="1:12" ht="28.8" x14ac:dyDescent="0.3">
      <c r="A535" s="72">
        <v>216900</v>
      </c>
      <c r="B535" s="72" t="s">
        <v>36</v>
      </c>
      <c r="C535" s="73">
        <v>1</v>
      </c>
      <c r="D535" s="74">
        <v>12.207393069782601</v>
      </c>
      <c r="E535" s="75">
        <v>0.5</v>
      </c>
      <c r="F535" s="72">
        <v>1</v>
      </c>
      <c r="G535" s="72">
        <v>4</v>
      </c>
      <c r="H535" s="81"/>
      <c r="I535" s="81"/>
      <c r="J535" s="81" t="s">
        <v>37</v>
      </c>
      <c r="K535" s="81" t="s">
        <v>38</v>
      </c>
      <c r="L535" s="81" t="s">
        <v>38</v>
      </c>
    </row>
    <row r="536" spans="1:12" ht="28.8" x14ac:dyDescent="0.3">
      <c r="A536" s="72">
        <v>217000</v>
      </c>
      <c r="B536" s="72" t="s">
        <v>36</v>
      </c>
      <c r="C536" s="73">
        <v>0.99999948466130106</v>
      </c>
      <c r="D536" s="74">
        <v>13.120658101645661</v>
      </c>
      <c r="E536" s="75">
        <v>0.5</v>
      </c>
      <c r="F536" s="72">
        <v>1</v>
      </c>
      <c r="G536" s="72">
        <v>5</v>
      </c>
      <c r="H536" s="81"/>
      <c r="I536" s="81"/>
      <c r="J536" s="81" t="s">
        <v>37</v>
      </c>
      <c r="K536" s="81" t="s">
        <v>37</v>
      </c>
    </row>
    <row r="537" spans="1:12" ht="28.8" x14ac:dyDescent="0.3">
      <c r="A537" s="72">
        <v>217100</v>
      </c>
      <c r="B537" s="72" t="s">
        <v>36</v>
      </c>
      <c r="C537" s="73">
        <v>1</v>
      </c>
      <c r="D537" s="74">
        <v>9.4554133822152568</v>
      </c>
      <c r="E537" s="75">
        <v>0.5</v>
      </c>
      <c r="F537" s="72">
        <v>1</v>
      </c>
      <c r="G537" s="72">
        <v>4</v>
      </c>
      <c r="H537" s="81"/>
      <c r="I537" s="81"/>
      <c r="J537" s="81" t="s">
        <v>37</v>
      </c>
      <c r="K537" s="81" t="s">
        <v>38</v>
      </c>
      <c r="L537" s="81" t="s">
        <v>38</v>
      </c>
    </row>
    <row r="538" spans="1:12" ht="28.8" x14ac:dyDescent="0.3">
      <c r="A538" s="72">
        <v>217200</v>
      </c>
      <c r="B538" s="72" t="s">
        <v>36</v>
      </c>
      <c r="C538" s="73">
        <v>1</v>
      </c>
      <c r="D538" s="74">
        <v>10.338074143032978</v>
      </c>
      <c r="E538" s="75">
        <v>0.5</v>
      </c>
      <c r="F538" s="72">
        <v>1</v>
      </c>
      <c r="G538" s="72">
        <v>4</v>
      </c>
      <c r="H538" s="81"/>
      <c r="I538" s="81"/>
      <c r="J538" s="81" t="s">
        <v>37</v>
      </c>
      <c r="K538" s="81" t="s">
        <v>38</v>
      </c>
      <c r="L538" s="81" t="s">
        <v>38</v>
      </c>
    </row>
    <row r="539" spans="1:12" ht="28.8" x14ac:dyDescent="0.3">
      <c r="A539" s="72">
        <v>218110</v>
      </c>
      <c r="B539" s="72" t="s">
        <v>36</v>
      </c>
      <c r="C539" s="73">
        <v>1.0000000000015459</v>
      </c>
      <c r="D539" s="74">
        <v>5.4134887237733951</v>
      </c>
      <c r="E539" s="76">
        <v>2</v>
      </c>
      <c r="F539" s="72">
        <v>4</v>
      </c>
      <c r="G539" s="72">
        <v>4</v>
      </c>
      <c r="H539" s="81"/>
      <c r="I539" s="81"/>
      <c r="J539" s="81" t="s">
        <v>37</v>
      </c>
      <c r="K539" s="81" t="s">
        <v>38</v>
      </c>
      <c r="L539" s="81" t="s">
        <v>38</v>
      </c>
    </row>
    <row r="540" spans="1:12" ht="28.8" x14ac:dyDescent="0.3">
      <c r="A540" s="72">
        <v>218120</v>
      </c>
      <c r="B540" s="72" t="s">
        <v>36</v>
      </c>
      <c r="C540" s="73">
        <v>1</v>
      </c>
      <c r="D540" s="74">
        <v>5.3513429053767068</v>
      </c>
      <c r="E540" s="76">
        <v>2</v>
      </c>
      <c r="F540" s="72">
        <v>4</v>
      </c>
      <c r="G540" s="72">
        <v>4</v>
      </c>
      <c r="H540" s="81"/>
      <c r="I540" s="81"/>
      <c r="J540" s="81" t="s">
        <v>37</v>
      </c>
      <c r="K540" s="81" t="s">
        <v>38</v>
      </c>
      <c r="L540" s="81" t="s">
        <v>38</v>
      </c>
    </row>
    <row r="541" spans="1:12" ht="28.8" x14ac:dyDescent="0.3">
      <c r="A541" s="72">
        <v>218210</v>
      </c>
      <c r="B541" s="72" t="s">
        <v>36</v>
      </c>
      <c r="C541" s="73">
        <v>1</v>
      </c>
      <c r="D541" s="74">
        <v>4.4548698086062561</v>
      </c>
      <c r="E541" s="76">
        <v>2</v>
      </c>
      <c r="F541" s="72">
        <v>4</v>
      </c>
      <c r="G541" s="72">
        <v>4</v>
      </c>
      <c r="H541" s="81"/>
      <c r="I541" s="81"/>
      <c r="J541" s="81" t="s">
        <v>37</v>
      </c>
      <c r="K541" s="81" t="s">
        <v>38</v>
      </c>
      <c r="L541" s="81" t="s">
        <v>38</v>
      </c>
    </row>
    <row r="542" spans="1:12" ht="28.8" x14ac:dyDescent="0.3">
      <c r="A542" s="72">
        <v>218220</v>
      </c>
      <c r="B542" s="72" t="s">
        <v>36</v>
      </c>
      <c r="C542" s="73">
        <v>1</v>
      </c>
      <c r="D542" s="74">
        <v>7.9451122911672094</v>
      </c>
      <c r="E542" s="76">
        <v>2</v>
      </c>
      <c r="F542" s="72">
        <v>4</v>
      </c>
      <c r="G542" s="72">
        <v>4</v>
      </c>
      <c r="H542" s="81"/>
      <c r="I542" s="81"/>
      <c r="J542" s="81" t="s">
        <v>37</v>
      </c>
      <c r="K542" s="81" t="s">
        <v>37</v>
      </c>
    </row>
    <row r="543" spans="1:12" ht="28.8" x14ac:dyDescent="0.3">
      <c r="A543" s="72">
        <v>218300</v>
      </c>
      <c r="B543" s="72" t="s">
        <v>36</v>
      </c>
      <c r="C543" s="73">
        <v>1</v>
      </c>
      <c r="D543" s="74">
        <v>10.796903330402467</v>
      </c>
      <c r="E543" s="75">
        <v>0.5</v>
      </c>
      <c r="F543" s="72">
        <v>1</v>
      </c>
      <c r="G543" s="72">
        <v>4</v>
      </c>
      <c r="H543" s="81"/>
      <c r="I543" s="81"/>
      <c r="J543" s="81" t="s">
        <v>37</v>
      </c>
      <c r="K543" s="81" t="s">
        <v>38</v>
      </c>
      <c r="L543" s="81" t="s">
        <v>38</v>
      </c>
    </row>
    <row r="544" spans="1:12" ht="28.8" x14ac:dyDescent="0.3">
      <c r="A544" s="72">
        <v>218400</v>
      </c>
      <c r="B544" s="72" t="s">
        <v>36</v>
      </c>
      <c r="C544" s="73">
        <v>0.99999983789972813</v>
      </c>
      <c r="D544" s="74">
        <v>10.269219007053552</v>
      </c>
      <c r="E544" s="75">
        <v>0.5</v>
      </c>
      <c r="F544" s="72">
        <v>1</v>
      </c>
      <c r="G544" s="72">
        <v>6</v>
      </c>
      <c r="H544" s="81"/>
      <c r="I544" s="81"/>
      <c r="J544" s="81" t="s">
        <v>37</v>
      </c>
      <c r="K544" s="81" t="s">
        <v>38</v>
      </c>
      <c r="L544" s="81" t="s">
        <v>38</v>
      </c>
    </row>
    <row r="545" spans="1:12" ht="28.8" x14ac:dyDescent="0.3">
      <c r="A545" s="72">
        <v>218500</v>
      </c>
      <c r="B545" s="72" t="s">
        <v>36</v>
      </c>
      <c r="C545" s="73">
        <v>1</v>
      </c>
      <c r="D545" s="74">
        <v>7.8320254682564538</v>
      </c>
      <c r="E545" s="76">
        <v>2</v>
      </c>
      <c r="F545" s="72">
        <v>4</v>
      </c>
      <c r="G545" s="72">
        <v>6</v>
      </c>
      <c r="H545" s="81"/>
      <c r="I545" s="81"/>
      <c r="J545" s="81" t="s">
        <v>37</v>
      </c>
      <c r="K545" s="81" t="s">
        <v>37</v>
      </c>
    </row>
    <row r="546" spans="1:12" ht="28.8" x14ac:dyDescent="0.3">
      <c r="A546" s="72">
        <v>218600</v>
      </c>
      <c r="B546" s="72" t="s">
        <v>36</v>
      </c>
      <c r="C546" s="73">
        <v>1</v>
      </c>
      <c r="D546" s="74">
        <v>8.3393924449178307</v>
      </c>
      <c r="E546" s="76">
        <v>1</v>
      </c>
      <c r="F546" s="72">
        <v>2</v>
      </c>
      <c r="G546" s="72">
        <v>6</v>
      </c>
      <c r="H546" s="81"/>
      <c r="I546" s="81"/>
      <c r="J546" s="81" t="s">
        <v>37</v>
      </c>
      <c r="K546" s="81" t="s">
        <v>38</v>
      </c>
      <c r="L546" s="81" t="s">
        <v>38</v>
      </c>
    </row>
    <row r="547" spans="1:12" ht="28.8" x14ac:dyDescent="0.3">
      <c r="A547" s="72">
        <v>218700</v>
      </c>
      <c r="B547" s="72" t="s">
        <v>36</v>
      </c>
      <c r="C547" s="73">
        <v>1</v>
      </c>
      <c r="D547" s="74">
        <v>9.3213276926935773</v>
      </c>
      <c r="E547" s="75">
        <v>0.5</v>
      </c>
      <c r="F547" s="72">
        <v>1</v>
      </c>
      <c r="G547" s="72">
        <v>6</v>
      </c>
      <c r="H547" s="81"/>
      <c r="I547" s="81"/>
      <c r="J547" s="81" t="s">
        <v>37</v>
      </c>
      <c r="K547" s="81" t="s">
        <v>37</v>
      </c>
    </row>
    <row r="548" spans="1:12" ht="28.8" x14ac:dyDescent="0.3">
      <c r="A548" s="72">
        <v>218800</v>
      </c>
      <c r="B548" s="72" t="s">
        <v>36</v>
      </c>
      <c r="C548" s="73">
        <v>1</v>
      </c>
      <c r="D548" s="74">
        <v>4.4530921899001825</v>
      </c>
      <c r="E548" s="76">
        <v>2</v>
      </c>
      <c r="F548" s="72">
        <v>4</v>
      </c>
      <c r="G548" s="72">
        <v>6</v>
      </c>
      <c r="H548" s="81"/>
      <c r="I548" s="81"/>
      <c r="J548" s="81" t="s">
        <v>37</v>
      </c>
      <c r="K548" s="81" t="s">
        <v>37</v>
      </c>
    </row>
    <row r="549" spans="1:12" ht="28.8" x14ac:dyDescent="0.3">
      <c r="A549" s="72">
        <v>218900</v>
      </c>
      <c r="B549" s="72" t="s">
        <v>36</v>
      </c>
      <c r="C549" s="73">
        <v>0.99999999999868205</v>
      </c>
      <c r="D549" s="74">
        <v>6.5642485360277281</v>
      </c>
      <c r="E549" s="76">
        <v>2</v>
      </c>
      <c r="F549" s="72">
        <v>4</v>
      </c>
      <c r="G549" s="72">
        <v>6</v>
      </c>
      <c r="H549" s="81"/>
      <c r="I549" s="81"/>
      <c r="J549" s="81" t="s">
        <v>37</v>
      </c>
      <c r="K549" s="81" t="s">
        <v>37</v>
      </c>
    </row>
    <row r="550" spans="1:12" ht="28.8" x14ac:dyDescent="0.3">
      <c r="A550" s="72">
        <v>219010</v>
      </c>
      <c r="B550" s="72" t="s">
        <v>36</v>
      </c>
      <c r="C550" s="73">
        <v>1</v>
      </c>
      <c r="D550" s="74">
        <v>4.4651738828089531</v>
      </c>
      <c r="E550" s="76">
        <v>2</v>
      </c>
      <c r="F550" s="72">
        <v>4</v>
      </c>
      <c r="G550" s="72">
        <v>6</v>
      </c>
      <c r="H550" s="81"/>
      <c r="I550" s="81"/>
      <c r="J550" s="81" t="s">
        <v>37</v>
      </c>
      <c r="K550" s="81" t="s">
        <v>37</v>
      </c>
    </row>
    <row r="551" spans="1:12" ht="28.8" x14ac:dyDescent="0.3">
      <c r="A551" s="72">
        <v>219020</v>
      </c>
      <c r="B551" s="72" t="s">
        <v>36</v>
      </c>
      <c r="C551" s="73">
        <v>1</v>
      </c>
      <c r="D551" s="74">
        <v>7.6087113726605278</v>
      </c>
      <c r="E551" s="76">
        <v>2</v>
      </c>
      <c r="F551" s="72">
        <v>4</v>
      </c>
      <c r="G551" s="72">
        <v>6</v>
      </c>
      <c r="H551" s="81"/>
      <c r="I551" s="81"/>
      <c r="J551" s="81" t="s">
        <v>37</v>
      </c>
      <c r="K551" s="81" t="s">
        <v>38</v>
      </c>
      <c r="L551" s="81" t="s">
        <v>38</v>
      </c>
    </row>
    <row r="552" spans="1:12" ht="28.8" x14ac:dyDescent="0.3">
      <c r="A552" s="72">
        <v>219300</v>
      </c>
      <c r="B552" s="72" t="s">
        <v>36</v>
      </c>
      <c r="C552" s="73">
        <v>1</v>
      </c>
      <c r="D552" s="74">
        <v>6.4406652623932317</v>
      </c>
      <c r="E552" s="76">
        <v>2</v>
      </c>
      <c r="F552" s="72">
        <v>4</v>
      </c>
      <c r="G552" s="72">
        <v>6</v>
      </c>
      <c r="H552" s="81"/>
      <c r="I552" s="81"/>
      <c r="J552" s="81" t="s">
        <v>37</v>
      </c>
      <c r="K552" s="81" t="s">
        <v>37</v>
      </c>
    </row>
    <row r="553" spans="1:12" ht="28.8" x14ac:dyDescent="0.3">
      <c r="A553" s="72">
        <v>219500</v>
      </c>
      <c r="B553" s="72" t="s">
        <v>36</v>
      </c>
      <c r="C553" s="73">
        <v>1</v>
      </c>
      <c r="D553" s="74">
        <v>6.9231030753800447</v>
      </c>
      <c r="E553" s="76">
        <v>2</v>
      </c>
      <c r="F553" s="72">
        <v>4</v>
      </c>
      <c r="G553" s="72">
        <v>6</v>
      </c>
      <c r="H553" s="81"/>
      <c r="I553" s="81"/>
      <c r="J553" s="81" t="s">
        <v>37</v>
      </c>
      <c r="K553" s="81" t="s">
        <v>37</v>
      </c>
    </row>
    <row r="554" spans="1:12" ht="28.8" x14ac:dyDescent="0.3">
      <c r="A554" s="72">
        <v>219700</v>
      </c>
      <c r="B554" s="72" t="s">
        <v>36</v>
      </c>
      <c r="C554" s="73">
        <v>1</v>
      </c>
      <c r="D554" s="74">
        <v>8.3430617660808277</v>
      </c>
      <c r="E554" s="76">
        <v>1</v>
      </c>
      <c r="F554" s="72">
        <v>2</v>
      </c>
      <c r="G554" s="72">
        <v>6</v>
      </c>
      <c r="H554" s="81"/>
      <c r="I554" s="81"/>
      <c r="J554" s="81" t="s">
        <v>37</v>
      </c>
      <c r="K554" s="81" t="s">
        <v>38</v>
      </c>
      <c r="L554" s="81" t="s">
        <v>38</v>
      </c>
    </row>
    <row r="555" spans="1:12" ht="28.8" x14ac:dyDescent="0.3">
      <c r="A555" s="72">
        <v>219800</v>
      </c>
      <c r="B555" s="72" t="s">
        <v>36</v>
      </c>
      <c r="C555" s="73">
        <v>1</v>
      </c>
      <c r="D555" s="74">
        <v>6.5584175887620004</v>
      </c>
      <c r="E555" s="76">
        <v>2</v>
      </c>
      <c r="F555" s="72">
        <v>4</v>
      </c>
      <c r="G555" s="72">
        <v>6</v>
      </c>
      <c r="H555" s="81"/>
      <c r="I555" s="81"/>
      <c r="J555" s="81" t="s">
        <v>37</v>
      </c>
      <c r="K555" s="81" t="s">
        <v>38</v>
      </c>
      <c r="L555" s="81" t="s">
        <v>38</v>
      </c>
    </row>
    <row r="556" spans="1:12" ht="28.8" x14ac:dyDescent="0.3">
      <c r="A556" s="72">
        <v>219900</v>
      </c>
      <c r="B556" s="72" t="s">
        <v>36</v>
      </c>
      <c r="C556" s="73">
        <v>0.99994042125482718</v>
      </c>
      <c r="D556" s="74">
        <v>9.8107417643272115</v>
      </c>
      <c r="E556" s="75">
        <v>0.5</v>
      </c>
      <c r="F556" s="72">
        <v>1</v>
      </c>
      <c r="G556" s="72">
        <v>6</v>
      </c>
      <c r="H556" s="81"/>
      <c r="I556" s="81"/>
      <c r="J556" s="81" t="s">
        <v>37</v>
      </c>
      <c r="K556" s="81" t="s">
        <v>38</v>
      </c>
      <c r="L556" s="81" t="s">
        <v>38</v>
      </c>
    </row>
    <row r="557" spans="1:12" ht="28.8" x14ac:dyDescent="0.3">
      <c r="A557" s="72">
        <v>220000</v>
      </c>
      <c r="B557" s="72" t="s">
        <v>36</v>
      </c>
      <c r="C557" s="73">
        <v>1</v>
      </c>
      <c r="D557" s="74">
        <v>10.355292587311775</v>
      </c>
      <c r="E557" s="75">
        <v>0.5</v>
      </c>
      <c r="F557" s="72">
        <v>1</v>
      </c>
      <c r="G557" s="72">
        <v>6</v>
      </c>
      <c r="H557" s="81"/>
      <c r="I557" s="81"/>
      <c r="J557" s="81" t="s">
        <v>37</v>
      </c>
      <c r="K557" s="81" t="s">
        <v>37</v>
      </c>
    </row>
    <row r="558" spans="1:12" ht="28.8" x14ac:dyDescent="0.3">
      <c r="A558" s="72">
        <v>220100</v>
      </c>
      <c r="B558" s="72" t="s">
        <v>36</v>
      </c>
      <c r="C558" s="73">
        <v>0.99691835917495086</v>
      </c>
      <c r="D558" s="74">
        <v>6.5836912406254084</v>
      </c>
      <c r="E558" s="76">
        <v>2</v>
      </c>
      <c r="F558" s="72">
        <v>4</v>
      </c>
      <c r="G558" s="72">
        <v>6</v>
      </c>
      <c r="H558" s="81"/>
      <c r="I558" s="81"/>
      <c r="J558" s="81" t="s">
        <v>37</v>
      </c>
      <c r="K558" s="81" t="s">
        <v>38</v>
      </c>
      <c r="L558" s="81" t="s">
        <v>38</v>
      </c>
    </row>
    <row r="559" spans="1:12" ht="28.8" x14ac:dyDescent="0.3">
      <c r="A559" s="72">
        <v>221110</v>
      </c>
      <c r="B559" s="72" t="s">
        <v>36</v>
      </c>
      <c r="C559" s="73">
        <v>1</v>
      </c>
      <c r="D559" s="74">
        <v>2.0327815549382016</v>
      </c>
      <c r="E559" s="76">
        <v>1</v>
      </c>
      <c r="F559" s="72">
        <v>2</v>
      </c>
      <c r="G559" s="72">
        <v>4</v>
      </c>
      <c r="H559" s="81"/>
      <c r="I559" s="81"/>
      <c r="J559" s="81" t="s">
        <v>37</v>
      </c>
      <c r="K559" s="81" t="s">
        <v>38</v>
      </c>
      <c r="L559" s="81" t="s">
        <v>38</v>
      </c>
    </row>
    <row r="560" spans="1:12" ht="28.8" x14ac:dyDescent="0.3">
      <c r="A560" s="72">
        <v>221120</v>
      </c>
      <c r="B560" s="72" t="s">
        <v>36</v>
      </c>
      <c r="C560" s="73">
        <v>1</v>
      </c>
      <c r="D560" s="74">
        <v>3.5482216342925663</v>
      </c>
      <c r="E560" s="76">
        <v>1</v>
      </c>
      <c r="F560" s="72">
        <v>2</v>
      </c>
      <c r="G560" s="72">
        <v>4</v>
      </c>
      <c r="H560" s="81"/>
      <c r="I560" s="81"/>
      <c r="J560" s="81" t="s">
        <v>37</v>
      </c>
      <c r="K560" s="81" t="s">
        <v>38</v>
      </c>
      <c r="L560" s="81" t="s">
        <v>38</v>
      </c>
    </row>
    <row r="561" spans="1:12" ht="28.8" x14ac:dyDescent="0.3">
      <c r="A561" s="72">
        <v>221210</v>
      </c>
      <c r="B561" s="72" t="s">
        <v>36</v>
      </c>
      <c r="C561" s="73">
        <v>1</v>
      </c>
      <c r="D561" s="74">
        <v>3.8678522414241217</v>
      </c>
      <c r="E561" s="76">
        <v>1</v>
      </c>
      <c r="F561" s="72">
        <v>2</v>
      </c>
      <c r="G561" s="72">
        <v>4</v>
      </c>
      <c r="H561" s="81"/>
      <c r="I561" s="81"/>
      <c r="J561" s="81" t="s">
        <v>37</v>
      </c>
      <c r="K561" s="81" t="s">
        <v>38</v>
      </c>
      <c r="L561" s="81" t="s">
        <v>38</v>
      </c>
    </row>
    <row r="562" spans="1:12" ht="28.8" x14ac:dyDescent="0.3">
      <c r="A562" s="72">
        <v>221220</v>
      </c>
      <c r="B562" s="72" t="s">
        <v>36</v>
      </c>
      <c r="C562" s="73">
        <v>1</v>
      </c>
      <c r="D562" s="74">
        <v>6.3501610569875711</v>
      </c>
      <c r="E562" s="76">
        <v>2</v>
      </c>
      <c r="F562" s="72">
        <v>4</v>
      </c>
      <c r="G562" s="72">
        <v>4</v>
      </c>
      <c r="H562" s="81"/>
      <c r="I562" s="81"/>
      <c r="J562" s="81" t="s">
        <v>37</v>
      </c>
      <c r="K562" s="81" t="s">
        <v>37</v>
      </c>
    </row>
    <row r="563" spans="1:12" ht="28.8" x14ac:dyDescent="0.3">
      <c r="A563" s="72">
        <v>221301</v>
      </c>
      <c r="B563" s="72" t="s">
        <v>36</v>
      </c>
      <c r="C563" s="73">
        <v>1</v>
      </c>
      <c r="D563" s="74">
        <v>4.5060688064392416</v>
      </c>
      <c r="E563" s="76">
        <v>2</v>
      </c>
      <c r="F563" s="72">
        <v>4</v>
      </c>
      <c r="G563" s="72">
        <v>4</v>
      </c>
      <c r="H563" s="81"/>
      <c r="I563" s="81"/>
      <c r="J563" s="81" t="s">
        <v>37</v>
      </c>
      <c r="K563" s="81" t="s">
        <v>38</v>
      </c>
      <c r="L563" s="81" t="s">
        <v>38</v>
      </c>
    </row>
    <row r="564" spans="1:12" ht="28.8" x14ac:dyDescent="0.3">
      <c r="A564" s="72">
        <v>221302</v>
      </c>
      <c r="B564" s="72" t="s">
        <v>36</v>
      </c>
      <c r="C564" s="73">
        <v>1</v>
      </c>
      <c r="D564" s="74">
        <v>4.1401686634150749</v>
      </c>
      <c r="E564" s="76">
        <v>2</v>
      </c>
      <c r="F564" s="72">
        <v>4</v>
      </c>
      <c r="G564" s="72">
        <v>4</v>
      </c>
      <c r="H564" s="81"/>
      <c r="I564" s="81"/>
      <c r="J564" s="81" t="s">
        <v>37</v>
      </c>
      <c r="K564" s="81" t="s">
        <v>37</v>
      </c>
    </row>
    <row r="565" spans="1:12" ht="28.8" x14ac:dyDescent="0.3">
      <c r="A565" s="72">
        <v>221400</v>
      </c>
      <c r="B565" s="72" t="s">
        <v>36</v>
      </c>
      <c r="C565" s="73">
        <v>1</v>
      </c>
      <c r="D565" s="74">
        <v>9.0338739228200744</v>
      </c>
      <c r="E565" s="75">
        <v>0.5</v>
      </c>
      <c r="F565" s="72">
        <v>1</v>
      </c>
      <c r="G565" s="72">
        <v>6</v>
      </c>
      <c r="H565" s="81"/>
      <c r="I565" s="81"/>
      <c r="J565" s="81" t="s">
        <v>37</v>
      </c>
      <c r="K565" s="81" t="s">
        <v>37</v>
      </c>
    </row>
    <row r="566" spans="1:12" ht="28.8" x14ac:dyDescent="0.3">
      <c r="A566" s="72">
        <v>221500</v>
      </c>
      <c r="B566" s="72" t="s">
        <v>36</v>
      </c>
      <c r="C566" s="73">
        <v>1</v>
      </c>
      <c r="D566" s="74">
        <v>7.8499239411677753</v>
      </c>
      <c r="E566" s="76">
        <v>2</v>
      </c>
      <c r="F566" s="72">
        <v>4</v>
      </c>
      <c r="G566" s="72">
        <v>6</v>
      </c>
      <c r="H566" s="81"/>
      <c r="I566" s="81"/>
      <c r="J566" s="81" t="s">
        <v>37</v>
      </c>
      <c r="K566" s="81" t="s">
        <v>37</v>
      </c>
    </row>
    <row r="567" spans="1:12" ht="28.8" x14ac:dyDescent="0.3">
      <c r="A567" s="72">
        <v>221600</v>
      </c>
      <c r="B567" s="72" t="s">
        <v>36</v>
      </c>
      <c r="C567" s="73">
        <v>1</v>
      </c>
      <c r="D567" s="74">
        <v>8.204618524663891</v>
      </c>
      <c r="E567" s="76">
        <v>2</v>
      </c>
      <c r="F567" s="72">
        <v>4</v>
      </c>
      <c r="G567" s="72">
        <v>6</v>
      </c>
      <c r="H567" s="81"/>
      <c r="I567" s="81"/>
      <c r="J567" s="81" t="s">
        <v>37</v>
      </c>
      <c r="K567" s="81" t="s">
        <v>37</v>
      </c>
    </row>
    <row r="568" spans="1:12" ht="28.8" x14ac:dyDescent="0.3">
      <c r="A568" s="72">
        <v>221710</v>
      </c>
      <c r="B568" s="72" t="s">
        <v>36</v>
      </c>
      <c r="C568" s="73">
        <v>1</v>
      </c>
      <c r="D568" s="74">
        <v>9.6085540407108105</v>
      </c>
      <c r="E568" s="75">
        <v>0.5</v>
      </c>
      <c r="F568" s="72">
        <v>1</v>
      </c>
      <c r="G568" s="72">
        <v>6</v>
      </c>
      <c r="H568" s="81"/>
      <c r="I568" s="81"/>
      <c r="J568" s="81" t="s">
        <v>37</v>
      </c>
      <c r="K568" s="81" t="s">
        <v>38</v>
      </c>
      <c r="L568" s="81" t="s">
        <v>38</v>
      </c>
    </row>
    <row r="569" spans="1:12" ht="28.8" x14ac:dyDescent="0.3">
      <c r="A569" s="72">
        <v>221810</v>
      </c>
      <c r="B569" s="72" t="s">
        <v>36</v>
      </c>
      <c r="C569" s="73">
        <v>1</v>
      </c>
      <c r="D569" s="74">
        <v>2.9865284228631075</v>
      </c>
      <c r="E569" s="76">
        <v>1</v>
      </c>
      <c r="F569" s="72">
        <v>2</v>
      </c>
      <c r="G569" s="72">
        <v>6</v>
      </c>
      <c r="H569" s="81"/>
      <c r="I569" s="81"/>
      <c r="J569" s="81" t="s">
        <v>37</v>
      </c>
      <c r="K569" s="81" t="s">
        <v>37</v>
      </c>
    </row>
    <row r="570" spans="1:12" ht="28.8" x14ac:dyDescent="0.3">
      <c r="A570" s="72">
        <v>221820</v>
      </c>
      <c r="B570" s="72" t="s">
        <v>36</v>
      </c>
      <c r="C570" s="73">
        <v>1</v>
      </c>
      <c r="D570" s="74">
        <v>2.0475580104324385</v>
      </c>
      <c r="E570" s="76">
        <v>1</v>
      </c>
      <c r="F570" s="72">
        <v>2</v>
      </c>
      <c r="G570" s="72">
        <v>6</v>
      </c>
      <c r="H570" s="81"/>
      <c r="I570" s="81"/>
      <c r="J570" s="81" t="s">
        <v>37</v>
      </c>
      <c r="K570" s="81" t="s">
        <v>37</v>
      </c>
    </row>
    <row r="571" spans="1:12" ht="28.8" x14ac:dyDescent="0.3">
      <c r="A571" s="72">
        <v>221900</v>
      </c>
      <c r="B571" s="72" t="s">
        <v>36</v>
      </c>
      <c r="C571" s="73">
        <v>1</v>
      </c>
      <c r="D571" s="74">
        <v>3.8354591669912539</v>
      </c>
      <c r="E571" s="76">
        <v>1</v>
      </c>
      <c r="F571" s="72">
        <v>2</v>
      </c>
      <c r="G571" s="72">
        <v>6</v>
      </c>
      <c r="H571" s="81"/>
      <c r="I571" s="81"/>
      <c r="J571" s="81" t="s">
        <v>37</v>
      </c>
      <c r="K571" s="81" t="s">
        <v>38</v>
      </c>
      <c r="L571" s="81" t="s">
        <v>38</v>
      </c>
    </row>
    <row r="572" spans="1:12" ht="28.8" x14ac:dyDescent="0.3">
      <c r="A572" s="72">
        <v>222000</v>
      </c>
      <c r="B572" s="72" t="s">
        <v>36</v>
      </c>
      <c r="C572" s="73">
        <v>1</v>
      </c>
      <c r="D572" s="74">
        <v>12.800410845743164</v>
      </c>
      <c r="E572" s="75">
        <v>0.5</v>
      </c>
      <c r="F572" s="72">
        <v>1</v>
      </c>
      <c r="G572" s="72">
        <v>6</v>
      </c>
      <c r="H572" s="81"/>
      <c r="I572" s="81"/>
      <c r="J572" s="81" t="s">
        <v>37</v>
      </c>
      <c r="K572" s="81" t="s">
        <v>38</v>
      </c>
      <c r="L572" s="81" t="s">
        <v>38</v>
      </c>
    </row>
    <row r="573" spans="1:12" ht="28.8" x14ac:dyDescent="0.3">
      <c r="A573" s="72">
        <v>222100</v>
      </c>
      <c r="B573" s="72" t="s">
        <v>36</v>
      </c>
      <c r="C573" s="73">
        <v>1</v>
      </c>
      <c r="D573" s="74">
        <v>4.7402335343383486</v>
      </c>
      <c r="E573" s="76">
        <v>2</v>
      </c>
      <c r="F573" s="72">
        <v>4</v>
      </c>
      <c r="G573" s="72">
        <v>6</v>
      </c>
      <c r="H573" s="81"/>
      <c r="I573" s="81"/>
      <c r="J573" s="81" t="s">
        <v>37</v>
      </c>
      <c r="K573" s="81" t="s">
        <v>38</v>
      </c>
      <c r="L573" s="81" t="s">
        <v>38</v>
      </c>
    </row>
    <row r="574" spans="1:12" ht="28.8" x14ac:dyDescent="0.3">
      <c r="A574" s="72">
        <v>222200</v>
      </c>
      <c r="B574" s="72" t="s">
        <v>36</v>
      </c>
      <c r="C574" s="73">
        <v>1</v>
      </c>
      <c r="D574" s="74">
        <v>4.7924592859289952</v>
      </c>
      <c r="E574" s="76">
        <v>2</v>
      </c>
      <c r="F574" s="72">
        <v>4</v>
      </c>
      <c r="G574" s="72">
        <v>6</v>
      </c>
      <c r="H574" s="81"/>
      <c r="I574" s="81"/>
      <c r="J574" s="81" t="s">
        <v>37</v>
      </c>
      <c r="K574" s="81" t="s">
        <v>37</v>
      </c>
    </row>
    <row r="575" spans="1:12" ht="28.8" x14ac:dyDescent="0.3">
      <c r="A575" s="72">
        <v>222500</v>
      </c>
      <c r="B575" s="72" t="s">
        <v>36</v>
      </c>
      <c r="C575" s="73">
        <v>1</v>
      </c>
      <c r="D575" s="74">
        <v>6.4828091421194403</v>
      </c>
      <c r="E575" s="76">
        <v>2</v>
      </c>
      <c r="F575" s="72">
        <v>4</v>
      </c>
      <c r="G575" s="72">
        <v>6</v>
      </c>
      <c r="H575" s="81"/>
      <c r="I575" s="81"/>
      <c r="J575" s="81" t="s">
        <v>37</v>
      </c>
      <c r="K575" s="81" t="s">
        <v>37</v>
      </c>
    </row>
    <row r="576" spans="1:12" ht="28.8" x14ac:dyDescent="0.3">
      <c r="A576" s="72">
        <v>222600</v>
      </c>
      <c r="B576" s="72" t="s">
        <v>36</v>
      </c>
      <c r="C576" s="73">
        <v>1</v>
      </c>
      <c r="D576" s="74">
        <v>5.9198818875026689</v>
      </c>
      <c r="E576" s="76">
        <v>2</v>
      </c>
      <c r="F576" s="72">
        <v>4</v>
      </c>
      <c r="G576" s="72">
        <v>6</v>
      </c>
      <c r="H576" s="81"/>
      <c r="I576" s="81"/>
      <c r="J576" s="81" t="s">
        <v>37</v>
      </c>
      <c r="K576" s="81" t="s">
        <v>37</v>
      </c>
    </row>
    <row r="577" spans="1:12" ht="28.8" x14ac:dyDescent="0.3">
      <c r="A577" s="72">
        <v>222700</v>
      </c>
      <c r="B577" s="72" t="s">
        <v>36</v>
      </c>
      <c r="C577" s="73">
        <v>1</v>
      </c>
      <c r="D577" s="74">
        <v>6.6802269719175751</v>
      </c>
      <c r="E577" s="76">
        <v>2</v>
      </c>
      <c r="F577" s="72">
        <v>4</v>
      </c>
      <c r="G577" s="72">
        <v>6</v>
      </c>
      <c r="H577" s="81"/>
      <c r="I577" s="81"/>
      <c r="J577" s="81" t="s">
        <v>37</v>
      </c>
      <c r="K577" s="81" t="s">
        <v>37</v>
      </c>
    </row>
    <row r="578" spans="1:12" ht="28.8" x14ac:dyDescent="0.3">
      <c r="A578" s="72">
        <v>224010</v>
      </c>
      <c r="B578" s="72" t="s">
        <v>36</v>
      </c>
      <c r="C578" s="73">
        <v>1</v>
      </c>
      <c r="D578" s="74">
        <v>14.624138028296409</v>
      </c>
      <c r="E578" s="75">
        <v>0.5</v>
      </c>
      <c r="F578" s="72">
        <v>1</v>
      </c>
      <c r="G578" s="72">
        <v>4</v>
      </c>
      <c r="H578" s="81"/>
      <c r="I578" s="81"/>
      <c r="J578" s="81" t="s">
        <v>37</v>
      </c>
      <c r="K578" s="81" t="s">
        <v>38</v>
      </c>
      <c r="L578" s="81" t="s">
        <v>38</v>
      </c>
    </row>
    <row r="579" spans="1:12" ht="28.8" x14ac:dyDescent="0.3">
      <c r="A579" s="72">
        <v>224020</v>
      </c>
      <c r="B579" s="72" t="s">
        <v>36</v>
      </c>
      <c r="C579" s="73">
        <v>1</v>
      </c>
      <c r="D579" s="74">
        <v>9.112898171179296</v>
      </c>
      <c r="E579" s="75">
        <v>0.5</v>
      </c>
      <c r="F579" s="72">
        <v>1</v>
      </c>
      <c r="G579" s="72">
        <v>4</v>
      </c>
      <c r="H579" s="81"/>
      <c r="I579" s="81"/>
      <c r="J579" s="81" t="s">
        <v>37</v>
      </c>
      <c r="K579" s="81" t="s">
        <v>38</v>
      </c>
      <c r="L579" s="81" t="s">
        <v>38</v>
      </c>
    </row>
    <row r="580" spans="1:12" ht="28.8" x14ac:dyDescent="0.3">
      <c r="A580" s="72">
        <v>224200</v>
      </c>
      <c r="B580" s="72" t="s">
        <v>36</v>
      </c>
      <c r="C580" s="73">
        <v>1</v>
      </c>
      <c r="D580" s="74">
        <v>12.281972525731208</v>
      </c>
      <c r="E580" s="75">
        <v>0.5</v>
      </c>
      <c r="F580" s="72">
        <v>1</v>
      </c>
      <c r="G580" s="72">
        <v>4</v>
      </c>
      <c r="H580" s="81"/>
      <c r="I580" s="81"/>
      <c r="J580" s="81" t="s">
        <v>37</v>
      </c>
      <c r="K580" s="81" t="s">
        <v>38</v>
      </c>
      <c r="L580" s="81" t="s">
        <v>38</v>
      </c>
    </row>
    <row r="581" spans="1:12" ht="28.8" x14ac:dyDescent="0.3">
      <c r="A581" s="72">
        <v>224310</v>
      </c>
      <c r="B581" s="72" t="s">
        <v>36</v>
      </c>
      <c r="C581" s="73">
        <v>1</v>
      </c>
      <c r="D581" s="74">
        <v>2.6755696720871041</v>
      </c>
      <c r="E581" s="76">
        <v>1</v>
      </c>
      <c r="F581" s="72">
        <v>2</v>
      </c>
      <c r="G581" s="72">
        <v>4</v>
      </c>
      <c r="H581" s="81"/>
      <c r="I581" s="81"/>
      <c r="J581" s="81" t="s">
        <v>37</v>
      </c>
      <c r="K581" s="81" t="s">
        <v>38</v>
      </c>
      <c r="L581" s="81" t="s">
        <v>38</v>
      </c>
    </row>
    <row r="582" spans="1:12" ht="28.8" x14ac:dyDescent="0.3">
      <c r="A582" s="72">
        <v>224320</v>
      </c>
      <c r="B582" s="72" t="s">
        <v>36</v>
      </c>
      <c r="C582" s="73">
        <v>1</v>
      </c>
      <c r="D582" s="74">
        <v>2.4192428707056477</v>
      </c>
      <c r="E582" s="76">
        <v>1</v>
      </c>
      <c r="F582" s="72">
        <v>2</v>
      </c>
      <c r="G582" s="72">
        <v>4</v>
      </c>
      <c r="H582" s="81"/>
      <c r="I582" s="81"/>
      <c r="J582" s="81" t="s">
        <v>37</v>
      </c>
      <c r="K582" s="81" t="s">
        <v>38</v>
      </c>
      <c r="L582" s="81" t="s">
        <v>38</v>
      </c>
    </row>
    <row r="583" spans="1:12" ht="28.8" x14ac:dyDescent="0.3">
      <c r="A583" s="72">
        <v>224410</v>
      </c>
      <c r="B583" s="72" t="s">
        <v>36</v>
      </c>
      <c r="C583" s="73">
        <v>1</v>
      </c>
      <c r="D583" s="74">
        <v>4.9459489064859739</v>
      </c>
      <c r="E583" s="76">
        <v>2</v>
      </c>
      <c r="F583" s="72">
        <v>4</v>
      </c>
      <c r="G583" s="72">
        <v>6</v>
      </c>
      <c r="H583" s="81"/>
      <c r="I583" s="81"/>
      <c r="J583" s="81" t="s">
        <v>37</v>
      </c>
      <c r="K583" s="81" t="s">
        <v>37</v>
      </c>
    </row>
    <row r="584" spans="1:12" ht="28.8" x14ac:dyDescent="0.3">
      <c r="A584" s="72">
        <v>224420</v>
      </c>
      <c r="B584" s="72" t="s">
        <v>36</v>
      </c>
      <c r="C584" s="73">
        <v>1</v>
      </c>
      <c r="D584" s="74">
        <v>3.6223671246006819</v>
      </c>
      <c r="E584" s="76">
        <v>1</v>
      </c>
      <c r="F584" s="72">
        <v>2</v>
      </c>
      <c r="G584" s="72">
        <v>6</v>
      </c>
      <c r="H584" s="81"/>
      <c r="I584" s="81"/>
      <c r="J584" s="81" t="s">
        <v>37</v>
      </c>
      <c r="K584" s="81" t="s">
        <v>37</v>
      </c>
    </row>
    <row r="585" spans="1:12" ht="28.8" x14ac:dyDescent="0.3">
      <c r="A585" s="72">
        <v>224600</v>
      </c>
      <c r="B585" s="72" t="s">
        <v>36</v>
      </c>
      <c r="C585" s="73">
        <v>1</v>
      </c>
      <c r="D585" s="74">
        <v>9.2330149392078624</v>
      </c>
      <c r="E585" s="75">
        <v>0.5</v>
      </c>
      <c r="F585" s="72">
        <v>1</v>
      </c>
      <c r="G585" s="72">
        <v>6</v>
      </c>
      <c r="H585" s="81"/>
      <c r="I585" s="81"/>
      <c r="J585" s="81" t="s">
        <v>37</v>
      </c>
      <c r="K585" s="81" t="s">
        <v>37</v>
      </c>
    </row>
    <row r="586" spans="1:12" ht="28.8" x14ac:dyDescent="0.3">
      <c r="A586" s="72">
        <v>224700</v>
      </c>
      <c r="B586" s="72" t="s">
        <v>36</v>
      </c>
      <c r="C586" s="73">
        <v>1</v>
      </c>
      <c r="D586" s="74">
        <v>4.0061120540651798</v>
      </c>
      <c r="E586" s="76">
        <v>1</v>
      </c>
      <c r="F586" s="72">
        <v>2</v>
      </c>
      <c r="G586" s="72">
        <v>6</v>
      </c>
      <c r="H586" s="81"/>
      <c r="I586" s="81"/>
      <c r="J586" s="81" t="s">
        <v>37</v>
      </c>
      <c r="K586" s="81" t="s">
        <v>37</v>
      </c>
    </row>
    <row r="587" spans="1:12" ht="28.8" x14ac:dyDescent="0.3">
      <c r="A587" s="72">
        <v>226000</v>
      </c>
      <c r="B587" s="72" t="s">
        <v>36</v>
      </c>
      <c r="C587" s="73">
        <v>1</v>
      </c>
      <c r="D587" s="74">
        <v>43.351925985589105</v>
      </c>
      <c r="E587" s="76">
        <v>1</v>
      </c>
      <c r="F587" s="72">
        <v>2</v>
      </c>
      <c r="G587" s="72">
        <v>4</v>
      </c>
      <c r="H587" s="81"/>
      <c r="I587" s="81"/>
      <c r="J587" s="81" t="s">
        <v>37</v>
      </c>
      <c r="K587" s="81" t="s">
        <v>38</v>
      </c>
      <c r="L587" s="81" t="s">
        <v>38</v>
      </c>
    </row>
    <row r="588" spans="1:12" ht="28.8" x14ac:dyDescent="0.3">
      <c r="A588" s="72">
        <v>226410</v>
      </c>
      <c r="B588" s="72" t="s">
        <v>36</v>
      </c>
      <c r="C588" s="73">
        <v>1</v>
      </c>
      <c r="D588" s="74">
        <v>3.4027834930930463</v>
      </c>
      <c r="E588" s="76">
        <v>1</v>
      </c>
      <c r="F588" s="72">
        <v>2</v>
      </c>
      <c r="G588" s="72">
        <v>6</v>
      </c>
      <c r="H588" s="81"/>
      <c r="I588" s="81"/>
      <c r="J588" s="81" t="s">
        <v>37</v>
      </c>
      <c r="K588" s="81" t="s">
        <v>37</v>
      </c>
    </row>
    <row r="589" spans="1:12" ht="28.8" x14ac:dyDescent="0.3">
      <c r="A589" s="72">
        <v>226420</v>
      </c>
      <c r="B589" s="72" t="s">
        <v>36</v>
      </c>
      <c r="C589" s="73">
        <v>1</v>
      </c>
      <c r="D589" s="74">
        <v>4.7665645114220636</v>
      </c>
      <c r="E589" s="76">
        <v>2</v>
      </c>
      <c r="F589" s="72">
        <v>4</v>
      </c>
      <c r="G589" s="72">
        <v>6</v>
      </c>
      <c r="H589" s="81"/>
      <c r="I589" s="81"/>
      <c r="J589" s="81" t="s">
        <v>37</v>
      </c>
      <c r="K589" s="81" t="s">
        <v>37</v>
      </c>
    </row>
    <row r="590" spans="1:12" ht="28.8" x14ac:dyDescent="0.3">
      <c r="A590" s="72">
        <v>226700</v>
      </c>
      <c r="B590" s="72" t="s">
        <v>36</v>
      </c>
      <c r="C590" s="73">
        <v>1</v>
      </c>
      <c r="D590" s="74">
        <v>7.6480538625047236</v>
      </c>
      <c r="E590" s="76">
        <v>2</v>
      </c>
      <c r="F590" s="72">
        <v>4</v>
      </c>
      <c r="G590" s="72">
        <v>6</v>
      </c>
      <c r="H590" s="81"/>
      <c r="I590" s="81"/>
      <c r="J590" s="81" t="s">
        <v>37</v>
      </c>
      <c r="K590" s="81" t="s">
        <v>37</v>
      </c>
    </row>
    <row r="591" spans="1:12" ht="28.8" x14ac:dyDescent="0.3">
      <c r="A591" s="72">
        <v>227010</v>
      </c>
      <c r="B591" s="72" t="s">
        <v>36</v>
      </c>
      <c r="C591" s="73">
        <v>1</v>
      </c>
      <c r="D591" s="74">
        <v>6.1091304259653398</v>
      </c>
      <c r="E591" s="76">
        <v>2</v>
      </c>
      <c r="F591" s="72">
        <v>4</v>
      </c>
      <c r="G591" s="72">
        <v>6</v>
      </c>
      <c r="H591" s="81"/>
      <c r="I591" s="81"/>
      <c r="J591" s="81" t="s">
        <v>37</v>
      </c>
      <c r="K591" s="81" t="s">
        <v>37</v>
      </c>
    </row>
    <row r="592" spans="1:12" ht="28.8" x14ac:dyDescent="0.3">
      <c r="A592" s="72">
        <v>227020</v>
      </c>
      <c r="B592" s="72" t="s">
        <v>36</v>
      </c>
      <c r="C592" s="73">
        <v>1</v>
      </c>
      <c r="D592" s="74">
        <v>3.6143790251048062</v>
      </c>
      <c r="E592" s="76">
        <v>1</v>
      </c>
      <c r="F592" s="72">
        <v>2</v>
      </c>
      <c r="G592" s="72">
        <v>6</v>
      </c>
      <c r="H592" s="81"/>
      <c r="I592" s="81"/>
      <c r="J592" s="81" t="s">
        <v>37</v>
      </c>
      <c r="K592" s="81" t="s">
        <v>37</v>
      </c>
    </row>
    <row r="593" spans="1:12" ht="28.8" x14ac:dyDescent="0.3">
      <c r="A593" s="72">
        <v>228100</v>
      </c>
      <c r="B593" s="72" t="s">
        <v>36</v>
      </c>
      <c r="C593" s="73">
        <v>0.99999499179848494</v>
      </c>
      <c r="D593" s="74">
        <v>9.1619124279012105</v>
      </c>
      <c r="E593" s="75">
        <v>0.5</v>
      </c>
      <c r="F593" s="72">
        <v>1</v>
      </c>
      <c r="G593" s="72">
        <v>6</v>
      </c>
      <c r="H593" s="81"/>
      <c r="I593" s="81"/>
      <c r="J593" s="81" t="s">
        <v>37</v>
      </c>
      <c r="K593" s="81" t="s">
        <v>37</v>
      </c>
    </row>
    <row r="594" spans="1:12" ht="28.8" x14ac:dyDescent="0.3">
      <c r="A594" s="72">
        <v>228210</v>
      </c>
      <c r="B594" s="72" t="s">
        <v>36</v>
      </c>
      <c r="C594" s="73">
        <v>1</v>
      </c>
      <c r="D594" s="74">
        <v>4.2337464192848451</v>
      </c>
      <c r="E594" s="76">
        <v>2</v>
      </c>
      <c r="F594" s="72">
        <v>4</v>
      </c>
      <c r="G594" s="72">
        <v>6</v>
      </c>
      <c r="H594" s="81"/>
      <c r="I594" s="81"/>
      <c r="J594" s="81" t="s">
        <v>37</v>
      </c>
      <c r="K594" s="81" t="s">
        <v>38</v>
      </c>
      <c r="L594" s="81" t="s">
        <v>38</v>
      </c>
    </row>
    <row r="595" spans="1:12" ht="28.8" x14ac:dyDescent="0.3">
      <c r="A595" s="72">
        <v>228220</v>
      </c>
      <c r="B595" s="72" t="s">
        <v>36</v>
      </c>
      <c r="C595" s="73">
        <v>1</v>
      </c>
      <c r="D595" s="74">
        <v>4.0734639688569212</v>
      </c>
      <c r="E595" s="76">
        <v>1</v>
      </c>
      <c r="F595" s="72">
        <v>2</v>
      </c>
      <c r="G595" s="72">
        <v>6</v>
      </c>
      <c r="H595" s="81"/>
      <c r="I595" s="81"/>
      <c r="J595" s="81" t="s">
        <v>37</v>
      </c>
      <c r="K595" s="81" t="s">
        <v>37</v>
      </c>
    </row>
    <row r="596" spans="1:12" ht="28.8" x14ac:dyDescent="0.3">
      <c r="A596" s="72">
        <v>228310</v>
      </c>
      <c r="B596" s="72" t="s">
        <v>36</v>
      </c>
      <c r="C596" s="73">
        <v>1</v>
      </c>
      <c r="D596" s="74">
        <v>6.5289511726434535</v>
      </c>
      <c r="E596" s="76">
        <v>2</v>
      </c>
      <c r="F596" s="72">
        <v>4</v>
      </c>
      <c r="G596" s="72">
        <v>6</v>
      </c>
      <c r="H596" s="81"/>
      <c r="I596" s="81"/>
      <c r="J596" s="81" t="s">
        <v>37</v>
      </c>
      <c r="K596" s="81" t="s">
        <v>37</v>
      </c>
    </row>
    <row r="597" spans="1:12" ht="28.8" x14ac:dyDescent="0.3">
      <c r="A597" s="72">
        <v>228320</v>
      </c>
      <c r="B597" s="72" t="s">
        <v>36</v>
      </c>
      <c r="C597" s="73">
        <v>1</v>
      </c>
      <c r="D597" s="74">
        <v>2.6676703043974466</v>
      </c>
      <c r="E597" s="76">
        <v>1</v>
      </c>
      <c r="F597" s="72">
        <v>2</v>
      </c>
      <c r="G597" s="72">
        <v>6</v>
      </c>
      <c r="H597" s="81"/>
      <c r="I597" s="81"/>
      <c r="J597" s="81" t="s">
        <v>37</v>
      </c>
      <c r="K597" s="81" t="s">
        <v>37</v>
      </c>
    </row>
    <row r="598" spans="1:12" ht="28.8" x14ac:dyDescent="0.3">
      <c r="A598" s="72">
        <v>228410</v>
      </c>
      <c r="B598" s="72" t="s">
        <v>36</v>
      </c>
      <c r="C598" s="73">
        <v>1</v>
      </c>
      <c r="D598" s="74">
        <v>5.6199243894067878</v>
      </c>
      <c r="E598" s="76">
        <v>2</v>
      </c>
      <c r="F598" s="72">
        <v>4</v>
      </c>
      <c r="G598" s="72">
        <v>6</v>
      </c>
      <c r="H598" s="81"/>
      <c r="I598" s="81"/>
      <c r="J598" s="81" t="s">
        <v>37</v>
      </c>
      <c r="K598" s="81" t="s">
        <v>38</v>
      </c>
      <c r="L598" s="81" t="s">
        <v>38</v>
      </c>
    </row>
    <row r="599" spans="1:12" ht="28.8" x14ac:dyDescent="0.3">
      <c r="A599" s="72">
        <v>228420</v>
      </c>
      <c r="B599" s="72" t="s">
        <v>36</v>
      </c>
      <c r="C599" s="73">
        <v>1</v>
      </c>
      <c r="D599" s="74">
        <v>3.2132687592117217</v>
      </c>
      <c r="E599" s="76">
        <v>1</v>
      </c>
      <c r="F599" s="72">
        <v>2</v>
      </c>
      <c r="G599" s="72">
        <v>6</v>
      </c>
      <c r="H599" s="81"/>
      <c r="I599" s="81"/>
      <c r="J599" s="81" t="s">
        <v>37</v>
      </c>
      <c r="K599" s="81" t="s">
        <v>37</v>
      </c>
    </row>
    <row r="600" spans="1:12" ht="28.8" x14ac:dyDescent="0.3">
      <c r="A600" s="72">
        <v>228500</v>
      </c>
      <c r="B600" s="72" t="s">
        <v>36</v>
      </c>
      <c r="C600" s="73">
        <v>1</v>
      </c>
      <c r="D600" s="74">
        <v>4.871529018659472</v>
      </c>
      <c r="E600" s="76">
        <v>2</v>
      </c>
      <c r="F600" s="72">
        <v>4</v>
      </c>
      <c r="G600" s="72">
        <v>6</v>
      </c>
      <c r="H600" s="81"/>
      <c r="I600" s="81"/>
      <c r="J600" s="81" t="s">
        <v>37</v>
      </c>
      <c r="K600" s="81" t="s">
        <v>37</v>
      </c>
    </row>
    <row r="601" spans="1:12" ht="28.8" x14ac:dyDescent="0.3">
      <c r="A601" s="72">
        <v>228600</v>
      </c>
      <c r="B601" s="72" t="s">
        <v>36</v>
      </c>
      <c r="C601" s="73">
        <v>1</v>
      </c>
      <c r="D601" s="74">
        <v>5.2672542332542083</v>
      </c>
      <c r="E601" s="76">
        <v>2</v>
      </c>
      <c r="F601" s="72">
        <v>4</v>
      </c>
      <c r="G601" s="72">
        <v>6</v>
      </c>
      <c r="H601" s="81"/>
      <c r="I601" s="81"/>
      <c r="J601" s="81" t="s">
        <v>37</v>
      </c>
      <c r="K601" s="81" t="s">
        <v>37</v>
      </c>
    </row>
    <row r="602" spans="1:12" ht="28.8" x14ac:dyDescent="0.3">
      <c r="A602" s="72">
        <v>228710</v>
      </c>
      <c r="B602" s="72" t="s">
        <v>36</v>
      </c>
      <c r="C602" s="73">
        <v>1</v>
      </c>
      <c r="D602" s="74">
        <v>3.8360586659172959</v>
      </c>
      <c r="E602" s="76">
        <v>1</v>
      </c>
      <c r="F602" s="72">
        <v>2</v>
      </c>
      <c r="G602" s="72">
        <v>6</v>
      </c>
      <c r="H602" s="81"/>
      <c r="I602" s="81"/>
      <c r="J602" s="81" t="s">
        <v>37</v>
      </c>
      <c r="K602" s="81" t="s">
        <v>37</v>
      </c>
    </row>
    <row r="603" spans="1:12" ht="28.8" x14ac:dyDescent="0.3">
      <c r="A603" s="72">
        <v>228720</v>
      </c>
      <c r="B603" s="72" t="s">
        <v>36</v>
      </c>
      <c r="C603" s="73">
        <v>1</v>
      </c>
      <c r="D603" s="74">
        <v>4.5884387658446686</v>
      </c>
      <c r="E603" s="76">
        <v>2</v>
      </c>
      <c r="F603" s="72">
        <v>4</v>
      </c>
      <c r="G603" s="72">
        <v>6</v>
      </c>
      <c r="H603" s="81"/>
      <c r="I603" s="81"/>
      <c r="J603" s="81" t="s">
        <v>37</v>
      </c>
      <c r="K603" s="81" t="s">
        <v>37</v>
      </c>
    </row>
    <row r="604" spans="1:12" ht="28.8" x14ac:dyDescent="0.3">
      <c r="A604" s="72">
        <v>228800</v>
      </c>
      <c r="B604" s="72" t="s">
        <v>36</v>
      </c>
      <c r="C604" s="73">
        <v>0.99999549173544244</v>
      </c>
      <c r="D604" s="74">
        <v>10.034477149591314</v>
      </c>
      <c r="E604" s="75">
        <v>0.5</v>
      </c>
      <c r="F604" s="72">
        <v>1</v>
      </c>
      <c r="G604" s="72">
        <v>6</v>
      </c>
      <c r="H604" s="81"/>
      <c r="I604" s="81"/>
      <c r="J604" s="81" t="s">
        <v>37</v>
      </c>
      <c r="K604" s="81" t="s">
        <v>38</v>
      </c>
      <c r="L604" s="81" t="s">
        <v>38</v>
      </c>
    </row>
    <row r="605" spans="1:12" ht="28.8" x14ac:dyDescent="0.3">
      <c r="A605" s="72">
        <v>228900</v>
      </c>
      <c r="B605" s="72" t="s">
        <v>36</v>
      </c>
      <c r="C605" s="73">
        <v>0.99998186530523514</v>
      </c>
      <c r="D605" s="74">
        <v>6.45756978994583</v>
      </c>
      <c r="E605" s="76">
        <v>2</v>
      </c>
      <c r="F605" s="72">
        <v>4</v>
      </c>
      <c r="G605" s="72">
        <v>6</v>
      </c>
      <c r="H605" s="81"/>
      <c r="I605" s="81"/>
      <c r="J605" s="81" t="s">
        <v>37</v>
      </c>
      <c r="K605" s="81" t="s">
        <v>37</v>
      </c>
    </row>
    <row r="606" spans="1:12" ht="28.8" x14ac:dyDescent="0.3">
      <c r="A606" s="72">
        <v>229100</v>
      </c>
      <c r="B606" s="72" t="s">
        <v>36</v>
      </c>
      <c r="C606" s="73">
        <v>0.99998866284071364</v>
      </c>
      <c r="D606" s="74">
        <v>5.1334578541595226</v>
      </c>
      <c r="E606" s="76">
        <v>2</v>
      </c>
      <c r="F606" s="72">
        <v>4</v>
      </c>
      <c r="G606" s="72">
        <v>6</v>
      </c>
      <c r="H606" s="81"/>
      <c r="I606" s="81"/>
      <c r="J606" s="81" t="s">
        <v>37</v>
      </c>
      <c r="K606" s="81" t="s">
        <v>37</v>
      </c>
    </row>
    <row r="607" spans="1:12" ht="28.8" x14ac:dyDescent="0.3">
      <c r="A607" s="72">
        <v>229200</v>
      </c>
      <c r="B607" s="72" t="s">
        <v>36</v>
      </c>
      <c r="C607" s="73">
        <v>1</v>
      </c>
      <c r="D607" s="74">
        <v>4.1270221888316927</v>
      </c>
      <c r="E607" s="76">
        <v>2</v>
      </c>
      <c r="F607" s="72">
        <v>4</v>
      </c>
      <c r="G607" s="72">
        <v>6</v>
      </c>
      <c r="H607" s="81"/>
      <c r="I607" s="81"/>
      <c r="J607" s="81" t="s">
        <v>37</v>
      </c>
      <c r="K607" s="81" t="s">
        <v>38</v>
      </c>
      <c r="L607" s="81" t="s">
        <v>38</v>
      </c>
    </row>
    <row r="608" spans="1:12" ht="28.8" x14ac:dyDescent="0.3">
      <c r="A608" s="72">
        <v>229300</v>
      </c>
      <c r="B608" s="72" t="s">
        <v>36</v>
      </c>
      <c r="C608" s="73">
        <v>1</v>
      </c>
      <c r="D608" s="74">
        <v>5.7990023241988027</v>
      </c>
      <c r="E608" s="76">
        <v>2</v>
      </c>
      <c r="F608" s="72">
        <v>4</v>
      </c>
      <c r="G608" s="72">
        <v>6</v>
      </c>
      <c r="H608" s="81"/>
      <c r="I608" s="81"/>
      <c r="J608" s="81" t="s">
        <v>37</v>
      </c>
      <c r="K608" s="81" t="s">
        <v>37</v>
      </c>
    </row>
    <row r="609" spans="1:12" ht="28.8" x14ac:dyDescent="0.3">
      <c r="A609" s="72">
        <v>229410</v>
      </c>
      <c r="B609" s="72" t="s">
        <v>36</v>
      </c>
      <c r="C609" s="73">
        <v>1</v>
      </c>
      <c r="D609" s="74">
        <v>5.4652529208426239</v>
      </c>
      <c r="E609" s="76">
        <v>2</v>
      </c>
      <c r="F609" s="72">
        <v>4</v>
      </c>
      <c r="G609" s="72">
        <v>6</v>
      </c>
      <c r="H609" s="81"/>
      <c r="I609" s="81"/>
      <c r="J609" s="81" t="s">
        <v>37</v>
      </c>
      <c r="K609" s="81" t="s">
        <v>37</v>
      </c>
    </row>
    <row r="610" spans="1:12" ht="28.8" x14ac:dyDescent="0.3">
      <c r="A610" s="72">
        <v>229420</v>
      </c>
      <c r="B610" s="72" t="s">
        <v>36</v>
      </c>
      <c r="C610" s="73">
        <v>1</v>
      </c>
      <c r="D610" s="74">
        <v>4.8315221587367896</v>
      </c>
      <c r="E610" s="76">
        <v>2</v>
      </c>
      <c r="F610" s="72">
        <v>4</v>
      </c>
      <c r="G610" s="72">
        <v>6</v>
      </c>
      <c r="H610" s="81"/>
      <c r="I610" s="81"/>
      <c r="J610" s="81" t="s">
        <v>37</v>
      </c>
      <c r="K610" s="81" t="s">
        <v>38</v>
      </c>
      <c r="L610" s="81" t="s">
        <v>38</v>
      </c>
    </row>
    <row r="611" spans="1:12" ht="28.8" x14ac:dyDescent="0.3">
      <c r="A611" s="72">
        <v>231100</v>
      </c>
      <c r="B611" s="72" t="s">
        <v>36</v>
      </c>
      <c r="C611" s="73">
        <v>1</v>
      </c>
      <c r="D611" s="74">
        <v>9.4769737198352733</v>
      </c>
      <c r="E611" s="75">
        <v>0.5</v>
      </c>
      <c r="F611" s="72">
        <v>1</v>
      </c>
      <c r="G611" s="72">
        <v>6</v>
      </c>
      <c r="H611" s="81"/>
      <c r="I611" s="81"/>
      <c r="J611" s="81" t="s">
        <v>37</v>
      </c>
      <c r="K611" s="81" t="s">
        <v>37</v>
      </c>
    </row>
    <row r="612" spans="1:12" ht="28.8" x14ac:dyDescent="0.3">
      <c r="A612" s="72">
        <v>231210</v>
      </c>
      <c r="B612" s="72" t="s">
        <v>36</v>
      </c>
      <c r="C612" s="73">
        <v>1</v>
      </c>
      <c r="D612" s="74">
        <v>2.2522570678584288</v>
      </c>
      <c r="E612" s="76">
        <v>1</v>
      </c>
      <c r="F612" s="72">
        <v>2</v>
      </c>
      <c r="G612" s="72">
        <v>6</v>
      </c>
      <c r="H612" s="81"/>
      <c r="I612" s="81"/>
      <c r="J612" s="81" t="s">
        <v>37</v>
      </c>
      <c r="K612" s="81" t="s">
        <v>37</v>
      </c>
    </row>
    <row r="613" spans="1:12" ht="28.8" x14ac:dyDescent="0.3">
      <c r="A613" s="72">
        <v>231220</v>
      </c>
      <c r="B613" s="72" t="s">
        <v>36</v>
      </c>
      <c r="C613" s="73">
        <v>1</v>
      </c>
      <c r="D613" s="74">
        <v>7.4919239114786969</v>
      </c>
      <c r="E613" s="76">
        <v>2</v>
      </c>
      <c r="F613" s="72">
        <v>4</v>
      </c>
      <c r="G613" s="72">
        <v>6</v>
      </c>
      <c r="H613" s="81"/>
      <c r="I613" s="81"/>
      <c r="J613" s="81" t="s">
        <v>37</v>
      </c>
      <c r="K613" s="81" t="s">
        <v>38</v>
      </c>
      <c r="L613" s="81" t="s">
        <v>38</v>
      </c>
    </row>
    <row r="614" spans="1:12" ht="28.8" x14ac:dyDescent="0.3">
      <c r="A614" s="72">
        <v>231300</v>
      </c>
      <c r="B614" s="72" t="s">
        <v>36</v>
      </c>
      <c r="C614" s="73">
        <v>1</v>
      </c>
      <c r="D614" s="74">
        <v>7.3264062844839355</v>
      </c>
      <c r="E614" s="76">
        <v>2</v>
      </c>
      <c r="F614" s="72">
        <v>4</v>
      </c>
      <c r="G614" s="72">
        <v>6</v>
      </c>
      <c r="H614" s="81"/>
      <c r="I614" s="81"/>
      <c r="J614" s="81" t="s">
        <v>37</v>
      </c>
      <c r="K614" s="81" t="s">
        <v>37</v>
      </c>
    </row>
    <row r="615" spans="1:12" ht="28.8" x14ac:dyDescent="0.3">
      <c r="A615" s="72">
        <v>231400</v>
      </c>
      <c r="B615" s="72" t="s">
        <v>36</v>
      </c>
      <c r="C615" s="73">
        <v>1</v>
      </c>
      <c r="D615" s="74">
        <v>6.6364441635353471</v>
      </c>
      <c r="E615" s="76">
        <v>2</v>
      </c>
      <c r="F615" s="72">
        <v>4</v>
      </c>
      <c r="G615" s="72">
        <v>6</v>
      </c>
      <c r="H615" s="81"/>
      <c r="I615" s="81"/>
      <c r="J615" s="81" t="s">
        <v>37</v>
      </c>
      <c r="K615" s="81" t="s">
        <v>38</v>
      </c>
      <c r="L615" s="81" t="s">
        <v>38</v>
      </c>
    </row>
    <row r="616" spans="1:12" ht="28.8" x14ac:dyDescent="0.3">
      <c r="A616" s="72">
        <v>231500</v>
      </c>
      <c r="B616" s="72" t="s">
        <v>36</v>
      </c>
      <c r="C616" s="73">
        <v>1</v>
      </c>
      <c r="D616" s="74">
        <v>8.6931847974431609</v>
      </c>
      <c r="E616" s="75">
        <v>0.5</v>
      </c>
      <c r="F616" s="72">
        <v>1</v>
      </c>
      <c r="G616" s="72">
        <v>6</v>
      </c>
      <c r="H616" s="81"/>
      <c r="I616" s="81"/>
      <c r="J616" s="81" t="s">
        <v>37</v>
      </c>
      <c r="K616" s="81" t="s">
        <v>37</v>
      </c>
    </row>
    <row r="617" spans="1:12" ht="28.8" x14ac:dyDescent="0.3">
      <c r="A617" s="72">
        <v>231600</v>
      </c>
      <c r="B617" s="72" t="s">
        <v>36</v>
      </c>
      <c r="C617" s="73">
        <v>1</v>
      </c>
      <c r="D617" s="74">
        <v>9.5010550846554711</v>
      </c>
      <c r="E617" s="75">
        <v>0.5</v>
      </c>
      <c r="F617" s="72">
        <v>1</v>
      </c>
      <c r="G617" s="72">
        <v>6</v>
      </c>
      <c r="H617" s="81"/>
      <c r="I617" s="81"/>
      <c r="J617" s="81" t="s">
        <v>37</v>
      </c>
      <c r="K617" s="81" t="s">
        <v>38</v>
      </c>
      <c r="L617" s="81" t="s">
        <v>38</v>
      </c>
    </row>
    <row r="618" spans="1:12" ht="28.8" x14ac:dyDescent="0.3">
      <c r="A618" s="72">
        <v>231710</v>
      </c>
      <c r="B618" s="72" t="s">
        <v>36</v>
      </c>
      <c r="C618" s="73">
        <v>1</v>
      </c>
      <c r="D618" s="74">
        <v>4.0384275813732859</v>
      </c>
      <c r="E618" s="76">
        <v>1</v>
      </c>
      <c r="F618" s="72">
        <v>2</v>
      </c>
      <c r="G618" s="72">
        <v>6</v>
      </c>
      <c r="H618" s="81"/>
      <c r="I618" s="81"/>
      <c r="J618" s="81" t="s">
        <v>37</v>
      </c>
      <c r="K618" s="81" t="s">
        <v>37</v>
      </c>
    </row>
    <row r="619" spans="1:12" ht="28.8" x14ac:dyDescent="0.3">
      <c r="A619" s="72">
        <v>231720</v>
      </c>
      <c r="B619" s="72" t="s">
        <v>36</v>
      </c>
      <c r="C619" s="73">
        <v>1</v>
      </c>
      <c r="D619" s="74">
        <v>3.5441973859046976</v>
      </c>
      <c r="E619" s="76">
        <v>1</v>
      </c>
      <c r="F619" s="72">
        <v>2</v>
      </c>
      <c r="G619" s="72">
        <v>6</v>
      </c>
      <c r="H619" s="81"/>
      <c r="I619" s="81"/>
      <c r="J619" s="81" t="s">
        <v>37</v>
      </c>
      <c r="K619" s="81" t="s">
        <v>37</v>
      </c>
    </row>
    <row r="620" spans="1:12" ht="28.8" x14ac:dyDescent="0.3">
      <c r="A620" s="72">
        <v>231800</v>
      </c>
      <c r="B620" s="72" t="s">
        <v>36</v>
      </c>
      <c r="C620" s="73">
        <v>1</v>
      </c>
      <c r="D620" s="74">
        <v>7.9411812484581397</v>
      </c>
      <c r="E620" s="76">
        <v>2</v>
      </c>
      <c r="F620" s="72">
        <v>4</v>
      </c>
      <c r="G620" s="72">
        <v>6</v>
      </c>
      <c r="H620" s="81"/>
      <c r="I620" s="81"/>
      <c r="J620" s="81" t="s">
        <v>37</v>
      </c>
      <c r="K620" s="81" t="s">
        <v>37</v>
      </c>
    </row>
    <row r="621" spans="1:12" ht="28.8" x14ac:dyDescent="0.3">
      <c r="A621" s="72">
        <v>231900</v>
      </c>
      <c r="B621" s="72" t="s">
        <v>36</v>
      </c>
      <c r="C621" s="73">
        <v>1</v>
      </c>
      <c r="D621" s="74">
        <v>8.4538236665395967</v>
      </c>
      <c r="E621" s="76">
        <v>1</v>
      </c>
      <c r="F621" s="72">
        <v>2</v>
      </c>
      <c r="G621" s="72">
        <v>6</v>
      </c>
      <c r="H621" s="81"/>
      <c r="I621" s="81"/>
      <c r="J621" s="81" t="s">
        <v>37</v>
      </c>
      <c r="K621" s="81" t="s">
        <v>38</v>
      </c>
      <c r="L621" s="81" t="s">
        <v>38</v>
      </c>
    </row>
    <row r="622" spans="1:12" ht="28.8" x14ac:dyDescent="0.3">
      <c r="A622" s="72">
        <v>232110</v>
      </c>
      <c r="B622" s="72" t="s">
        <v>36</v>
      </c>
      <c r="C622" s="73">
        <v>1</v>
      </c>
      <c r="D622" s="74">
        <v>3.8479815363493914</v>
      </c>
      <c r="E622" s="76">
        <v>1</v>
      </c>
      <c r="F622" s="72">
        <v>2</v>
      </c>
      <c r="G622" s="72">
        <v>6</v>
      </c>
      <c r="H622" s="81"/>
      <c r="I622" s="81"/>
      <c r="J622" s="81" t="s">
        <v>37</v>
      </c>
      <c r="K622" s="81" t="s">
        <v>37</v>
      </c>
    </row>
    <row r="623" spans="1:12" ht="28.8" x14ac:dyDescent="0.3">
      <c r="A623" s="72">
        <v>232120</v>
      </c>
      <c r="B623" s="72" t="s">
        <v>36</v>
      </c>
      <c r="C623" s="73">
        <v>1</v>
      </c>
      <c r="D623" s="74">
        <v>3.2417278083537986</v>
      </c>
      <c r="E623" s="76">
        <v>1</v>
      </c>
      <c r="F623" s="72">
        <v>2</v>
      </c>
      <c r="G623" s="72">
        <v>6</v>
      </c>
      <c r="H623" s="81"/>
      <c r="I623" s="81"/>
      <c r="J623" s="81" t="s">
        <v>37</v>
      </c>
      <c r="K623" s="81" t="s">
        <v>37</v>
      </c>
    </row>
    <row r="624" spans="1:12" ht="28.8" x14ac:dyDescent="0.3">
      <c r="A624" s="72">
        <v>232200</v>
      </c>
      <c r="B624" s="72" t="s">
        <v>36</v>
      </c>
      <c r="C624" s="73">
        <v>1</v>
      </c>
      <c r="D624" s="74">
        <v>4.8712978685760477</v>
      </c>
      <c r="E624" s="76">
        <v>2</v>
      </c>
      <c r="F624" s="72">
        <v>4</v>
      </c>
      <c r="G624" s="72">
        <v>6</v>
      </c>
      <c r="H624" s="81"/>
      <c r="I624" s="81"/>
      <c r="J624" s="81" t="s">
        <v>37</v>
      </c>
      <c r="K624" s="81" t="s">
        <v>37</v>
      </c>
    </row>
    <row r="625" spans="1:12" ht="28.8" x14ac:dyDescent="0.3">
      <c r="A625" s="72">
        <v>232300</v>
      </c>
      <c r="B625" s="72" t="s">
        <v>36</v>
      </c>
      <c r="C625" s="73">
        <v>1</v>
      </c>
      <c r="D625" s="74">
        <v>6.7621010771117858</v>
      </c>
      <c r="E625" s="76">
        <v>2</v>
      </c>
      <c r="F625" s="72">
        <v>4</v>
      </c>
      <c r="G625" s="72">
        <v>6</v>
      </c>
      <c r="H625" s="81"/>
      <c r="I625" s="81"/>
      <c r="J625" s="81" t="s">
        <v>37</v>
      </c>
      <c r="K625" s="81" t="s">
        <v>37</v>
      </c>
    </row>
    <row r="626" spans="1:12" ht="28.8" x14ac:dyDescent="0.3">
      <c r="A626" s="72">
        <v>232400</v>
      </c>
      <c r="B626" s="72" t="s">
        <v>36</v>
      </c>
      <c r="C626" s="73">
        <v>1</v>
      </c>
      <c r="D626" s="74">
        <v>11.519718589014481</v>
      </c>
      <c r="E626" s="75">
        <v>0.5</v>
      </c>
      <c r="F626" s="72">
        <v>1</v>
      </c>
      <c r="G626" s="72">
        <v>6</v>
      </c>
      <c r="H626" s="81"/>
      <c r="I626" s="81"/>
      <c r="J626" s="81" t="s">
        <v>37</v>
      </c>
      <c r="K626" s="81" t="s">
        <v>37</v>
      </c>
    </row>
    <row r="627" spans="1:12" ht="28.8" x14ac:dyDescent="0.3">
      <c r="A627" s="72">
        <v>232500</v>
      </c>
      <c r="B627" s="72" t="s">
        <v>36</v>
      </c>
      <c r="C627" s="73">
        <v>0.99999999999878886</v>
      </c>
      <c r="D627" s="74">
        <v>8.211564957493497</v>
      </c>
      <c r="E627" s="76">
        <v>2</v>
      </c>
      <c r="F627" s="72">
        <v>4</v>
      </c>
      <c r="G627" s="72">
        <v>6</v>
      </c>
      <c r="H627" s="81"/>
      <c r="I627" s="81"/>
      <c r="J627" s="81" t="s">
        <v>37</v>
      </c>
      <c r="K627" s="81" t="s">
        <v>38</v>
      </c>
      <c r="L627" s="81" t="s">
        <v>38</v>
      </c>
    </row>
    <row r="628" spans="1:12" ht="28.8" x14ac:dyDescent="0.3">
      <c r="A628" s="72">
        <v>232600</v>
      </c>
      <c r="B628" s="72" t="s">
        <v>36</v>
      </c>
      <c r="C628" s="73">
        <v>1</v>
      </c>
      <c r="D628" s="74">
        <v>7.9571358237324095</v>
      </c>
      <c r="E628" s="76">
        <v>2</v>
      </c>
      <c r="F628" s="72">
        <v>4</v>
      </c>
      <c r="G628" s="72">
        <v>6</v>
      </c>
      <c r="H628" s="81"/>
      <c r="I628" s="81"/>
      <c r="J628" s="81" t="s">
        <v>37</v>
      </c>
      <c r="K628" s="81" t="s">
        <v>38</v>
      </c>
      <c r="L628" s="81" t="s">
        <v>38</v>
      </c>
    </row>
    <row r="629" spans="1:12" ht="28.8" x14ac:dyDescent="0.3">
      <c r="A629" s="72">
        <v>232700</v>
      </c>
      <c r="B629" s="72" t="s">
        <v>36</v>
      </c>
      <c r="C629" s="73">
        <v>1</v>
      </c>
      <c r="D629" s="74">
        <v>5.6500551756038204</v>
      </c>
      <c r="E629" s="76">
        <v>2</v>
      </c>
      <c r="F629" s="72">
        <v>4</v>
      </c>
      <c r="G629" s="72">
        <v>6</v>
      </c>
      <c r="H629" s="81"/>
      <c r="I629" s="81"/>
      <c r="J629" s="81" t="s">
        <v>37</v>
      </c>
      <c r="K629" s="81" t="s">
        <v>37</v>
      </c>
    </row>
    <row r="630" spans="1:12" ht="28.8" x14ac:dyDescent="0.3">
      <c r="A630" s="72">
        <v>232800</v>
      </c>
      <c r="B630" s="72" t="s">
        <v>36</v>
      </c>
      <c r="C630" s="73">
        <v>1</v>
      </c>
      <c r="D630" s="74">
        <v>6.4309107288727381</v>
      </c>
      <c r="E630" s="76">
        <v>2</v>
      </c>
      <c r="F630" s="72">
        <v>4</v>
      </c>
      <c r="G630" s="72">
        <v>6</v>
      </c>
      <c r="H630" s="81"/>
      <c r="I630" s="81"/>
      <c r="J630" s="81" t="s">
        <v>37</v>
      </c>
      <c r="K630" s="81" t="s">
        <v>38</v>
      </c>
      <c r="L630" s="81" t="s">
        <v>38</v>
      </c>
    </row>
    <row r="631" spans="1:12" ht="28.8" x14ac:dyDescent="0.3">
      <c r="A631" s="72">
        <v>234000</v>
      </c>
      <c r="B631" s="72" t="s">
        <v>36</v>
      </c>
      <c r="C631" s="73">
        <v>1</v>
      </c>
      <c r="D631" s="74">
        <v>13.8675137145792</v>
      </c>
      <c r="E631" s="75">
        <v>0.5</v>
      </c>
      <c r="F631" s="72">
        <v>1</v>
      </c>
      <c r="G631" s="72">
        <v>6</v>
      </c>
      <c r="H631" s="81"/>
      <c r="I631" s="81"/>
      <c r="J631" s="81" t="s">
        <v>37</v>
      </c>
      <c r="K631" s="81" t="s">
        <v>37</v>
      </c>
    </row>
    <row r="632" spans="1:12" ht="28.8" x14ac:dyDescent="0.3">
      <c r="A632" s="72">
        <v>234200</v>
      </c>
      <c r="B632" s="72" t="s">
        <v>36</v>
      </c>
      <c r="C632" s="73">
        <v>1</v>
      </c>
      <c r="D632" s="74">
        <v>8.9831088906275802</v>
      </c>
      <c r="E632" s="75">
        <v>0.5</v>
      </c>
      <c r="F632" s="72">
        <v>1</v>
      </c>
      <c r="G632" s="72">
        <v>6</v>
      </c>
      <c r="H632" s="81"/>
      <c r="I632" s="81"/>
      <c r="J632" s="81" t="s">
        <v>37</v>
      </c>
      <c r="K632" s="81" t="s">
        <v>38</v>
      </c>
      <c r="L632" s="81" t="s">
        <v>38</v>
      </c>
    </row>
    <row r="633" spans="1:12" ht="28.8" x14ac:dyDescent="0.3">
      <c r="A633" s="72">
        <v>234300</v>
      </c>
      <c r="B633" s="72" t="s">
        <v>36</v>
      </c>
      <c r="C633" s="73">
        <v>0.99990119088419027</v>
      </c>
      <c r="D633" s="74">
        <v>9.3207945562108421</v>
      </c>
      <c r="E633" s="75">
        <v>0.5</v>
      </c>
      <c r="F633" s="72">
        <v>1</v>
      </c>
      <c r="G633" s="72">
        <v>6</v>
      </c>
      <c r="H633" s="81"/>
      <c r="I633" s="81"/>
      <c r="J633" s="81" t="s">
        <v>37</v>
      </c>
      <c r="K633" s="81" t="s">
        <v>38</v>
      </c>
      <c r="L633" s="81" t="s">
        <v>38</v>
      </c>
    </row>
    <row r="634" spans="1:12" ht="28.8" x14ac:dyDescent="0.3">
      <c r="A634" s="72">
        <v>234500</v>
      </c>
      <c r="B634" s="72" t="s">
        <v>36</v>
      </c>
      <c r="C634" s="73">
        <v>0.99326785849010946</v>
      </c>
      <c r="D634" s="74">
        <v>11.727740988123763</v>
      </c>
      <c r="E634" s="75">
        <v>0.5</v>
      </c>
      <c r="F634" s="72">
        <v>1</v>
      </c>
      <c r="G634" s="72">
        <v>6</v>
      </c>
      <c r="H634" s="81"/>
      <c r="I634" s="81"/>
      <c r="J634" s="81" t="s">
        <v>37</v>
      </c>
      <c r="K634" s="81" t="s">
        <v>37</v>
      </c>
    </row>
    <row r="635" spans="1:12" ht="28.8" x14ac:dyDescent="0.3">
      <c r="A635" s="72">
        <v>234600</v>
      </c>
      <c r="B635" s="72" t="s">
        <v>36</v>
      </c>
      <c r="C635" s="73">
        <v>0.99564919413377662</v>
      </c>
      <c r="D635" s="74">
        <v>12.89055490440594</v>
      </c>
      <c r="E635" s="75">
        <v>0.5</v>
      </c>
      <c r="F635" s="72">
        <v>1</v>
      </c>
      <c r="G635" s="72">
        <v>6</v>
      </c>
      <c r="H635" s="81"/>
      <c r="I635" s="81"/>
      <c r="J635" s="81" t="s">
        <v>37</v>
      </c>
      <c r="K635" s="81" t="s">
        <v>38</v>
      </c>
      <c r="L635" s="81" t="s">
        <v>38</v>
      </c>
    </row>
    <row r="636" spans="1:12" ht="28.8" x14ac:dyDescent="0.3">
      <c r="A636" s="72">
        <v>234700</v>
      </c>
      <c r="B636" s="72" t="s">
        <v>36</v>
      </c>
      <c r="C636" s="73">
        <v>1</v>
      </c>
      <c r="D636" s="74">
        <v>8.0371256829239996</v>
      </c>
      <c r="E636" s="76">
        <v>2</v>
      </c>
      <c r="F636" s="72">
        <v>4</v>
      </c>
      <c r="G636" s="72">
        <v>6</v>
      </c>
      <c r="H636" s="81"/>
      <c r="I636" s="81"/>
      <c r="J636" s="81" t="s">
        <v>37</v>
      </c>
      <c r="K636" s="81" t="s">
        <v>37</v>
      </c>
    </row>
    <row r="637" spans="1:12" ht="28.8" x14ac:dyDescent="0.3">
      <c r="A637" s="72">
        <v>234800</v>
      </c>
      <c r="B637" s="72" t="s">
        <v>36</v>
      </c>
      <c r="C637" s="73">
        <v>1.0000000000014213</v>
      </c>
      <c r="D637" s="74">
        <v>7.9107745734518593</v>
      </c>
      <c r="E637" s="76">
        <v>2</v>
      </c>
      <c r="F637" s="72">
        <v>4</v>
      </c>
      <c r="G637" s="72">
        <v>6</v>
      </c>
      <c r="H637" s="81"/>
      <c r="I637" s="81"/>
      <c r="J637" s="81" t="s">
        <v>37</v>
      </c>
      <c r="K637" s="81" t="s">
        <v>37</v>
      </c>
    </row>
    <row r="638" spans="1:12" ht="28.8" x14ac:dyDescent="0.3">
      <c r="A638" s="72">
        <v>234900</v>
      </c>
      <c r="B638" s="72" t="s">
        <v>36</v>
      </c>
      <c r="C638" s="73">
        <v>0.99999976249945233</v>
      </c>
      <c r="D638" s="74">
        <v>6.6846844403005052</v>
      </c>
      <c r="E638" s="76">
        <v>2</v>
      </c>
      <c r="F638" s="72">
        <v>4</v>
      </c>
      <c r="G638" s="72">
        <v>6</v>
      </c>
      <c r="H638" s="81"/>
      <c r="I638" s="81"/>
      <c r="J638" s="81" t="s">
        <v>37</v>
      </c>
      <c r="K638" s="81" t="s">
        <v>37</v>
      </c>
    </row>
    <row r="639" spans="1:12" ht="28.8" x14ac:dyDescent="0.3">
      <c r="A639" s="72">
        <v>235100</v>
      </c>
      <c r="B639" s="72" t="s">
        <v>36</v>
      </c>
      <c r="C639" s="73">
        <v>0.99997712976251174</v>
      </c>
      <c r="D639" s="74">
        <v>12.017549506266471</v>
      </c>
      <c r="E639" s="75">
        <v>0.5</v>
      </c>
      <c r="F639" s="72">
        <v>1</v>
      </c>
      <c r="G639" s="72">
        <v>6</v>
      </c>
      <c r="H639" s="81"/>
      <c r="I639" s="81"/>
      <c r="J639" s="81" t="s">
        <v>37</v>
      </c>
      <c r="K639" s="81" t="s">
        <v>37</v>
      </c>
    </row>
    <row r="640" spans="1:12" ht="28.8" x14ac:dyDescent="0.3">
      <c r="A640" s="72">
        <v>235201</v>
      </c>
      <c r="B640" s="72" t="s">
        <v>36</v>
      </c>
      <c r="C640" s="73">
        <v>0.99999486358561085</v>
      </c>
      <c r="D640" s="74">
        <v>7.4413423080620831</v>
      </c>
      <c r="E640" s="76">
        <v>2</v>
      </c>
      <c r="F640" s="72">
        <v>4</v>
      </c>
      <c r="G640" s="72">
        <v>6</v>
      </c>
      <c r="H640" s="81"/>
      <c r="I640" s="81"/>
      <c r="J640" s="81" t="s">
        <v>37</v>
      </c>
      <c r="K640" s="81" t="s">
        <v>37</v>
      </c>
    </row>
    <row r="641" spans="1:12" ht="28.8" x14ac:dyDescent="0.3">
      <c r="A641" s="72">
        <v>235202</v>
      </c>
      <c r="B641" s="72" t="s">
        <v>36</v>
      </c>
      <c r="C641" s="73">
        <v>0.99997992452440798</v>
      </c>
      <c r="D641" s="74">
        <v>8.9987845945108802</v>
      </c>
      <c r="E641" s="75">
        <v>0.5</v>
      </c>
      <c r="F641" s="72">
        <v>1</v>
      </c>
      <c r="G641" s="72">
        <v>6</v>
      </c>
      <c r="H641" s="81"/>
      <c r="I641" s="81"/>
      <c r="J641" s="81" t="s">
        <v>37</v>
      </c>
      <c r="K641" s="81" t="s">
        <v>37</v>
      </c>
    </row>
    <row r="642" spans="1:12" ht="28.8" x14ac:dyDescent="0.3">
      <c r="A642" s="72">
        <v>236000</v>
      </c>
      <c r="B642" s="72" t="s">
        <v>36</v>
      </c>
      <c r="C642" s="73">
        <v>0.54066647185140382</v>
      </c>
      <c r="D642" s="74">
        <v>16.641899301684631</v>
      </c>
      <c r="E642" s="75">
        <v>0.5</v>
      </c>
      <c r="F642" s="72">
        <v>1</v>
      </c>
      <c r="G642" s="72">
        <v>6</v>
      </c>
      <c r="H642" s="81"/>
      <c r="I642" s="81"/>
      <c r="J642" s="81" t="s">
        <v>37</v>
      </c>
      <c r="K642" s="81" t="s">
        <v>37</v>
      </c>
    </row>
    <row r="643" spans="1:12" ht="28.8" x14ac:dyDescent="0.3">
      <c r="A643" s="72">
        <v>236100</v>
      </c>
      <c r="B643" s="72" t="s">
        <v>36</v>
      </c>
      <c r="C643" s="73">
        <v>0.99996045326048488</v>
      </c>
      <c r="D643" s="74">
        <v>9.5846538677301982</v>
      </c>
      <c r="E643" s="75">
        <v>0.5</v>
      </c>
      <c r="F643" s="72">
        <v>1</v>
      </c>
      <c r="G643" s="72">
        <v>6</v>
      </c>
      <c r="H643" s="81"/>
      <c r="I643" s="81"/>
      <c r="J643" s="81" t="s">
        <v>37</v>
      </c>
      <c r="K643" s="81" t="s">
        <v>38</v>
      </c>
      <c r="L643" s="81" t="s">
        <v>38</v>
      </c>
    </row>
    <row r="644" spans="1:12" ht="28.8" x14ac:dyDescent="0.3">
      <c r="A644" s="72">
        <v>236201</v>
      </c>
      <c r="B644" s="72" t="s">
        <v>36</v>
      </c>
      <c r="C644" s="73">
        <v>1</v>
      </c>
      <c r="D644" s="74">
        <v>5.0784001412242175</v>
      </c>
      <c r="E644" s="76">
        <v>2</v>
      </c>
      <c r="F644" s="72">
        <v>4</v>
      </c>
      <c r="G644" s="72">
        <v>6</v>
      </c>
      <c r="H644" s="81"/>
      <c r="I644" s="81"/>
      <c r="J644" s="81" t="s">
        <v>37</v>
      </c>
      <c r="K644" s="81" t="s">
        <v>37</v>
      </c>
    </row>
    <row r="645" spans="1:12" ht="28.8" x14ac:dyDescent="0.3">
      <c r="A645" s="72">
        <v>236202</v>
      </c>
      <c r="B645" s="72" t="s">
        <v>36</v>
      </c>
      <c r="C645" s="73">
        <v>1</v>
      </c>
      <c r="D645" s="74">
        <v>3.4011035539383547</v>
      </c>
      <c r="E645" s="76">
        <v>1</v>
      </c>
      <c r="F645" s="72">
        <v>2</v>
      </c>
      <c r="G645" s="72">
        <v>6</v>
      </c>
      <c r="H645" s="81"/>
      <c r="I645" s="81"/>
      <c r="J645" s="81" t="s">
        <v>37</v>
      </c>
      <c r="K645" s="81" t="s">
        <v>38</v>
      </c>
      <c r="L645" s="81" t="s">
        <v>38</v>
      </c>
    </row>
    <row r="646" spans="1:12" ht="28.8" x14ac:dyDescent="0.3">
      <c r="A646" s="72">
        <v>236400</v>
      </c>
      <c r="B646" s="72" t="s">
        <v>36</v>
      </c>
      <c r="C646" s="73">
        <v>0.99976601495065553</v>
      </c>
      <c r="D646" s="74">
        <v>11.15597485257503</v>
      </c>
      <c r="E646" s="75">
        <v>0.5</v>
      </c>
      <c r="F646" s="72">
        <v>1</v>
      </c>
      <c r="G646" s="72">
        <v>6</v>
      </c>
      <c r="H646" s="81"/>
      <c r="I646" s="81"/>
      <c r="J646" s="81" t="s">
        <v>37</v>
      </c>
      <c r="K646" s="81" t="s">
        <v>38</v>
      </c>
      <c r="L646" s="81" t="s">
        <v>38</v>
      </c>
    </row>
    <row r="647" spans="1:12" ht="28.8" x14ac:dyDescent="0.3">
      <c r="A647" s="72">
        <v>237100</v>
      </c>
      <c r="B647" s="72" t="s">
        <v>36</v>
      </c>
      <c r="C647" s="73">
        <v>1</v>
      </c>
      <c r="D647" s="74">
        <v>11.770496297102898</v>
      </c>
      <c r="E647" s="75">
        <v>0.5</v>
      </c>
      <c r="F647" s="72">
        <v>1</v>
      </c>
      <c r="G647" s="72">
        <v>6</v>
      </c>
      <c r="H647" s="81"/>
      <c r="I647" s="81"/>
      <c r="J647" s="81" t="s">
        <v>37</v>
      </c>
      <c r="K647" s="81" t="s">
        <v>38</v>
      </c>
      <c r="L647" s="81" t="s">
        <v>38</v>
      </c>
    </row>
    <row r="648" spans="1:12" ht="28.8" x14ac:dyDescent="0.3">
      <c r="A648" s="72">
        <v>237200</v>
      </c>
      <c r="B648" s="72" t="s">
        <v>36</v>
      </c>
      <c r="C648" s="73">
        <v>1</v>
      </c>
      <c r="D648" s="74">
        <v>12.726011090343283</v>
      </c>
      <c r="E648" s="75">
        <v>0.5</v>
      </c>
      <c r="F648" s="72">
        <v>1</v>
      </c>
      <c r="G648" s="72">
        <v>6</v>
      </c>
      <c r="H648" s="81"/>
      <c r="I648" s="81"/>
      <c r="J648" s="81" t="s">
        <v>37</v>
      </c>
      <c r="K648" s="81" t="s">
        <v>38</v>
      </c>
      <c r="L648" s="81" t="s">
        <v>38</v>
      </c>
    </row>
    <row r="649" spans="1:12" ht="28.8" x14ac:dyDescent="0.3">
      <c r="A649" s="72">
        <v>237300</v>
      </c>
      <c r="B649" s="72" t="s">
        <v>36</v>
      </c>
      <c r="C649" s="73">
        <v>1</v>
      </c>
      <c r="D649" s="74">
        <v>14.388643814594898</v>
      </c>
      <c r="E649" s="75">
        <v>0.5</v>
      </c>
      <c r="F649" s="72">
        <v>1</v>
      </c>
      <c r="G649" s="72">
        <v>6</v>
      </c>
      <c r="H649" s="81"/>
      <c r="I649" s="81"/>
      <c r="J649" s="81" t="s">
        <v>37</v>
      </c>
      <c r="K649" s="81" t="s">
        <v>38</v>
      </c>
      <c r="L649" s="81" t="s">
        <v>38</v>
      </c>
    </row>
    <row r="650" spans="1:12" ht="28.8" x14ac:dyDescent="0.3">
      <c r="A650" s="72">
        <v>237400</v>
      </c>
      <c r="B650" s="72" t="s">
        <v>36</v>
      </c>
      <c r="C650" s="73">
        <v>1</v>
      </c>
      <c r="D650" s="74">
        <v>14.64054595599236</v>
      </c>
      <c r="E650" s="75">
        <v>0.5</v>
      </c>
      <c r="F650" s="72">
        <v>1</v>
      </c>
      <c r="G650" s="72">
        <v>6</v>
      </c>
      <c r="H650" s="81"/>
      <c r="I650" s="81"/>
      <c r="J650" s="81" t="s">
        <v>37</v>
      </c>
      <c r="K650" s="81" t="s">
        <v>37</v>
      </c>
    </row>
    <row r="651" spans="1:12" ht="28.8" x14ac:dyDescent="0.3">
      <c r="A651" s="72">
        <v>237500</v>
      </c>
      <c r="B651" s="72" t="s">
        <v>36</v>
      </c>
      <c r="C651" s="73">
        <v>1</v>
      </c>
      <c r="D651" s="74">
        <v>3.780624402039638</v>
      </c>
      <c r="E651" s="76">
        <v>1</v>
      </c>
      <c r="F651" s="72">
        <v>2</v>
      </c>
      <c r="G651" s="72">
        <v>6</v>
      </c>
      <c r="H651" s="81"/>
      <c r="I651" s="81"/>
      <c r="J651" s="81" t="s">
        <v>37</v>
      </c>
      <c r="K651" s="81" t="s">
        <v>38</v>
      </c>
      <c r="L651" s="81" t="s">
        <v>38</v>
      </c>
    </row>
    <row r="652" spans="1:12" ht="28.8" x14ac:dyDescent="0.3">
      <c r="A652" s="72">
        <v>237600</v>
      </c>
      <c r="B652" s="72" t="s">
        <v>36</v>
      </c>
      <c r="C652" s="73">
        <v>1</v>
      </c>
      <c r="D652" s="74">
        <v>10.911300252334435</v>
      </c>
      <c r="E652" s="75">
        <v>0.5</v>
      </c>
      <c r="F652" s="72">
        <v>1</v>
      </c>
      <c r="G652" s="72">
        <v>6</v>
      </c>
      <c r="H652" s="81"/>
      <c r="I652" s="81"/>
      <c r="J652" s="81" t="s">
        <v>37</v>
      </c>
      <c r="K652" s="81" t="s">
        <v>37</v>
      </c>
    </row>
    <row r="653" spans="1:12" ht="28.8" x14ac:dyDescent="0.3">
      <c r="A653" s="72">
        <v>237710</v>
      </c>
      <c r="B653" s="72" t="s">
        <v>36</v>
      </c>
      <c r="C653" s="73">
        <v>1</v>
      </c>
      <c r="D653" s="74">
        <v>5.0342564404536763</v>
      </c>
      <c r="E653" s="76">
        <v>2</v>
      </c>
      <c r="F653" s="72">
        <v>4</v>
      </c>
      <c r="G653" s="72">
        <v>6</v>
      </c>
      <c r="H653" s="81"/>
      <c r="I653" s="81"/>
      <c r="J653" s="81" t="s">
        <v>37</v>
      </c>
      <c r="K653" s="81" t="s">
        <v>37</v>
      </c>
    </row>
    <row r="654" spans="1:12" ht="28.8" x14ac:dyDescent="0.3">
      <c r="A654" s="72">
        <v>237720</v>
      </c>
      <c r="B654" s="72" t="s">
        <v>36</v>
      </c>
      <c r="C654" s="73">
        <v>1</v>
      </c>
      <c r="D654" s="74">
        <v>4.3522950949732797</v>
      </c>
      <c r="E654" s="76">
        <v>2</v>
      </c>
      <c r="F654" s="72">
        <v>4</v>
      </c>
      <c r="G654" s="72">
        <v>6</v>
      </c>
      <c r="H654" s="81"/>
      <c r="I654" s="81"/>
      <c r="J654" s="81" t="s">
        <v>37</v>
      </c>
      <c r="K654" s="81" t="s">
        <v>37</v>
      </c>
    </row>
    <row r="655" spans="1:12" ht="28.8" x14ac:dyDescent="0.3">
      <c r="A655" s="72">
        <v>237800</v>
      </c>
      <c r="B655" s="72" t="s">
        <v>36</v>
      </c>
      <c r="C655" s="73">
        <v>1</v>
      </c>
      <c r="D655" s="74">
        <v>10.116179756336535</v>
      </c>
      <c r="E655" s="75">
        <v>0.5</v>
      </c>
      <c r="F655" s="72">
        <v>1</v>
      </c>
      <c r="G655" s="72">
        <v>6</v>
      </c>
      <c r="H655" s="81"/>
      <c r="I655" s="81"/>
      <c r="J655" s="81" t="s">
        <v>37</v>
      </c>
      <c r="K655" s="81" t="s">
        <v>38</v>
      </c>
      <c r="L655" s="81" t="s">
        <v>38</v>
      </c>
    </row>
    <row r="656" spans="1:12" ht="28.8" x14ac:dyDescent="0.3">
      <c r="A656" s="72">
        <v>237900</v>
      </c>
      <c r="B656" s="72" t="s">
        <v>36</v>
      </c>
      <c r="C656" s="73">
        <v>0.99999990300002073</v>
      </c>
      <c r="D656" s="74">
        <v>10.935800669886518</v>
      </c>
      <c r="E656" s="75">
        <v>0.5</v>
      </c>
      <c r="F656" s="72">
        <v>1</v>
      </c>
      <c r="G656" s="72">
        <v>6</v>
      </c>
      <c r="H656" s="81"/>
      <c r="I656" s="81"/>
      <c r="J656" s="81" t="s">
        <v>37</v>
      </c>
      <c r="K656" s="81" t="s">
        <v>38</v>
      </c>
      <c r="L656" s="81" t="s">
        <v>38</v>
      </c>
    </row>
    <row r="657" spans="1:12" ht="28.8" x14ac:dyDescent="0.3">
      <c r="A657" s="72">
        <v>238000</v>
      </c>
      <c r="B657" s="72" t="s">
        <v>36</v>
      </c>
      <c r="C657" s="73">
        <v>0.99984175390783714</v>
      </c>
      <c r="D657" s="74">
        <v>17.519271945109956</v>
      </c>
      <c r="E657" s="75">
        <v>0.5</v>
      </c>
      <c r="F657" s="72">
        <v>1</v>
      </c>
      <c r="G657" s="72">
        <v>6</v>
      </c>
      <c r="H657" s="81"/>
      <c r="I657" s="81"/>
      <c r="J657" s="81" t="s">
        <v>37</v>
      </c>
      <c r="K657" s="81" t="s">
        <v>37</v>
      </c>
    </row>
    <row r="658" spans="1:12" ht="28.8" x14ac:dyDescent="0.3">
      <c r="A658" s="72">
        <v>238100</v>
      </c>
      <c r="B658" s="72" t="s">
        <v>36</v>
      </c>
      <c r="C658" s="73">
        <v>0.99999551830210398</v>
      </c>
      <c r="D658" s="74">
        <v>10.857143279079054</v>
      </c>
      <c r="E658" s="75">
        <v>0.5</v>
      </c>
      <c r="F658" s="72">
        <v>1</v>
      </c>
      <c r="G658" s="72">
        <v>6</v>
      </c>
      <c r="H658" s="81"/>
      <c r="I658" s="81"/>
      <c r="J658" s="81" t="s">
        <v>37</v>
      </c>
      <c r="K658" s="81" t="s">
        <v>37</v>
      </c>
    </row>
    <row r="659" spans="1:12" ht="28.8" x14ac:dyDescent="0.3">
      <c r="A659" s="72">
        <v>238200</v>
      </c>
      <c r="B659" s="72" t="s">
        <v>36</v>
      </c>
      <c r="C659" s="73">
        <v>1</v>
      </c>
      <c r="D659" s="74">
        <v>12.594046762071091</v>
      </c>
      <c r="E659" s="75">
        <v>0.5</v>
      </c>
      <c r="F659" s="72">
        <v>1</v>
      </c>
      <c r="G659" s="72">
        <v>6</v>
      </c>
      <c r="H659" s="81"/>
      <c r="I659" s="81"/>
      <c r="J659" s="81" t="s">
        <v>37</v>
      </c>
      <c r="K659" s="81" t="s">
        <v>37</v>
      </c>
    </row>
    <row r="660" spans="1:12" ht="28.8" x14ac:dyDescent="0.3">
      <c r="A660" s="72">
        <v>238310</v>
      </c>
      <c r="B660" s="72" t="s">
        <v>36</v>
      </c>
      <c r="C660" s="73">
        <v>1</v>
      </c>
      <c r="D660" s="74">
        <v>4.4594696952663933</v>
      </c>
      <c r="E660" s="76">
        <v>2</v>
      </c>
      <c r="F660" s="72">
        <v>4</v>
      </c>
      <c r="G660" s="72">
        <v>6</v>
      </c>
      <c r="H660" s="81"/>
      <c r="I660" s="81"/>
      <c r="J660" s="81" t="s">
        <v>37</v>
      </c>
      <c r="K660" s="81" t="s">
        <v>38</v>
      </c>
      <c r="L660" s="81" t="s">
        <v>38</v>
      </c>
    </row>
    <row r="661" spans="1:12" ht="28.8" x14ac:dyDescent="0.3">
      <c r="A661" s="72">
        <v>238320</v>
      </c>
      <c r="B661" s="72" t="s">
        <v>36</v>
      </c>
      <c r="C661" s="73">
        <v>1</v>
      </c>
      <c r="D661" s="74">
        <v>5.6577696232267387</v>
      </c>
      <c r="E661" s="76">
        <v>2</v>
      </c>
      <c r="F661" s="72">
        <v>4</v>
      </c>
      <c r="G661" s="72">
        <v>6</v>
      </c>
      <c r="H661" s="81"/>
      <c r="I661" s="81"/>
      <c r="J661" s="81" t="s">
        <v>37</v>
      </c>
      <c r="K661" s="81" t="s">
        <v>38</v>
      </c>
      <c r="L661" s="81" t="s">
        <v>38</v>
      </c>
    </row>
    <row r="662" spans="1:12" ht="28.8" x14ac:dyDescent="0.3">
      <c r="A662" s="72">
        <v>238400</v>
      </c>
      <c r="B662" s="72" t="s">
        <v>36</v>
      </c>
      <c r="C662" s="73">
        <v>0.99999615443389722</v>
      </c>
      <c r="D662" s="74">
        <v>13.796171105443959</v>
      </c>
      <c r="E662" s="75">
        <v>0.5</v>
      </c>
      <c r="F662" s="72">
        <v>1</v>
      </c>
      <c r="G662" s="72">
        <v>6</v>
      </c>
      <c r="H662" s="81"/>
      <c r="I662" s="81"/>
      <c r="J662" s="81" t="s">
        <v>37</v>
      </c>
      <c r="K662" s="81" t="s">
        <v>37</v>
      </c>
    </row>
    <row r="663" spans="1:12" ht="28.8" x14ac:dyDescent="0.3">
      <c r="A663" s="72">
        <v>239200</v>
      </c>
      <c r="B663" s="72" t="s">
        <v>36</v>
      </c>
      <c r="C663" s="73">
        <v>0.99996394774453878</v>
      </c>
      <c r="D663" s="74">
        <v>13.402738004902274</v>
      </c>
      <c r="E663" s="75">
        <v>0.5</v>
      </c>
      <c r="F663" s="72">
        <v>1</v>
      </c>
      <c r="G663" s="72">
        <v>6</v>
      </c>
      <c r="H663" s="81"/>
      <c r="I663" s="81"/>
      <c r="J663" s="81" t="s">
        <v>37</v>
      </c>
      <c r="K663" s="81" t="s">
        <v>38</v>
      </c>
      <c r="L663" s="81" t="s">
        <v>38</v>
      </c>
    </row>
    <row r="664" spans="1:12" ht="28.8" x14ac:dyDescent="0.3">
      <c r="A664" s="72">
        <v>239310</v>
      </c>
      <c r="B664" s="72" t="s">
        <v>36</v>
      </c>
      <c r="C664" s="73">
        <v>1</v>
      </c>
      <c r="D664" s="74">
        <v>3.1750119291141887</v>
      </c>
      <c r="E664" s="76">
        <v>1</v>
      </c>
      <c r="F664" s="72">
        <v>2</v>
      </c>
      <c r="G664" s="72">
        <v>6</v>
      </c>
      <c r="H664" s="81"/>
      <c r="I664" s="81"/>
      <c r="J664" s="81" t="s">
        <v>37</v>
      </c>
      <c r="K664" s="81" t="s">
        <v>37</v>
      </c>
    </row>
    <row r="665" spans="1:12" ht="28.8" x14ac:dyDescent="0.3">
      <c r="A665" s="72">
        <v>239320</v>
      </c>
      <c r="B665" s="72" t="s">
        <v>36</v>
      </c>
      <c r="C665" s="73">
        <v>1</v>
      </c>
      <c r="D665" s="74">
        <v>3.6071947313829016</v>
      </c>
      <c r="E665" s="76">
        <v>1</v>
      </c>
      <c r="F665" s="72">
        <v>2</v>
      </c>
      <c r="G665" s="72">
        <v>6</v>
      </c>
      <c r="H665" s="81"/>
      <c r="I665" s="81"/>
      <c r="J665" s="81" t="s">
        <v>37</v>
      </c>
      <c r="K665" s="81" t="s">
        <v>38</v>
      </c>
      <c r="L665" s="81" t="s">
        <v>38</v>
      </c>
    </row>
    <row r="666" spans="1:12" ht="28.8" x14ac:dyDescent="0.3">
      <c r="A666" s="72">
        <v>239330</v>
      </c>
      <c r="B666" s="72" t="s">
        <v>36</v>
      </c>
      <c r="C666" s="73">
        <v>0.99999733716256844</v>
      </c>
      <c r="D666" s="74">
        <v>5.3141225224274304</v>
      </c>
      <c r="E666" s="76">
        <v>2</v>
      </c>
      <c r="F666" s="72">
        <v>4</v>
      </c>
      <c r="G666" s="72">
        <v>6</v>
      </c>
      <c r="H666" s="81"/>
      <c r="I666" s="81"/>
      <c r="J666" s="81" t="s">
        <v>37</v>
      </c>
      <c r="K666" s="81" t="s">
        <v>37</v>
      </c>
    </row>
    <row r="667" spans="1:12" ht="28.8" x14ac:dyDescent="0.3">
      <c r="A667" s="72">
        <v>239500</v>
      </c>
      <c r="B667" s="72" t="s">
        <v>36</v>
      </c>
      <c r="C667" s="73">
        <v>0.99998919085173843</v>
      </c>
      <c r="D667" s="74">
        <v>10.858956688765787</v>
      </c>
      <c r="E667" s="75">
        <v>0.5</v>
      </c>
      <c r="F667" s="72">
        <v>1</v>
      </c>
      <c r="G667" s="72">
        <v>6</v>
      </c>
      <c r="H667" s="81"/>
      <c r="I667" s="81"/>
      <c r="J667" s="81" t="s">
        <v>37</v>
      </c>
      <c r="K667" s="81" t="s">
        <v>37</v>
      </c>
    </row>
    <row r="668" spans="1:12" ht="28.8" x14ac:dyDescent="0.3">
      <c r="A668" s="72">
        <v>239600</v>
      </c>
      <c r="B668" s="72" t="s">
        <v>36</v>
      </c>
      <c r="C668" s="73">
        <v>1</v>
      </c>
      <c r="D668" s="74">
        <v>5.2913326154926841</v>
      </c>
      <c r="E668" s="76">
        <v>2</v>
      </c>
      <c r="F668" s="72">
        <v>4</v>
      </c>
      <c r="G668" s="72">
        <v>6</v>
      </c>
      <c r="H668" s="81"/>
      <c r="I668" s="81"/>
      <c r="J668" s="81" t="s">
        <v>37</v>
      </c>
      <c r="K668" s="81" t="s">
        <v>37</v>
      </c>
    </row>
    <row r="669" spans="1:12" ht="28.8" x14ac:dyDescent="0.3">
      <c r="A669" s="72">
        <v>239700</v>
      </c>
      <c r="B669" s="72" t="s">
        <v>36</v>
      </c>
      <c r="C669" s="73">
        <v>1</v>
      </c>
      <c r="D669" s="74">
        <v>7.443533014336599</v>
      </c>
      <c r="E669" s="76">
        <v>2</v>
      </c>
      <c r="F669" s="72">
        <v>4</v>
      </c>
      <c r="G669" s="72">
        <v>6</v>
      </c>
      <c r="H669" s="81"/>
      <c r="I669" s="81"/>
      <c r="J669" s="81" t="s">
        <v>37</v>
      </c>
      <c r="K669" s="81" t="s">
        <v>37</v>
      </c>
    </row>
    <row r="670" spans="1:12" ht="28.8" x14ac:dyDescent="0.3">
      <c r="A670" s="72">
        <v>239800</v>
      </c>
      <c r="B670" s="72" t="s">
        <v>36</v>
      </c>
      <c r="C670" s="73">
        <v>0.99999270267692186</v>
      </c>
      <c r="D670" s="74">
        <v>11.003041483509129</v>
      </c>
      <c r="E670" s="75">
        <v>0.5</v>
      </c>
      <c r="F670" s="72">
        <v>1</v>
      </c>
      <c r="G670" s="72">
        <v>6</v>
      </c>
      <c r="H670" s="81"/>
      <c r="I670" s="81"/>
      <c r="J670" s="81" t="s">
        <v>37</v>
      </c>
      <c r="K670" s="81" t="s">
        <v>37</v>
      </c>
    </row>
    <row r="671" spans="1:12" ht="28.8" x14ac:dyDescent="0.3">
      <c r="A671" s="72">
        <v>240010</v>
      </c>
      <c r="B671" s="72" t="s">
        <v>36</v>
      </c>
      <c r="C671" s="73">
        <v>0.99999957908370274</v>
      </c>
      <c r="D671" s="74">
        <v>6.5810606035469563</v>
      </c>
      <c r="E671" s="76">
        <v>2</v>
      </c>
      <c r="F671" s="72">
        <v>4</v>
      </c>
      <c r="G671" s="72">
        <v>6</v>
      </c>
      <c r="H671" s="81"/>
      <c r="I671" s="81"/>
      <c r="J671" s="81" t="s">
        <v>37</v>
      </c>
      <c r="K671" s="81" t="s">
        <v>38</v>
      </c>
      <c r="L671" s="81" t="s">
        <v>38</v>
      </c>
    </row>
    <row r="672" spans="1:12" ht="28.8" x14ac:dyDescent="0.3">
      <c r="A672" s="72">
        <v>240020</v>
      </c>
      <c r="B672" s="72" t="s">
        <v>36</v>
      </c>
      <c r="C672" s="73">
        <v>1</v>
      </c>
      <c r="D672" s="74">
        <v>8.3500589027997023</v>
      </c>
      <c r="E672" s="76">
        <v>1</v>
      </c>
      <c r="F672" s="72">
        <v>2</v>
      </c>
      <c r="G672" s="72">
        <v>6</v>
      </c>
      <c r="H672" s="81"/>
      <c r="I672" s="81"/>
      <c r="J672" s="81" t="s">
        <v>37</v>
      </c>
      <c r="K672" s="81" t="s">
        <v>37</v>
      </c>
    </row>
    <row r="673" spans="1:12" ht="28.8" x14ac:dyDescent="0.3">
      <c r="A673" s="72">
        <v>240200</v>
      </c>
      <c r="B673" s="72" t="s">
        <v>36</v>
      </c>
      <c r="C673" s="73">
        <v>1</v>
      </c>
      <c r="D673" s="74">
        <v>11.550772484254349</v>
      </c>
      <c r="E673" s="75">
        <v>0.5</v>
      </c>
      <c r="F673" s="72">
        <v>1</v>
      </c>
      <c r="G673" s="72">
        <v>6</v>
      </c>
      <c r="H673" s="81"/>
      <c r="I673" s="81"/>
      <c r="J673" s="81" t="s">
        <v>37</v>
      </c>
      <c r="K673" s="81" t="s">
        <v>38</v>
      </c>
      <c r="L673" s="81" t="s">
        <v>38</v>
      </c>
    </row>
    <row r="674" spans="1:12" ht="28.8" x14ac:dyDescent="0.3">
      <c r="A674" s="72">
        <v>240300</v>
      </c>
      <c r="B674" s="72" t="s">
        <v>36</v>
      </c>
      <c r="C674" s="73">
        <v>0.99998865653666791</v>
      </c>
      <c r="D674" s="74">
        <v>7.4166234163988927</v>
      </c>
      <c r="E674" s="76">
        <v>2</v>
      </c>
      <c r="F674" s="72">
        <v>4</v>
      </c>
      <c r="G674" s="72">
        <v>6</v>
      </c>
      <c r="H674" s="81"/>
      <c r="I674" s="81"/>
      <c r="J674" s="81" t="s">
        <v>37</v>
      </c>
      <c r="K674" s="81" t="s">
        <v>37</v>
      </c>
    </row>
    <row r="675" spans="1:12" ht="28.8" x14ac:dyDescent="0.3">
      <c r="A675" s="72">
        <v>240400</v>
      </c>
      <c r="B675" s="72" t="s">
        <v>36</v>
      </c>
      <c r="C675" s="73">
        <v>0.99999031100051539</v>
      </c>
      <c r="D675" s="74">
        <v>8.2486421765201374</v>
      </c>
      <c r="E675" s="76">
        <v>2</v>
      </c>
      <c r="F675" s="72">
        <v>4</v>
      </c>
      <c r="G675" s="72">
        <v>6</v>
      </c>
      <c r="H675" s="81"/>
      <c r="I675" s="81"/>
      <c r="J675" s="81" t="s">
        <v>37</v>
      </c>
      <c r="K675" s="81" t="s">
        <v>37</v>
      </c>
    </row>
    <row r="676" spans="1:12" ht="28.8" x14ac:dyDescent="0.3">
      <c r="A676" s="72">
        <v>240500</v>
      </c>
      <c r="B676" s="72" t="s">
        <v>36</v>
      </c>
      <c r="C676" s="73">
        <v>1</v>
      </c>
      <c r="D676" s="74">
        <v>13.148649631102879</v>
      </c>
      <c r="E676" s="75">
        <v>0.5</v>
      </c>
      <c r="F676" s="72">
        <v>1</v>
      </c>
      <c r="G676" s="72">
        <v>6</v>
      </c>
      <c r="H676" s="81"/>
      <c r="I676" s="81"/>
      <c r="J676" s="81" t="s">
        <v>37</v>
      </c>
      <c r="K676" s="81" t="s">
        <v>37</v>
      </c>
    </row>
    <row r="677" spans="1:12" ht="28.8" x14ac:dyDescent="0.3">
      <c r="A677" s="72">
        <v>240600</v>
      </c>
      <c r="B677" s="72" t="s">
        <v>36</v>
      </c>
      <c r="C677" s="73">
        <v>1</v>
      </c>
      <c r="D677" s="74">
        <v>7.5983304969784982</v>
      </c>
      <c r="E677" s="76">
        <v>2</v>
      </c>
      <c r="F677" s="72">
        <v>4</v>
      </c>
      <c r="G677" s="72">
        <v>6</v>
      </c>
      <c r="H677" s="81"/>
      <c r="I677" s="81"/>
      <c r="J677" s="81" t="s">
        <v>37</v>
      </c>
      <c r="K677" s="81" t="s">
        <v>38</v>
      </c>
      <c r="L677" s="81" t="s">
        <v>38</v>
      </c>
    </row>
    <row r="678" spans="1:12" ht="28.8" x14ac:dyDescent="0.3">
      <c r="A678" s="72">
        <v>240700</v>
      </c>
      <c r="B678" s="72" t="s">
        <v>36</v>
      </c>
      <c r="C678" s="73">
        <v>0.99999875312164899</v>
      </c>
      <c r="D678" s="74">
        <v>12.752724583532794</v>
      </c>
      <c r="E678" s="75">
        <v>0.5</v>
      </c>
      <c r="F678" s="72">
        <v>1</v>
      </c>
      <c r="G678" s="72">
        <v>6</v>
      </c>
      <c r="H678" s="81"/>
      <c r="I678" s="81"/>
      <c r="J678" s="81" t="s">
        <v>37</v>
      </c>
      <c r="K678" s="81" t="s">
        <v>37</v>
      </c>
    </row>
    <row r="679" spans="1:12" ht="28.8" x14ac:dyDescent="0.3">
      <c r="A679" s="72">
        <v>240800</v>
      </c>
      <c r="B679" s="72" t="s">
        <v>36</v>
      </c>
      <c r="C679" s="73">
        <v>0.99999999999854505</v>
      </c>
      <c r="D679" s="74">
        <v>6.9320642421625918</v>
      </c>
      <c r="E679" s="76">
        <v>2</v>
      </c>
      <c r="F679" s="72">
        <v>4</v>
      </c>
      <c r="G679" s="72">
        <v>6</v>
      </c>
      <c r="H679" s="81"/>
      <c r="I679" s="81"/>
      <c r="J679" s="81" t="s">
        <v>37</v>
      </c>
      <c r="K679" s="81" t="s">
        <v>37</v>
      </c>
    </row>
    <row r="680" spans="1:12" ht="28.8" x14ac:dyDescent="0.3">
      <c r="A680" s="72">
        <v>240900</v>
      </c>
      <c r="B680" s="72" t="s">
        <v>36</v>
      </c>
      <c r="C680" s="73">
        <v>1</v>
      </c>
      <c r="D680" s="74">
        <v>9.3083437688140211</v>
      </c>
      <c r="E680" s="75">
        <v>0.5</v>
      </c>
      <c r="F680" s="72">
        <v>1</v>
      </c>
      <c r="G680" s="72">
        <v>6</v>
      </c>
      <c r="H680" s="81"/>
      <c r="I680" s="81"/>
      <c r="J680" s="81" t="s">
        <v>37</v>
      </c>
      <c r="K680" s="81" t="s">
        <v>37</v>
      </c>
    </row>
    <row r="681" spans="1:12" ht="28.8" x14ac:dyDescent="0.3">
      <c r="A681" s="72">
        <v>241000</v>
      </c>
      <c r="B681" s="72" t="s">
        <v>36</v>
      </c>
      <c r="C681" s="73">
        <v>0.99977685244516468</v>
      </c>
      <c r="D681" s="74">
        <v>14.360509121215047</v>
      </c>
      <c r="E681" s="75">
        <v>0.5</v>
      </c>
      <c r="F681" s="72">
        <v>1</v>
      </c>
      <c r="G681" s="72">
        <v>6</v>
      </c>
      <c r="H681" s="81"/>
      <c r="I681" s="81"/>
      <c r="J681" s="81" t="s">
        <v>37</v>
      </c>
      <c r="K681" s="81" t="s">
        <v>37</v>
      </c>
    </row>
    <row r="682" spans="1:12" ht="28.8" x14ac:dyDescent="0.3">
      <c r="A682" s="72">
        <v>241110</v>
      </c>
      <c r="B682" s="72" t="s">
        <v>36</v>
      </c>
      <c r="C682" s="73">
        <v>1</v>
      </c>
      <c r="D682" s="74">
        <v>5.6716237153235722</v>
      </c>
      <c r="E682" s="76">
        <v>2</v>
      </c>
      <c r="F682" s="72">
        <v>4</v>
      </c>
      <c r="G682" s="72">
        <v>6</v>
      </c>
      <c r="H682" s="81"/>
      <c r="I682" s="81"/>
      <c r="J682" s="81" t="s">
        <v>37</v>
      </c>
      <c r="K682" s="81" t="s">
        <v>37</v>
      </c>
    </row>
    <row r="683" spans="1:12" ht="28.8" x14ac:dyDescent="0.3">
      <c r="A683" s="72">
        <v>241120</v>
      </c>
      <c r="B683" s="72" t="s">
        <v>36</v>
      </c>
      <c r="C683" s="73">
        <v>1</v>
      </c>
      <c r="D683" s="74">
        <v>11.293414455242649</v>
      </c>
      <c r="E683" s="75">
        <v>0.5</v>
      </c>
      <c r="F683" s="72">
        <v>1</v>
      </c>
      <c r="G683" s="72">
        <v>6</v>
      </c>
      <c r="H683" s="81"/>
      <c r="I683" s="81"/>
      <c r="J683" s="81" t="s">
        <v>37</v>
      </c>
      <c r="K683" s="81" t="s">
        <v>37</v>
      </c>
    </row>
    <row r="684" spans="1:12" ht="28.8" x14ac:dyDescent="0.3">
      <c r="A684" s="72">
        <v>241200</v>
      </c>
      <c r="B684" s="72" t="s">
        <v>36</v>
      </c>
      <c r="C684" s="73">
        <v>0.99999218996039174</v>
      </c>
      <c r="D684" s="74">
        <v>11.280228461451456</v>
      </c>
      <c r="E684" s="75">
        <v>0.5</v>
      </c>
      <c r="F684" s="72">
        <v>1</v>
      </c>
      <c r="G684" s="72">
        <v>6</v>
      </c>
      <c r="H684" s="81"/>
      <c r="I684" s="81"/>
      <c r="J684" s="81" t="s">
        <v>37</v>
      </c>
      <c r="K684" s="81" t="s">
        <v>38</v>
      </c>
      <c r="L684" s="81" t="s">
        <v>38</v>
      </c>
    </row>
    <row r="685" spans="1:12" ht="28.8" x14ac:dyDescent="0.3">
      <c r="A685" s="72">
        <v>241300</v>
      </c>
      <c r="B685" s="72" t="s">
        <v>36</v>
      </c>
      <c r="C685" s="73">
        <v>0.9999887142515288</v>
      </c>
      <c r="D685" s="74">
        <v>7.5525799303054448</v>
      </c>
      <c r="E685" s="76">
        <v>2</v>
      </c>
      <c r="F685" s="72">
        <v>4</v>
      </c>
      <c r="G685" s="72">
        <v>6</v>
      </c>
      <c r="H685" s="81"/>
      <c r="I685" s="81"/>
      <c r="J685" s="81" t="s">
        <v>37</v>
      </c>
      <c r="K685" s="81" t="s">
        <v>37</v>
      </c>
    </row>
    <row r="686" spans="1:12" ht="28.8" x14ac:dyDescent="0.3">
      <c r="A686" s="72">
        <v>241400</v>
      </c>
      <c r="B686" s="72" t="s">
        <v>36</v>
      </c>
      <c r="C686" s="73">
        <v>0.99931109552328612</v>
      </c>
      <c r="D686" s="74">
        <v>14.478187628686205</v>
      </c>
      <c r="E686" s="75">
        <v>0.5</v>
      </c>
      <c r="F686" s="72">
        <v>1</v>
      </c>
      <c r="G686" s="72">
        <v>6</v>
      </c>
      <c r="H686" s="81"/>
      <c r="I686" s="81"/>
      <c r="J686" s="81" t="s">
        <v>37</v>
      </c>
      <c r="K686" s="81" t="s">
        <v>37</v>
      </c>
    </row>
    <row r="687" spans="1:12" ht="28.8" x14ac:dyDescent="0.3">
      <c r="A687" s="72">
        <v>242000</v>
      </c>
      <c r="B687" s="72" t="s">
        <v>36</v>
      </c>
      <c r="C687" s="73">
        <v>0.99999492214435892</v>
      </c>
      <c r="D687" s="74">
        <v>5.8542218421925059</v>
      </c>
      <c r="E687" s="76">
        <v>2</v>
      </c>
      <c r="F687" s="72">
        <v>4</v>
      </c>
      <c r="G687" s="72">
        <v>6</v>
      </c>
      <c r="H687" s="81"/>
      <c r="I687" s="81" t="s">
        <v>40</v>
      </c>
      <c r="J687" s="81" t="s">
        <v>38</v>
      </c>
      <c r="K687" s="81" t="s">
        <v>37</v>
      </c>
      <c r="L687" s="82" t="s">
        <v>38</v>
      </c>
    </row>
    <row r="688" spans="1:12" ht="28.8" x14ac:dyDescent="0.3">
      <c r="A688" s="72">
        <v>242100</v>
      </c>
      <c r="B688" s="72" t="s">
        <v>36</v>
      </c>
      <c r="C688" s="73">
        <v>0.99998719641532785</v>
      </c>
      <c r="D688" s="74">
        <v>2.308665144668189</v>
      </c>
      <c r="E688" s="76">
        <v>1</v>
      </c>
      <c r="F688" s="72">
        <v>2</v>
      </c>
      <c r="G688" s="72">
        <v>6</v>
      </c>
      <c r="H688" s="81"/>
      <c r="I688" s="81" t="s">
        <v>40</v>
      </c>
      <c r="J688" s="81" t="s">
        <v>38</v>
      </c>
      <c r="K688" s="81" t="s">
        <v>37</v>
      </c>
      <c r="L688" s="82" t="s">
        <v>38</v>
      </c>
    </row>
    <row r="689" spans="1:12" ht="28.8" x14ac:dyDescent="0.3">
      <c r="A689" s="72">
        <v>242200</v>
      </c>
      <c r="B689" s="72" t="s">
        <v>36</v>
      </c>
      <c r="C689" s="73">
        <v>0.99999576602460183</v>
      </c>
      <c r="D689" s="74">
        <v>8.013355252248278</v>
      </c>
      <c r="E689" s="76">
        <v>2</v>
      </c>
      <c r="F689" s="72">
        <v>4</v>
      </c>
      <c r="G689" s="72">
        <v>6</v>
      </c>
      <c r="H689" s="81"/>
      <c r="I689" s="81" t="s">
        <v>40</v>
      </c>
      <c r="J689" s="81" t="s">
        <v>38</v>
      </c>
      <c r="K689" s="81" t="s">
        <v>38</v>
      </c>
      <c r="L689" s="81" t="s">
        <v>38</v>
      </c>
    </row>
    <row r="690" spans="1:12" ht="28.8" x14ac:dyDescent="0.3">
      <c r="A690" s="72">
        <v>242300</v>
      </c>
      <c r="B690" s="72" t="s">
        <v>36</v>
      </c>
      <c r="C690" s="73">
        <v>0.99819769485097465</v>
      </c>
      <c r="D690" s="74">
        <v>7.0185956487150811</v>
      </c>
      <c r="E690" s="76">
        <v>2</v>
      </c>
      <c r="F690" s="72">
        <v>4</v>
      </c>
      <c r="G690" s="72">
        <v>6</v>
      </c>
      <c r="H690" s="81"/>
      <c r="I690" s="81" t="s">
        <v>40</v>
      </c>
      <c r="J690" s="81" t="s">
        <v>38</v>
      </c>
      <c r="K690" s="81" t="s">
        <v>37</v>
      </c>
      <c r="L690" s="82" t="s">
        <v>38</v>
      </c>
    </row>
    <row r="691" spans="1:12" ht="28.8" x14ac:dyDescent="0.3">
      <c r="A691" s="72">
        <v>242600</v>
      </c>
      <c r="B691" s="72" t="s">
        <v>36</v>
      </c>
      <c r="C691" s="73">
        <v>0.99999054794249831</v>
      </c>
      <c r="D691" s="74">
        <v>3.9366380323785215</v>
      </c>
      <c r="E691" s="76">
        <v>1</v>
      </c>
      <c r="F691" s="72">
        <v>2</v>
      </c>
      <c r="G691" s="72">
        <v>6</v>
      </c>
      <c r="H691" s="81"/>
      <c r="I691" s="81" t="s">
        <v>40</v>
      </c>
      <c r="J691" s="81" t="s">
        <v>38</v>
      </c>
      <c r="K691" s="81" t="s">
        <v>38</v>
      </c>
      <c r="L691" s="81" t="s">
        <v>38</v>
      </c>
    </row>
    <row r="692" spans="1:12" ht="28.8" x14ac:dyDescent="0.3">
      <c r="A692" s="72">
        <v>242700</v>
      </c>
      <c r="B692" s="72" t="s">
        <v>36</v>
      </c>
      <c r="C692" s="73">
        <v>0.99999233549246946</v>
      </c>
      <c r="D692" s="74">
        <v>9.5023584728678117</v>
      </c>
      <c r="E692" s="75">
        <v>0.5</v>
      </c>
      <c r="F692" s="72">
        <v>1</v>
      </c>
      <c r="G692" s="72">
        <v>6</v>
      </c>
      <c r="H692" s="81"/>
      <c r="I692" s="81" t="s">
        <v>40</v>
      </c>
      <c r="J692" s="81" t="s">
        <v>38</v>
      </c>
      <c r="K692" s="81" t="s">
        <v>38</v>
      </c>
      <c r="L692" s="81" t="s">
        <v>38</v>
      </c>
    </row>
    <row r="693" spans="1:12" ht="28.8" x14ac:dyDescent="0.3">
      <c r="A693" s="72">
        <v>243000</v>
      </c>
      <c r="B693" s="72" t="s">
        <v>36</v>
      </c>
      <c r="C693" s="73">
        <v>0.99999103063573624</v>
      </c>
      <c r="D693" s="74">
        <v>7.8774606269124483</v>
      </c>
      <c r="E693" s="76">
        <v>2</v>
      </c>
      <c r="F693" s="72">
        <v>4</v>
      </c>
      <c r="G693" s="72">
        <v>6</v>
      </c>
      <c r="H693" s="81"/>
      <c r="I693" s="81" t="s">
        <v>40</v>
      </c>
      <c r="J693" s="81" t="s">
        <v>38</v>
      </c>
      <c r="K693" s="81" t="s">
        <v>38</v>
      </c>
      <c r="L693" s="81" t="s">
        <v>38</v>
      </c>
    </row>
    <row r="694" spans="1:12" ht="28.8" x14ac:dyDescent="0.3">
      <c r="A694" s="72">
        <v>243100</v>
      </c>
      <c r="B694" s="72" t="s">
        <v>36</v>
      </c>
      <c r="C694" s="73">
        <v>0.99996288595610983</v>
      </c>
      <c r="D694" s="74">
        <v>6.5244340526260896</v>
      </c>
      <c r="E694" s="76">
        <v>2</v>
      </c>
      <c r="F694" s="72">
        <v>4</v>
      </c>
      <c r="G694" s="72">
        <v>6</v>
      </c>
      <c r="H694" s="81"/>
      <c r="I694" s="81" t="s">
        <v>40</v>
      </c>
      <c r="J694" s="81" t="s">
        <v>38</v>
      </c>
      <c r="K694" s="81" t="s">
        <v>37</v>
      </c>
      <c r="L694" s="82" t="s">
        <v>38</v>
      </c>
    </row>
    <row r="695" spans="1:12" ht="28.8" x14ac:dyDescent="0.3">
      <c r="A695" s="72">
        <v>261101</v>
      </c>
      <c r="B695" s="72" t="s">
        <v>36</v>
      </c>
      <c r="C695" s="73">
        <v>0.93574438325279696</v>
      </c>
      <c r="D695" s="74">
        <v>40.095337463807432</v>
      </c>
      <c r="E695" s="76">
        <v>1</v>
      </c>
      <c r="F695" s="72">
        <v>2</v>
      </c>
      <c r="G695" s="72">
        <v>5</v>
      </c>
      <c r="H695" s="81"/>
      <c r="I695" s="81"/>
      <c r="J695" s="81" t="s">
        <v>37</v>
      </c>
      <c r="K695" s="81" t="s">
        <v>38</v>
      </c>
      <c r="L695" s="81" t="s">
        <v>38</v>
      </c>
    </row>
    <row r="696" spans="1:12" ht="28.8" x14ac:dyDescent="0.3">
      <c r="A696" s="72">
        <v>261102</v>
      </c>
      <c r="B696" s="72" t="s">
        <v>36</v>
      </c>
      <c r="C696" s="73">
        <v>0.994482320506067</v>
      </c>
      <c r="D696" s="74">
        <v>36.450217714543527</v>
      </c>
      <c r="E696" s="76">
        <v>1</v>
      </c>
      <c r="F696" s="72">
        <v>2</v>
      </c>
      <c r="G696" s="72">
        <v>5</v>
      </c>
      <c r="H696" s="81"/>
      <c r="I696" s="81"/>
      <c r="J696" s="81" t="s">
        <v>37</v>
      </c>
      <c r="K696" s="81" t="s">
        <v>38</v>
      </c>
      <c r="L696" s="81" t="s">
        <v>38</v>
      </c>
    </row>
    <row r="697" spans="1:12" ht="28.8" x14ac:dyDescent="0.3">
      <c r="A697" s="72">
        <v>261200</v>
      </c>
      <c r="B697" s="72" t="s">
        <v>36</v>
      </c>
      <c r="C697" s="73">
        <v>0.99777980611403549</v>
      </c>
      <c r="D697" s="74">
        <v>31.107162658125716</v>
      </c>
      <c r="E697" s="76">
        <v>1</v>
      </c>
      <c r="F697" s="72">
        <v>2</v>
      </c>
      <c r="G697" s="72">
        <v>5</v>
      </c>
      <c r="H697" s="81"/>
      <c r="I697" s="81"/>
      <c r="J697" s="81" t="s">
        <v>37</v>
      </c>
      <c r="K697" s="81" t="s">
        <v>37</v>
      </c>
    </row>
    <row r="698" spans="1:12" ht="28.8" x14ac:dyDescent="0.3">
      <c r="A698" s="72">
        <v>262100</v>
      </c>
      <c r="B698" s="72" t="s">
        <v>36</v>
      </c>
      <c r="C698" s="73">
        <v>0.9998399573786062</v>
      </c>
      <c r="D698" s="74">
        <v>38.645399352931989</v>
      </c>
      <c r="E698" s="76">
        <v>1</v>
      </c>
      <c r="F698" s="72">
        <v>2</v>
      </c>
      <c r="G698" s="72">
        <v>5</v>
      </c>
      <c r="H698" s="81"/>
      <c r="I698" s="81"/>
      <c r="J698" s="81" t="s">
        <v>37</v>
      </c>
      <c r="K698" s="81" t="s">
        <v>38</v>
      </c>
      <c r="L698" s="81" t="s">
        <v>38</v>
      </c>
    </row>
    <row r="699" spans="1:12" ht="28.8" x14ac:dyDescent="0.3">
      <c r="A699" s="72">
        <v>262200</v>
      </c>
      <c r="B699" s="72" t="s">
        <v>36</v>
      </c>
      <c r="C699" s="73">
        <v>1</v>
      </c>
      <c r="D699" s="74">
        <v>33.892263170065995</v>
      </c>
      <c r="E699" s="76">
        <v>1</v>
      </c>
      <c r="F699" s="72">
        <v>2</v>
      </c>
      <c r="G699" s="72">
        <v>5</v>
      </c>
      <c r="H699" s="81"/>
      <c r="I699" s="81"/>
      <c r="J699" s="81" t="s">
        <v>37</v>
      </c>
      <c r="K699" s="81" t="s">
        <v>38</v>
      </c>
      <c r="L699" s="81" t="s">
        <v>38</v>
      </c>
    </row>
    <row r="700" spans="1:12" ht="28.8" x14ac:dyDescent="0.3">
      <c r="A700" s="72">
        <v>262301</v>
      </c>
      <c r="B700" s="72" t="s">
        <v>36</v>
      </c>
      <c r="C700" s="73">
        <v>1</v>
      </c>
      <c r="D700" s="74">
        <v>37.667478660153513</v>
      </c>
      <c r="E700" s="76">
        <v>1</v>
      </c>
      <c r="F700" s="72">
        <v>2</v>
      </c>
      <c r="G700" s="72">
        <v>5</v>
      </c>
      <c r="H700" s="81"/>
      <c r="I700" s="81"/>
      <c r="J700" s="81" t="s">
        <v>37</v>
      </c>
      <c r="K700" s="81" t="s">
        <v>38</v>
      </c>
      <c r="L700" s="81" t="s">
        <v>38</v>
      </c>
    </row>
    <row r="701" spans="1:12" ht="28.8" x14ac:dyDescent="0.3">
      <c r="A701" s="72">
        <v>262302</v>
      </c>
      <c r="B701" s="72" t="s">
        <v>36</v>
      </c>
      <c r="C701" s="73">
        <v>1</v>
      </c>
      <c r="D701" s="74">
        <v>23.255283634639429</v>
      </c>
      <c r="E701" s="76">
        <v>1</v>
      </c>
      <c r="F701" s="72">
        <v>2</v>
      </c>
      <c r="G701" s="72">
        <v>5</v>
      </c>
      <c r="H701" s="81"/>
      <c r="I701" s="81"/>
      <c r="J701" s="81" t="s">
        <v>37</v>
      </c>
      <c r="K701" s="81" t="s">
        <v>38</v>
      </c>
      <c r="L701" s="81" t="s">
        <v>38</v>
      </c>
    </row>
    <row r="702" spans="1:12" ht="28.8" x14ac:dyDescent="0.3">
      <c r="A702" s="72">
        <v>262303</v>
      </c>
      <c r="B702" s="72" t="s">
        <v>36</v>
      </c>
      <c r="C702" s="73">
        <v>1</v>
      </c>
      <c r="D702" s="74">
        <v>18.503799056401775</v>
      </c>
      <c r="E702" s="75">
        <v>0.5</v>
      </c>
      <c r="F702" s="72">
        <v>1</v>
      </c>
      <c r="G702" s="72">
        <v>5</v>
      </c>
      <c r="H702" s="81"/>
      <c r="I702" s="81"/>
      <c r="J702" s="81" t="s">
        <v>37</v>
      </c>
      <c r="K702" s="81" t="s">
        <v>38</v>
      </c>
      <c r="L702" s="81" t="s">
        <v>38</v>
      </c>
    </row>
    <row r="703" spans="1:12" ht="28.8" x14ac:dyDescent="0.3">
      <c r="A703" s="72">
        <v>262400</v>
      </c>
      <c r="B703" s="72" t="s">
        <v>36</v>
      </c>
      <c r="C703" s="73">
        <v>1</v>
      </c>
      <c r="D703" s="74">
        <v>35.418089344620405</v>
      </c>
      <c r="E703" s="76">
        <v>1</v>
      </c>
      <c r="F703" s="72">
        <v>2</v>
      </c>
      <c r="G703" s="72">
        <v>5</v>
      </c>
      <c r="H703" s="81"/>
      <c r="I703" s="81"/>
      <c r="J703" s="81" t="s">
        <v>37</v>
      </c>
      <c r="K703" s="81" t="s">
        <v>37</v>
      </c>
    </row>
    <row r="704" spans="1:12" ht="28.8" x14ac:dyDescent="0.3">
      <c r="A704" s="72">
        <v>262500</v>
      </c>
      <c r="B704" s="72" t="s">
        <v>36</v>
      </c>
      <c r="C704" s="73">
        <v>1</v>
      </c>
      <c r="D704" s="74">
        <v>33.157522058440165</v>
      </c>
      <c r="E704" s="76">
        <v>1</v>
      </c>
      <c r="F704" s="72">
        <v>2</v>
      </c>
      <c r="G704" s="72">
        <v>5</v>
      </c>
      <c r="H704" s="81"/>
      <c r="I704" s="81"/>
      <c r="J704" s="81" t="s">
        <v>37</v>
      </c>
      <c r="K704" s="81" t="s">
        <v>38</v>
      </c>
      <c r="L704" s="81" t="s">
        <v>38</v>
      </c>
    </row>
    <row r="705" spans="1:12" ht="28.8" x14ac:dyDescent="0.3">
      <c r="A705" s="72">
        <v>262601</v>
      </c>
      <c r="B705" s="72" t="s">
        <v>36</v>
      </c>
      <c r="C705" s="73">
        <v>0.99740574540602378</v>
      </c>
      <c r="D705" s="74">
        <v>28.007938876202811</v>
      </c>
      <c r="E705" s="76">
        <v>1</v>
      </c>
      <c r="F705" s="72">
        <v>2</v>
      </c>
      <c r="G705" s="72">
        <v>5</v>
      </c>
      <c r="H705" s="81"/>
      <c r="I705" s="81"/>
      <c r="J705" s="81" t="s">
        <v>37</v>
      </c>
      <c r="K705" s="81" t="s">
        <v>37</v>
      </c>
    </row>
    <row r="706" spans="1:12" ht="28.8" x14ac:dyDescent="0.3">
      <c r="A706" s="72">
        <v>262602</v>
      </c>
      <c r="B706" s="72" t="s">
        <v>36</v>
      </c>
      <c r="C706" s="73">
        <v>0.9898010998239466</v>
      </c>
      <c r="D706" s="74">
        <v>40.13933278113732</v>
      </c>
      <c r="E706" s="76">
        <v>1</v>
      </c>
      <c r="F706" s="72">
        <v>2</v>
      </c>
      <c r="G706" s="72">
        <v>5</v>
      </c>
      <c r="H706" s="81"/>
      <c r="I706" s="81"/>
      <c r="J706" s="81" t="s">
        <v>37</v>
      </c>
      <c r="K706" s="81" t="s">
        <v>38</v>
      </c>
      <c r="L706" s="81" t="s">
        <v>38</v>
      </c>
    </row>
    <row r="707" spans="1:12" ht="28.8" x14ac:dyDescent="0.3">
      <c r="A707" s="72">
        <v>262701</v>
      </c>
      <c r="B707" s="72" t="s">
        <v>36</v>
      </c>
      <c r="C707" s="73">
        <v>1</v>
      </c>
      <c r="D707" s="74">
        <v>16.303890771630009</v>
      </c>
      <c r="E707" s="75">
        <v>0.5</v>
      </c>
      <c r="F707" s="72">
        <v>1</v>
      </c>
      <c r="G707" s="72">
        <v>5</v>
      </c>
      <c r="H707" s="81"/>
      <c r="I707" s="81"/>
      <c r="J707" s="81" t="s">
        <v>37</v>
      </c>
      <c r="K707" s="81" t="s">
        <v>38</v>
      </c>
      <c r="L707" s="81" t="s">
        <v>38</v>
      </c>
    </row>
    <row r="708" spans="1:12" ht="28.8" x14ac:dyDescent="0.3">
      <c r="A708" s="72">
        <v>262702</v>
      </c>
      <c r="B708" s="72" t="s">
        <v>36</v>
      </c>
      <c r="C708" s="73">
        <v>1</v>
      </c>
      <c r="D708" s="74">
        <v>17.994964649533372</v>
      </c>
      <c r="E708" s="75">
        <v>0.5</v>
      </c>
      <c r="F708" s="72">
        <v>1</v>
      </c>
      <c r="G708" s="72">
        <v>5</v>
      </c>
      <c r="H708" s="81"/>
      <c r="I708" s="81"/>
      <c r="J708" s="81" t="s">
        <v>37</v>
      </c>
      <c r="K708" s="81" t="s">
        <v>37</v>
      </c>
    </row>
    <row r="709" spans="1:12" ht="28.8" x14ac:dyDescent="0.3">
      <c r="A709" s="72">
        <v>262800</v>
      </c>
      <c r="B709" s="72" t="s">
        <v>36</v>
      </c>
      <c r="C709" s="73">
        <v>0.99802046399525901</v>
      </c>
      <c r="D709" s="74">
        <v>23.110004315916587</v>
      </c>
      <c r="E709" s="76">
        <v>1</v>
      </c>
      <c r="F709" s="72">
        <v>2</v>
      </c>
      <c r="G709" s="72">
        <v>5</v>
      </c>
      <c r="H709" s="81"/>
      <c r="I709" s="81"/>
      <c r="J709" s="81" t="s">
        <v>37</v>
      </c>
      <c r="K709" s="81" t="s">
        <v>38</v>
      </c>
      <c r="L709" s="81" t="s">
        <v>38</v>
      </c>
    </row>
    <row r="710" spans="1:12" ht="28.8" x14ac:dyDescent="0.3">
      <c r="A710" s="72">
        <v>264000</v>
      </c>
      <c r="B710" s="72" t="s">
        <v>36</v>
      </c>
      <c r="C710" s="73">
        <v>0.99999857015929949</v>
      </c>
      <c r="D710" s="74">
        <v>15.820893724570396</v>
      </c>
      <c r="E710" s="75">
        <v>0.5</v>
      </c>
      <c r="F710" s="72">
        <v>1</v>
      </c>
      <c r="G710" s="72">
        <v>5</v>
      </c>
      <c r="H710" s="81"/>
      <c r="I710" s="81"/>
      <c r="J710" s="81" t="s">
        <v>37</v>
      </c>
      <c r="K710" s="81" t="s">
        <v>38</v>
      </c>
      <c r="L710" s="81" t="s">
        <v>38</v>
      </c>
    </row>
    <row r="711" spans="1:12" ht="28.8" x14ac:dyDescent="0.3">
      <c r="A711" s="72">
        <v>264101</v>
      </c>
      <c r="B711" s="72" t="s">
        <v>36</v>
      </c>
      <c r="C711" s="73">
        <v>0.99976573046957984</v>
      </c>
      <c r="D711" s="74">
        <v>5.5484826094293016</v>
      </c>
      <c r="E711" s="76">
        <v>2</v>
      </c>
      <c r="F711" s="72">
        <v>4</v>
      </c>
      <c r="G711" s="72">
        <v>5</v>
      </c>
      <c r="H711" s="81"/>
      <c r="I711" s="81"/>
      <c r="J711" s="81" t="s">
        <v>37</v>
      </c>
      <c r="K711" s="81" t="s">
        <v>38</v>
      </c>
      <c r="L711" s="81" t="s">
        <v>38</v>
      </c>
    </row>
    <row r="712" spans="1:12" ht="28.8" x14ac:dyDescent="0.3">
      <c r="A712" s="72">
        <v>264301</v>
      </c>
      <c r="B712" s="72" t="s">
        <v>36</v>
      </c>
      <c r="C712" s="73">
        <v>0.99999362756496823</v>
      </c>
      <c r="D712" s="74">
        <v>4.7361034042993628</v>
      </c>
      <c r="E712" s="76">
        <v>2</v>
      </c>
      <c r="F712" s="72">
        <v>4</v>
      </c>
      <c r="G712" s="72">
        <v>5</v>
      </c>
      <c r="H712" s="81"/>
      <c r="I712" s="81"/>
      <c r="J712" s="81" t="s">
        <v>37</v>
      </c>
      <c r="K712" s="81" t="s">
        <v>38</v>
      </c>
      <c r="L712" s="81" t="s">
        <v>38</v>
      </c>
    </row>
    <row r="713" spans="1:12" ht="28.8" x14ac:dyDescent="0.3">
      <c r="A713" s="72">
        <v>264302</v>
      </c>
      <c r="B713" s="72" t="s">
        <v>36</v>
      </c>
      <c r="C713" s="73">
        <v>0.99970394290659337</v>
      </c>
      <c r="D713" s="74">
        <v>11.26517462585711</v>
      </c>
      <c r="E713" s="75">
        <v>0.5</v>
      </c>
      <c r="F713" s="72">
        <v>1</v>
      </c>
      <c r="G713" s="72">
        <v>5</v>
      </c>
      <c r="H713" s="81"/>
      <c r="I713" s="81"/>
      <c r="J713" s="81" t="s">
        <v>37</v>
      </c>
      <c r="K713" s="81" t="s">
        <v>37</v>
      </c>
    </row>
    <row r="714" spans="1:12" ht="28.8" x14ac:dyDescent="0.3">
      <c r="A714" s="72">
        <v>265100</v>
      </c>
      <c r="B714" s="72" t="s">
        <v>36</v>
      </c>
      <c r="C714" s="73">
        <v>0.99621401362559137</v>
      </c>
      <c r="D714" s="74">
        <v>12.397081539049207</v>
      </c>
      <c r="E714" s="75">
        <v>0.5</v>
      </c>
      <c r="F714" s="72">
        <v>1</v>
      </c>
      <c r="G714" s="72">
        <v>5</v>
      </c>
      <c r="H714" s="81"/>
      <c r="I714" s="81"/>
      <c r="J714" s="81" t="s">
        <v>37</v>
      </c>
      <c r="K714" s="81" t="s">
        <v>38</v>
      </c>
      <c r="L714" s="81" t="s">
        <v>38</v>
      </c>
    </row>
    <row r="715" spans="1:12" ht="28.8" x14ac:dyDescent="0.3">
      <c r="A715" s="72">
        <v>265200</v>
      </c>
      <c r="B715" s="72" t="s">
        <v>36</v>
      </c>
      <c r="C715" s="73">
        <v>1</v>
      </c>
      <c r="D715" s="74">
        <v>7.0310628403113693</v>
      </c>
      <c r="E715" s="76">
        <v>2</v>
      </c>
      <c r="F715" s="72">
        <v>4</v>
      </c>
      <c r="G715" s="72">
        <v>5</v>
      </c>
      <c r="H715" s="81"/>
      <c r="I715" s="81"/>
      <c r="J715" s="81" t="s">
        <v>37</v>
      </c>
      <c r="K715" s="81" t="s">
        <v>38</v>
      </c>
      <c r="L715" s="81" t="s">
        <v>38</v>
      </c>
    </row>
    <row r="716" spans="1:12" ht="28.8" x14ac:dyDescent="0.3">
      <c r="A716" s="72">
        <v>265301</v>
      </c>
      <c r="B716" s="72" t="s">
        <v>36</v>
      </c>
      <c r="C716" s="73">
        <v>1</v>
      </c>
      <c r="D716" s="74">
        <v>11.392393666610236</v>
      </c>
      <c r="E716" s="75">
        <v>0.5</v>
      </c>
      <c r="F716" s="72">
        <v>1</v>
      </c>
      <c r="G716" s="72">
        <v>5</v>
      </c>
      <c r="H716" s="81"/>
      <c r="I716" s="81"/>
      <c r="J716" s="81" t="s">
        <v>37</v>
      </c>
      <c r="K716" s="81" t="s">
        <v>37</v>
      </c>
    </row>
    <row r="717" spans="1:12" ht="28.8" x14ac:dyDescent="0.3">
      <c r="A717" s="72">
        <v>265303</v>
      </c>
      <c r="B717" s="72" t="s">
        <v>36</v>
      </c>
      <c r="C717" s="73">
        <v>0.99953101600164307</v>
      </c>
      <c r="D717" s="74">
        <v>1.5331663081712639</v>
      </c>
      <c r="E717" s="76">
        <v>1</v>
      </c>
      <c r="F717" s="72">
        <v>2</v>
      </c>
      <c r="G717" s="72">
        <v>5</v>
      </c>
      <c r="H717" s="81"/>
      <c r="I717" s="81"/>
      <c r="J717" s="81" t="s">
        <v>37</v>
      </c>
      <c r="K717" s="81" t="s">
        <v>38</v>
      </c>
      <c r="L717" s="81" t="s">
        <v>38</v>
      </c>
    </row>
    <row r="718" spans="1:12" ht="28.8" x14ac:dyDescent="0.3">
      <c r="A718" s="72">
        <v>265304</v>
      </c>
      <c r="B718" s="72" t="s">
        <v>36</v>
      </c>
      <c r="C718" s="73">
        <v>1</v>
      </c>
      <c r="D718" s="74">
        <v>1.373057593128624</v>
      </c>
      <c r="E718" s="76">
        <v>1</v>
      </c>
      <c r="F718" s="72">
        <v>2</v>
      </c>
      <c r="G718" s="72">
        <v>5</v>
      </c>
      <c r="H718" s="81"/>
      <c r="I718" s="81"/>
      <c r="J718" s="81" t="s">
        <v>37</v>
      </c>
      <c r="K718" s="81" t="s">
        <v>38</v>
      </c>
      <c r="L718" s="81" t="s">
        <v>38</v>
      </c>
    </row>
    <row r="719" spans="1:12" ht="28.8" x14ac:dyDescent="0.3">
      <c r="A719" s="72">
        <v>265305</v>
      </c>
      <c r="B719" s="72" t="s">
        <v>36</v>
      </c>
      <c r="C719" s="73">
        <v>0.99997697274469033</v>
      </c>
      <c r="D719" s="74">
        <v>2.4041614462303778</v>
      </c>
      <c r="E719" s="76">
        <v>1</v>
      </c>
      <c r="F719" s="72">
        <v>2</v>
      </c>
      <c r="G719" s="72">
        <v>5</v>
      </c>
      <c r="H719" s="81"/>
      <c r="I719" s="81"/>
      <c r="J719" s="81" t="s">
        <v>37</v>
      </c>
      <c r="K719" s="81" t="s">
        <v>38</v>
      </c>
      <c r="L719" s="81" t="s">
        <v>38</v>
      </c>
    </row>
    <row r="720" spans="1:12" ht="28.8" x14ac:dyDescent="0.3">
      <c r="A720" s="72">
        <v>265410</v>
      </c>
      <c r="B720" s="72" t="s">
        <v>36</v>
      </c>
      <c r="C720" s="73">
        <v>0.99040155013321263</v>
      </c>
      <c r="D720" s="74">
        <v>7.1913549841298865</v>
      </c>
      <c r="E720" s="76">
        <v>2</v>
      </c>
      <c r="F720" s="72">
        <v>4</v>
      </c>
      <c r="G720" s="72">
        <v>5</v>
      </c>
      <c r="H720" s="81"/>
      <c r="I720" s="81"/>
      <c r="J720" s="81" t="s">
        <v>37</v>
      </c>
      <c r="K720" s="81" t="s">
        <v>37</v>
      </c>
    </row>
    <row r="721" spans="1:12" ht="28.8" x14ac:dyDescent="0.3">
      <c r="A721" s="72">
        <v>265420</v>
      </c>
      <c r="B721" s="72" t="s">
        <v>36</v>
      </c>
      <c r="C721" s="73">
        <v>0.99042884496648864</v>
      </c>
      <c r="D721" s="74">
        <v>8.274677132367982</v>
      </c>
      <c r="E721" s="76">
        <v>2</v>
      </c>
      <c r="F721" s="72">
        <v>4</v>
      </c>
      <c r="G721" s="72">
        <v>5</v>
      </c>
      <c r="H721" s="81"/>
      <c r="I721" s="81"/>
      <c r="J721" s="81" t="s">
        <v>37</v>
      </c>
      <c r="K721" s="81" t="s">
        <v>38</v>
      </c>
      <c r="L721" s="81" t="s">
        <v>38</v>
      </c>
    </row>
    <row r="722" spans="1:12" ht="28.8" x14ac:dyDescent="0.3">
      <c r="A722" s="72">
        <v>265510</v>
      </c>
      <c r="B722" s="72" t="s">
        <v>36</v>
      </c>
      <c r="C722" s="73">
        <v>0.99999966291078357</v>
      </c>
      <c r="D722" s="74">
        <v>3.8460846143744543</v>
      </c>
      <c r="E722" s="76">
        <v>1</v>
      </c>
      <c r="F722" s="72">
        <v>2</v>
      </c>
      <c r="G722" s="72">
        <v>5</v>
      </c>
      <c r="H722" s="81"/>
      <c r="I722" s="81"/>
      <c r="J722" s="81" t="s">
        <v>37</v>
      </c>
      <c r="K722" s="81" t="s">
        <v>38</v>
      </c>
      <c r="L722" s="81" t="s">
        <v>38</v>
      </c>
    </row>
    <row r="723" spans="1:12" ht="28.8" x14ac:dyDescent="0.3">
      <c r="A723" s="72">
        <v>265520</v>
      </c>
      <c r="B723" s="72" t="s">
        <v>36</v>
      </c>
      <c r="C723" s="73">
        <v>0.99998577531687383</v>
      </c>
      <c r="D723" s="74">
        <v>7.0865522819508762</v>
      </c>
      <c r="E723" s="76">
        <v>2</v>
      </c>
      <c r="F723" s="72">
        <v>4</v>
      </c>
      <c r="G723" s="72">
        <v>5</v>
      </c>
      <c r="H723" s="81"/>
      <c r="I723" s="81"/>
      <c r="J723" s="81" t="s">
        <v>37</v>
      </c>
      <c r="K723" s="81" t="s">
        <v>38</v>
      </c>
      <c r="L723" s="81" t="s">
        <v>38</v>
      </c>
    </row>
    <row r="724" spans="1:12" ht="28.8" x14ac:dyDescent="0.3">
      <c r="A724" s="72">
        <v>265600</v>
      </c>
      <c r="B724" s="72" t="s">
        <v>36</v>
      </c>
      <c r="C724" s="73">
        <v>1</v>
      </c>
      <c r="D724" s="74">
        <v>9.5897145632663232</v>
      </c>
      <c r="E724" s="75">
        <v>0.5</v>
      </c>
      <c r="F724" s="72">
        <v>1</v>
      </c>
      <c r="G724" s="72">
        <v>5</v>
      </c>
      <c r="H724" s="81"/>
      <c r="I724" s="81"/>
      <c r="J724" s="81" t="s">
        <v>37</v>
      </c>
      <c r="K724" s="81" t="s">
        <v>38</v>
      </c>
      <c r="L724" s="81" t="s">
        <v>38</v>
      </c>
    </row>
    <row r="725" spans="1:12" ht="28.8" x14ac:dyDescent="0.3">
      <c r="A725" s="72">
        <v>265700</v>
      </c>
      <c r="B725" s="72" t="s">
        <v>36</v>
      </c>
      <c r="C725" s="73">
        <v>1</v>
      </c>
      <c r="D725" s="74">
        <v>10.02969756238245</v>
      </c>
      <c r="E725" s="75">
        <v>0.5</v>
      </c>
      <c r="F725" s="72">
        <v>1</v>
      </c>
      <c r="G725" s="72">
        <v>5</v>
      </c>
      <c r="H725" s="81"/>
      <c r="I725" s="81"/>
      <c r="J725" s="81" t="s">
        <v>37</v>
      </c>
      <c r="K725" s="81" t="s">
        <v>38</v>
      </c>
      <c r="L725" s="81" t="s">
        <v>38</v>
      </c>
    </row>
    <row r="726" spans="1:12" ht="28.8" x14ac:dyDescent="0.3">
      <c r="A726" s="72">
        <v>267100</v>
      </c>
      <c r="B726" s="72" t="s">
        <v>36</v>
      </c>
      <c r="C726" s="73">
        <v>0.99411027579089406</v>
      </c>
      <c r="D726" s="74">
        <v>16.595404580872042</v>
      </c>
      <c r="E726" s="75">
        <v>0.5</v>
      </c>
      <c r="F726" s="72">
        <v>1</v>
      </c>
      <c r="G726" s="72">
        <v>5</v>
      </c>
      <c r="H726" s="81"/>
      <c r="I726" s="81"/>
      <c r="J726" s="81" t="s">
        <v>37</v>
      </c>
      <c r="K726" s="81" t="s">
        <v>38</v>
      </c>
      <c r="L726" s="81" t="s">
        <v>38</v>
      </c>
    </row>
    <row r="727" spans="1:12" ht="28.8" x14ac:dyDescent="0.3">
      <c r="A727" s="72">
        <v>267200</v>
      </c>
      <c r="B727" s="72" t="s">
        <v>36</v>
      </c>
      <c r="C727" s="73">
        <v>1</v>
      </c>
      <c r="D727" s="74">
        <v>11.038485739043193</v>
      </c>
      <c r="E727" s="75">
        <v>0.5</v>
      </c>
      <c r="F727" s="72">
        <v>1</v>
      </c>
      <c r="G727" s="72">
        <v>5</v>
      </c>
      <c r="H727" s="81"/>
      <c r="I727" s="81"/>
      <c r="J727" s="81" t="s">
        <v>37</v>
      </c>
      <c r="K727" s="81" t="s">
        <v>37</v>
      </c>
    </row>
    <row r="728" spans="1:12" ht="28.8" x14ac:dyDescent="0.3">
      <c r="A728" s="72">
        <v>267300</v>
      </c>
      <c r="B728" s="72" t="s">
        <v>36</v>
      </c>
      <c r="C728" s="73">
        <v>0.99999892338106011</v>
      </c>
      <c r="D728" s="74">
        <v>9.5068092304418688</v>
      </c>
      <c r="E728" s="75">
        <v>0.5</v>
      </c>
      <c r="F728" s="72">
        <v>1</v>
      </c>
      <c r="G728" s="72">
        <v>5</v>
      </c>
      <c r="H728" s="81"/>
      <c r="I728" s="81"/>
      <c r="J728" s="81" t="s">
        <v>37</v>
      </c>
      <c r="K728" s="81" t="s">
        <v>37</v>
      </c>
    </row>
    <row r="729" spans="1:12" ht="28.8" x14ac:dyDescent="0.3">
      <c r="A729" s="72">
        <v>267401</v>
      </c>
      <c r="B729" s="72" t="s">
        <v>36</v>
      </c>
      <c r="C729" s="73">
        <v>0.99999867946254262</v>
      </c>
      <c r="D729" s="74">
        <v>4.923296198310422</v>
      </c>
      <c r="E729" s="76">
        <v>2</v>
      </c>
      <c r="F729" s="72">
        <v>4</v>
      </c>
      <c r="G729" s="72">
        <v>5</v>
      </c>
      <c r="H729" s="81"/>
      <c r="I729" s="81"/>
      <c r="J729" s="81" t="s">
        <v>37</v>
      </c>
      <c r="K729" s="81" t="s">
        <v>37</v>
      </c>
    </row>
    <row r="730" spans="1:12" ht="28.8" x14ac:dyDescent="0.3">
      <c r="A730" s="72">
        <v>267402</v>
      </c>
      <c r="B730" s="72" t="s">
        <v>36</v>
      </c>
      <c r="C730" s="73">
        <v>0.99999056461378732</v>
      </c>
      <c r="D730" s="74">
        <v>4.6111056412833982</v>
      </c>
      <c r="E730" s="76">
        <v>2</v>
      </c>
      <c r="F730" s="72">
        <v>4</v>
      </c>
      <c r="G730" s="72">
        <v>5</v>
      </c>
      <c r="H730" s="81"/>
      <c r="I730" s="81"/>
      <c r="J730" s="81" t="s">
        <v>37</v>
      </c>
      <c r="K730" s="81" t="s">
        <v>37</v>
      </c>
    </row>
    <row r="731" spans="1:12" ht="28.8" x14ac:dyDescent="0.3">
      <c r="A731" s="72">
        <v>267501</v>
      </c>
      <c r="B731" s="72" t="s">
        <v>36</v>
      </c>
      <c r="C731" s="73">
        <v>1</v>
      </c>
      <c r="D731" s="74">
        <v>5.4891389265600576</v>
      </c>
      <c r="E731" s="76">
        <v>2</v>
      </c>
      <c r="F731" s="72">
        <v>4</v>
      </c>
      <c r="G731" s="72">
        <v>5</v>
      </c>
      <c r="H731" s="81"/>
      <c r="I731" s="81"/>
      <c r="J731" s="81" t="s">
        <v>37</v>
      </c>
      <c r="K731" s="81" t="s">
        <v>37</v>
      </c>
    </row>
    <row r="732" spans="1:12" ht="28.8" x14ac:dyDescent="0.3">
      <c r="A732" s="72">
        <v>267502</v>
      </c>
      <c r="B732" s="72" t="s">
        <v>36</v>
      </c>
      <c r="C732" s="73">
        <v>0.99999297266434928</v>
      </c>
      <c r="D732" s="74">
        <v>4.37997718157688</v>
      </c>
      <c r="E732" s="76">
        <v>2</v>
      </c>
      <c r="F732" s="72">
        <v>4</v>
      </c>
      <c r="G732" s="72">
        <v>5</v>
      </c>
      <c r="H732" s="81"/>
      <c r="I732" s="81"/>
      <c r="J732" s="81" t="s">
        <v>37</v>
      </c>
      <c r="K732" s="81" t="s">
        <v>38</v>
      </c>
      <c r="L732" s="81" t="s">
        <v>38</v>
      </c>
    </row>
    <row r="733" spans="1:12" ht="28.8" x14ac:dyDescent="0.3">
      <c r="A733" s="72">
        <v>267600</v>
      </c>
      <c r="B733" s="72" t="s">
        <v>36</v>
      </c>
      <c r="C733" s="73">
        <v>0.99993594598504543</v>
      </c>
      <c r="D733" s="74">
        <v>13.32863799896541</v>
      </c>
      <c r="E733" s="75">
        <v>0.5</v>
      </c>
      <c r="F733" s="72">
        <v>1</v>
      </c>
      <c r="G733" s="72">
        <v>5</v>
      </c>
      <c r="H733" s="81"/>
      <c r="I733" s="81"/>
      <c r="J733" s="81" t="s">
        <v>37</v>
      </c>
      <c r="K733" s="81" t="s">
        <v>37</v>
      </c>
    </row>
    <row r="734" spans="1:12" ht="28.8" x14ac:dyDescent="0.3">
      <c r="A734" s="72">
        <v>267700</v>
      </c>
      <c r="B734" s="72" t="s">
        <v>36</v>
      </c>
      <c r="C734" s="73">
        <v>1</v>
      </c>
      <c r="D734" s="74">
        <v>9.8825168478120844</v>
      </c>
      <c r="E734" s="75">
        <v>0.5</v>
      </c>
      <c r="F734" s="72">
        <v>1</v>
      </c>
      <c r="G734" s="72">
        <v>5</v>
      </c>
      <c r="H734" s="81"/>
      <c r="I734" s="81"/>
      <c r="J734" s="81" t="s">
        <v>37</v>
      </c>
      <c r="K734" s="81" t="s">
        <v>38</v>
      </c>
      <c r="L734" s="81" t="s">
        <v>38</v>
      </c>
    </row>
    <row r="735" spans="1:12" ht="28.8" x14ac:dyDescent="0.3">
      <c r="A735" s="72">
        <v>267800</v>
      </c>
      <c r="B735" s="72" t="s">
        <v>36</v>
      </c>
      <c r="C735" s="73">
        <v>1</v>
      </c>
      <c r="D735" s="74">
        <v>11.223772663334149</v>
      </c>
      <c r="E735" s="75">
        <v>0.5</v>
      </c>
      <c r="F735" s="72">
        <v>1</v>
      </c>
      <c r="G735" s="72">
        <v>5</v>
      </c>
      <c r="H735" s="81"/>
      <c r="I735" s="81"/>
      <c r="J735" s="81" t="s">
        <v>37</v>
      </c>
      <c r="K735" s="81" t="s">
        <v>37</v>
      </c>
    </row>
    <row r="736" spans="1:12" ht="28.8" x14ac:dyDescent="0.3">
      <c r="A736" s="72">
        <v>267900</v>
      </c>
      <c r="B736" s="72" t="s">
        <v>36</v>
      </c>
      <c r="C736" s="73">
        <v>0.99977367413311269</v>
      </c>
      <c r="D736" s="74">
        <v>11.400741912848995</v>
      </c>
      <c r="E736" s="75">
        <v>0.5</v>
      </c>
      <c r="F736" s="72">
        <v>1</v>
      </c>
      <c r="G736" s="72">
        <v>5</v>
      </c>
      <c r="H736" s="81"/>
      <c r="I736" s="81"/>
      <c r="J736" s="81" t="s">
        <v>37</v>
      </c>
      <c r="K736" s="81" t="s">
        <v>38</v>
      </c>
      <c r="L736" s="81" t="s">
        <v>38</v>
      </c>
    </row>
    <row r="737" spans="1:12" ht="28.8" x14ac:dyDescent="0.3">
      <c r="A737" s="72">
        <v>269000</v>
      </c>
      <c r="B737" s="72" t="s">
        <v>36</v>
      </c>
      <c r="C737" s="73">
        <v>0.99434445924406556</v>
      </c>
      <c r="D737" s="74">
        <v>19.930999455522606</v>
      </c>
      <c r="E737" s="75">
        <v>0.5</v>
      </c>
      <c r="F737" s="72">
        <v>1</v>
      </c>
      <c r="G737" s="72">
        <v>5</v>
      </c>
      <c r="H737" s="81"/>
      <c r="I737" s="81"/>
      <c r="J737" s="81" t="s">
        <v>37</v>
      </c>
      <c r="K737" s="81" t="s">
        <v>37</v>
      </c>
    </row>
    <row r="738" spans="1:12" ht="28.8" x14ac:dyDescent="0.3">
      <c r="A738" s="72">
        <v>269100</v>
      </c>
      <c r="B738" s="72" t="s">
        <v>36</v>
      </c>
      <c r="C738" s="73">
        <v>0.99976665316762969</v>
      </c>
      <c r="D738" s="74">
        <v>10.94437782927241</v>
      </c>
      <c r="E738" s="75">
        <v>0.5</v>
      </c>
      <c r="F738" s="72">
        <v>1</v>
      </c>
      <c r="G738" s="72">
        <v>5</v>
      </c>
      <c r="H738" s="81"/>
      <c r="I738" s="81"/>
      <c r="J738" s="81" t="s">
        <v>37</v>
      </c>
      <c r="K738" s="81" t="s">
        <v>38</v>
      </c>
      <c r="L738" s="81" t="s">
        <v>38</v>
      </c>
    </row>
    <row r="739" spans="1:12" ht="28.8" x14ac:dyDescent="0.3">
      <c r="A739" s="72">
        <v>269300</v>
      </c>
      <c r="B739" s="72" t="s">
        <v>36</v>
      </c>
      <c r="C739" s="73">
        <v>1</v>
      </c>
      <c r="D739" s="74">
        <v>17.819988510253985</v>
      </c>
      <c r="E739" s="75">
        <v>0.5</v>
      </c>
      <c r="F739" s="72">
        <v>1</v>
      </c>
      <c r="G739" s="72">
        <v>5</v>
      </c>
      <c r="H739" s="81"/>
      <c r="I739" s="81"/>
      <c r="J739" s="81" t="s">
        <v>37</v>
      </c>
      <c r="K739" s="81" t="s">
        <v>38</v>
      </c>
      <c r="L739" s="81" t="s">
        <v>38</v>
      </c>
    </row>
    <row r="740" spans="1:12" ht="28.8" x14ac:dyDescent="0.3">
      <c r="A740" s="72">
        <v>269500</v>
      </c>
      <c r="B740" s="72" t="s">
        <v>36</v>
      </c>
      <c r="C740" s="73">
        <v>1</v>
      </c>
      <c r="D740" s="74">
        <v>13.843552398673296</v>
      </c>
      <c r="E740" s="75">
        <v>0.5</v>
      </c>
      <c r="F740" s="72">
        <v>1</v>
      </c>
      <c r="G740" s="72">
        <v>5</v>
      </c>
      <c r="H740" s="81"/>
      <c r="I740" s="81"/>
      <c r="J740" s="81" t="s">
        <v>37</v>
      </c>
      <c r="K740" s="81" t="s">
        <v>37</v>
      </c>
    </row>
    <row r="741" spans="1:12" ht="28.8" x14ac:dyDescent="0.3">
      <c r="A741" s="72">
        <v>269600</v>
      </c>
      <c r="B741" s="72" t="s">
        <v>36</v>
      </c>
      <c r="C741" s="73">
        <v>1</v>
      </c>
      <c r="D741" s="74">
        <v>6.2272861465119549</v>
      </c>
      <c r="E741" s="76">
        <v>2</v>
      </c>
      <c r="F741" s="72">
        <v>4</v>
      </c>
      <c r="G741" s="72">
        <v>5</v>
      </c>
      <c r="H741" s="81"/>
      <c r="I741" s="81"/>
      <c r="J741" s="81" t="s">
        <v>37</v>
      </c>
      <c r="K741" s="81" t="s">
        <v>38</v>
      </c>
      <c r="L741" s="81" t="s">
        <v>38</v>
      </c>
    </row>
    <row r="742" spans="1:12" ht="28.8" x14ac:dyDescent="0.3">
      <c r="A742" s="72">
        <v>269700</v>
      </c>
      <c r="B742" s="72" t="s">
        <v>36</v>
      </c>
      <c r="C742" s="73">
        <v>1.0000000000010369</v>
      </c>
      <c r="D742" s="74">
        <v>9.1467780626003812</v>
      </c>
      <c r="E742" s="75">
        <v>0.5</v>
      </c>
      <c r="F742" s="72">
        <v>1</v>
      </c>
      <c r="G742" s="72">
        <v>5</v>
      </c>
      <c r="H742" s="81"/>
      <c r="I742" s="81"/>
      <c r="J742" s="81" t="s">
        <v>37</v>
      </c>
      <c r="K742" s="81" t="s">
        <v>37</v>
      </c>
    </row>
    <row r="743" spans="1:12" ht="28.8" x14ac:dyDescent="0.3">
      <c r="A743" s="72">
        <v>269800</v>
      </c>
      <c r="B743" s="72" t="s">
        <v>36</v>
      </c>
      <c r="C743" s="73">
        <v>1</v>
      </c>
      <c r="D743" s="74">
        <v>6.5198267095116487</v>
      </c>
      <c r="E743" s="76">
        <v>2</v>
      </c>
      <c r="F743" s="72">
        <v>4</v>
      </c>
      <c r="G743" s="72">
        <v>5</v>
      </c>
      <c r="H743" s="81"/>
      <c r="I743" s="81"/>
      <c r="J743" s="81" t="s">
        <v>37</v>
      </c>
      <c r="K743" s="81" t="s">
        <v>38</v>
      </c>
      <c r="L743" s="81" t="s">
        <v>38</v>
      </c>
    </row>
    <row r="744" spans="1:12" ht="28.8" x14ac:dyDescent="0.3">
      <c r="A744" s="72">
        <v>269901</v>
      </c>
      <c r="B744" s="72" t="s">
        <v>36</v>
      </c>
      <c r="C744" s="73">
        <v>0.99686077199262102</v>
      </c>
      <c r="D744" s="74">
        <v>7.7434062544988436</v>
      </c>
      <c r="E744" s="76">
        <v>2</v>
      </c>
      <c r="F744" s="72">
        <v>4</v>
      </c>
      <c r="G744" s="72">
        <v>5</v>
      </c>
      <c r="H744" s="81"/>
      <c r="I744" s="81"/>
      <c r="J744" s="81" t="s">
        <v>37</v>
      </c>
      <c r="K744" s="81" t="s">
        <v>38</v>
      </c>
      <c r="L744" s="81" t="s">
        <v>38</v>
      </c>
    </row>
    <row r="745" spans="1:12" ht="28.8" x14ac:dyDescent="0.3">
      <c r="A745" s="72">
        <v>269902</v>
      </c>
      <c r="B745" s="72" t="s">
        <v>36</v>
      </c>
      <c r="C745" s="73">
        <v>0.99999107627820494</v>
      </c>
      <c r="D745" s="74">
        <v>5.5672751112116732</v>
      </c>
      <c r="E745" s="76">
        <v>2</v>
      </c>
      <c r="F745" s="72">
        <v>4</v>
      </c>
      <c r="G745" s="72">
        <v>5</v>
      </c>
      <c r="H745" s="81"/>
      <c r="I745" s="81"/>
      <c r="J745" s="81" t="s">
        <v>37</v>
      </c>
      <c r="K745" s="81" t="s">
        <v>38</v>
      </c>
      <c r="L745" s="81" t="s">
        <v>38</v>
      </c>
    </row>
    <row r="746" spans="1:12" ht="28.8" x14ac:dyDescent="0.3">
      <c r="A746" s="72">
        <v>270100</v>
      </c>
      <c r="B746" s="72" t="s">
        <v>36</v>
      </c>
      <c r="C746" s="73">
        <v>0.98561486138544907</v>
      </c>
      <c r="D746" s="74">
        <v>6.5979837722353158</v>
      </c>
      <c r="E746" s="76">
        <v>2</v>
      </c>
      <c r="F746" s="72">
        <v>4</v>
      </c>
      <c r="G746" s="72">
        <v>5</v>
      </c>
      <c r="H746" s="81"/>
      <c r="I746" s="81"/>
      <c r="J746" s="81" t="s">
        <v>37</v>
      </c>
      <c r="K746" s="81" t="s">
        <v>38</v>
      </c>
      <c r="L746" s="81" t="s">
        <v>38</v>
      </c>
    </row>
    <row r="747" spans="1:12" ht="28.8" x14ac:dyDescent="0.3">
      <c r="A747" s="72">
        <v>270200</v>
      </c>
      <c r="B747" s="72" t="s">
        <v>36</v>
      </c>
      <c r="C747" s="73">
        <v>0.99999939135307025</v>
      </c>
      <c r="D747" s="74">
        <v>7.5935665683236735</v>
      </c>
      <c r="E747" s="76">
        <v>2</v>
      </c>
      <c r="F747" s="72">
        <v>4</v>
      </c>
      <c r="G747" s="72">
        <v>5</v>
      </c>
      <c r="H747" s="81"/>
      <c r="I747" s="81"/>
      <c r="J747" s="81" t="s">
        <v>37</v>
      </c>
      <c r="K747" s="81" t="s">
        <v>38</v>
      </c>
      <c r="L747" s="81" t="s">
        <v>38</v>
      </c>
    </row>
    <row r="748" spans="1:12" ht="28.8" x14ac:dyDescent="0.3">
      <c r="A748" s="72">
        <v>270300</v>
      </c>
      <c r="B748" s="72" t="s">
        <v>36</v>
      </c>
      <c r="C748" s="73">
        <v>0.99996286178352134</v>
      </c>
      <c r="D748" s="74">
        <v>13.301543480960966</v>
      </c>
      <c r="E748" s="75">
        <v>0.5</v>
      </c>
      <c r="F748" s="72">
        <v>1</v>
      </c>
      <c r="G748" s="72">
        <v>4</v>
      </c>
      <c r="H748" s="81"/>
      <c r="I748" s="81"/>
      <c r="J748" s="81" t="s">
        <v>37</v>
      </c>
      <c r="K748" s="81" t="s">
        <v>38</v>
      </c>
      <c r="L748" s="81" t="s">
        <v>38</v>
      </c>
    </row>
    <row r="749" spans="1:12" ht="28.8" x14ac:dyDescent="0.3">
      <c r="A749" s="72">
        <v>271100</v>
      </c>
      <c r="B749" s="72" t="s">
        <v>36</v>
      </c>
      <c r="C749" s="73">
        <v>1</v>
      </c>
      <c r="D749" s="74">
        <v>15.686700662106738</v>
      </c>
      <c r="E749" s="75">
        <v>0.5</v>
      </c>
      <c r="F749" s="72">
        <v>1</v>
      </c>
      <c r="G749" s="72">
        <v>5</v>
      </c>
      <c r="H749" s="81"/>
      <c r="I749" s="81"/>
      <c r="J749" s="81" t="s">
        <v>37</v>
      </c>
      <c r="K749" s="81" t="s">
        <v>38</v>
      </c>
      <c r="L749" s="81" t="s">
        <v>38</v>
      </c>
    </row>
    <row r="750" spans="1:12" ht="28.8" x14ac:dyDescent="0.3">
      <c r="A750" s="72">
        <v>271200</v>
      </c>
      <c r="B750" s="72" t="s">
        <v>36</v>
      </c>
      <c r="C750" s="73">
        <v>1</v>
      </c>
      <c r="D750" s="74">
        <v>12.457380393714796</v>
      </c>
      <c r="E750" s="75">
        <v>0.5</v>
      </c>
      <c r="F750" s="72">
        <v>1</v>
      </c>
      <c r="G750" s="72">
        <v>5</v>
      </c>
      <c r="H750" s="81"/>
      <c r="I750" s="81"/>
      <c r="J750" s="81" t="s">
        <v>37</v>
      </c>
      <c r="K750" s="81" t="s">
        <v>38</v>
      </c>
      <c r="L750" s="81" t="s">
        <v>38</v>
      </c>
    </row>
    <row r="751" spans="1:12" ht="28.8" x14ac:dyDescent="0.3">
      <c r="A751" s="72">
        <v>271300</v>
      </c>
      <c r="B751" s="72" t="s">
        <v>36</v>
      </c>
      <c r="C751" s="73">
        <v>0.9998938843235563</v>
      </c>
      <c r="D751" s="74">
        <v>10.247212773466156</v>
      </c>
      <c r="E751" s="75">
        <v>0.5</v>
      </c>
      <c r="F751" s="72">
        <v>1</v>
      </c>
      <c r="G751" s="72">
        <v>5</v>
      </c>
      <c r="H751" s="81"/>
      <c r="I751" s="81"/>
      <c r="J751" s="81" t="s">
        <v>37</v>
      </c>
      <c r="K751" s="81" t="s">
        <v>38</v>
      </c>
      <c r="L751" s="81" t="s">
        <v>38</v>
      </c>
    </row>
    <row r="752" spans="1:12" ht="28.8" x14ac:dyDescent="0.3">
      <c r="A752" s="72">
        <v>271400</v>
      </c>
      <c r="B752" s="72" t="s">
        <v>36</v>
      </c>
      <c r="C752" s="73">
        <v>0.99999826981269202</v>
      </c>
      <c r="D752" s="74">
        <v>12.172576647700934</v>
      </c>
      <c r="E752" s="75">
        <v>0.5</v>
      </c>
      <c r="F752" s="72">
        <v>1</v>
      </c>
      <c r="G752" s="72">
        <v>5</v>
      </c>
      <c r="H752" s="81"/>
      <c r="I752" s="81"/>
      <c r="J752" s="81" t="s">
        <v>37</v>
      </c>
      <c r="K752" s="81" t="s">
        <v>37</v>
      </c>
    </row>
    <row r="753" spans="1:12" ht="28.8" x14ac:dyDescent="0.3">
      <c r="A753" s="72">
        <v>271500</v>
      </c>
      <c r="B753" s="72" t="s">
        <v>36</v>
      </c>
      <c r="C753" s="73">
        <v>1</v>
      </c>
      <c r="D753" s="74">
        <v>8.2946537190938301</v>
      </c>
      <c r="E753" s="76">
        <v>2</v>
      </c>
      <c r="F753" s="72">
        <v>4</v>
      </c>
      <c r="G753" s="72">
        <v>5</v>
      </c>
      <c r="H753" s="81"/>
      <c r="I753" s="81"/>
      <c r="J753" s="81" t="s">
        <v>37</v>
      </c>
      <c r="K753" s="81" t="s">
        <v>38</v>
      </c>
      <c r="L753" s="81" t="s">
        <v>38</v>
      </c>
    </row>
    <row r="754" spans="1:12" ht="28.8" x14ac:dyDescent="0.3">
      <c r="A754" s="72">
        <v>271600</v>
      </c>
      <c r="B754" s="72" t="s">
        <v>36</v>
      </c>
      <c r="C754" s="73">
        <v>1.000000000001251</v>
      </c>
      <c r="D754" s="74">
        <v>8.3397406613338276</v>
      </c>
      <c r="E754" s="76">
        <v>1</v>
      </c>
      <c r="F754" s="72">
        <v>2</v>
      </c>
      <c r="G754" s="72">
        <v>5</v>
      </c>
      <c r="H754" s="81"/>
      <c r="I754" s="81"/>
      <c r="J754" s="81" t="s">
        <v>37</v>
      </c>
      <c r="K754" s="81" t="s">
        <v>38</v>
      </c>
      <c r="L754" s="81" t="s">
        <v>38</v>
      </c>
    </row>
    <row r="755" spans="1:12" ht="28.8" x14ac:dyDescent="0.3">
      <c r="A755" s="72">
        <v>271701</v>
      </c>
      <c r="B755" s="72" t="s">
        <v>36</v>
      </c>
      <c r="C755" s="73">
        <v>1</v>
      </c>
      <c r="D755" s="74">
        <v>8.4690214117020091</v>
      </c>
      <c r="E755" s="76">
        <v>1</v>
      </c>
      <c r="F755" s="72">
        <v>2</v>
      </c>
      <c r="G755" s="72">
        <v>5</v>
      </c>
      <c r="H755" s="81"/>
      <c r="I755" s="81"/>
      <c r="J755" s="81" t="s">
        <v>37</v>
      </c>
      <c r="K755" s="81" t="s">
        <v>37</v>
      </c>
    </row>
    <row r="756" spans="1:12" ht="28.8" x14ac:dyDescent="0.3">
      <c r="A756" s="72">
        <v>271702</v>
      </c>
      <c r="B756" s="72" t="s">
        <v>36</v>
      </c>
      <c r="C756" s="73">
        <v>1</v>
      </c>
      <c r="D756" s="74">
        <v>5.8577524733054487</v>
      </c>
      <c r="E756" s="76">
        <v>2</v>
      </c>
      <c r="F756" s="72">
        <v>4</v>
      </c>
      <c r="G756" s="72">
        <v>5</v>
      </c>
      <c r="H756" s="81"/>
      <c r="I756" s="81"/>
      <c r="J756" s="81" t="s">
        <v>37</v>
      </c>
      <c r="K756" s="81" t="s">
        <v>38</v>
      </c>
      <c r="L756" s="81" t="s">
        <v>38</v>
      </c>
    </row>
    <row r="757" spans="1:12" ht="28.8" x14ac:dyDescent="0.3">
      <c r="A757" s="72">
        <v>271801</v>
      </c>
      <c r="B757" s="72" t="s">
        <v>36</v>
      </c>
      <c r="C757" s="73">
        <v>0.99999374600019342</v>
      </c>
      <c r="D757" s="74">
        <v>6.9029952550584479</v>
      </c>
      <c r="E757" s="76">
        <v>2</v>
      </c>
      <c r="F757" s="72">
        <v>4</v>
      </c>
      <c r="G757" s="72">
        <v>5</v>
      </c>
      <c r="H757" s="81"/>
      <c r="I757" s="81"/>
      <c r="J757" s="81" t="s">
        <v>37</v>
      </c>
      <c r="K757" s="81" t="s">
        <v>38</v>
      </c>
      <c r="L757" s="81" t="s">
        <v>38</v>
      </c>
    </row>
    <row r="758" spans="1:12" ht="28.8" x14ac:dyDescent="0.3">
      <c r="A758" s="72">
        <v>271802</v>
      </c>
      <c r="B758" s="72" t="s">
        <v>36</v>
      </c>
      <c r="C758" s="73">
        <v>0.99996426891713153</v>
      </c>
      <c r="D758" s="74">
        <v>5.8303917598823523</v>
      </c>
      <c r="E758" s="76">
        <v>2</v>
      </c>
      <c r="F758" s="72">
        <v>4</v>
      </c>
      <c r="G758" s="72">
        <v>5</v>
      </c>
      <c r="H758" s="81"/>
      <c r="I758" s="81"/>
      <c r="J758" s="81" t="s">
        <v>37</v>
      </c>
      <c r="K758" s="81" t="s">
        <v>38</v>
      </c>
      <c r="L758" s="81" t="s">
        <v>38</v>
      </c>
    </row>
    <row r="759" spans="1:12" ht="28.8" x14ac:dyDescent="0.3">
      <c r="A759" s="72">
        <v>271900</v>
      </c>
      <c r="B759" s="72" t="s">
        <v>36</v>
      </c>
      <c r="C759" s="73">
        <v>0.99999855660024972</v>
      </c>
      <c r="D759" s="74">
        <v>14.055316446552329</v>
      </c>
      <c r="E759" s="75">
        <v>0.5</v>
      </c>
      <c r="F759" s="72">
        <v>1</v>
      </c>
      <c r="G759" s="72">
        <v>5</v>
      </c>
      <c r="H759" s="81"/>
      <c r="I759" s="81"/>
      <c r="J759" s="81" t="s">
        <v>37</v>
      </c>
      <c r="K759" s="81" t="s">
        <v>38</v>
      </c>
      <c r="L759" s="81" t="s">
        <v>38</v>
      </c>
    </row>
    <row r="760" spans="1:12" ht="28.8" x14ac:dyDescent="0.3">
      <c r="A760" s="72">
        <v>272100</v>
      </c>
      <c r="B760" s="72" t="s">
        <v>36</v>
      </c>
      <c r="C760" s="73">
        <v>1</v>
      </c>
      <c r="D760" s="74">
        <v>14.504510403670185</v>
      </c>
      <c r="E760" s="75">
        <v>0.5</v>
      </c>
      <c r="F760" s="72">
        <v>1</v>
      </c>
      <c r="G760" s="72">
        <v>5</v>
      </c>
      <c r="H760" s="81"/>
      <c r="I760" s="81"/>
      <c r="J760" s="81" t="s">
        <v>37</v>
      </c>
      <c r="K760" s="81" t="s">
        <v>37</v>
      </c>
    </row>
    <row r="761" spans="1:12" ht="28.8" x14ac:dyDescent="0.3">
      <c r="A761" s="72">
        <v>272200</v>
      </c>
      <c r="B761" s="72" t="s">
        <v>36</v>
      </c>
      <c r="C761" s="73">
        <v>0.9999300529871612</v>
      </c>
      <c r="D761" s="74">
        <v>6.696317254660177</v>
      </c>
      <c r="E761" s="76">
        <v>2</v>
      </c>
      <c r="F761" s="72">
        <v>4</v>
      </c>
      <c r="G761" s="72">
        <v>5</v>
      </c>
      <c r="H761" s="81"/>
      <c r="I761" s="81"/>
      <c r="J761" s="81" t="s">
        <v>37</v>
      </c>
      <c r="K761" s="81" t="s">
        <v>38</v>
      </c>
      <c r="L761" s="81" t="s">
        <v>38</v>
      </c>
    </row>
    <row r="762" spans="1:12" ht="28.8" x14ac:dyDescent="0.3">
      <c r="A762" s="72">
        <v>272301</v>
      </c>
      <c r="B762" s="72" t="s">
        <v>36</v>
      </c>
      <c r="C762" s="73">
        <v>0.99405048274676577</v>
      </c>
      <c r="D762" s="74">
        <v>5.8668806646644063</v>
      </c>
      <c r="E762" s="76">
        <v>2</v>
      </c>
      <c r="F762" s="72">
        <v>4</v>
      </c>
      <c r="G762" s="72">
        <v>5</v>
      </c>
      <c r="H762" s="81"/>
      <c r="I762" s="81"/>
      <c r="J762" s="81" t="s">
        <v>37</v>
      </c>
      <c r="K762" s="81" t="s">
        <v>37</v>
      </c>
    </row>
    <row r="763" spans="1:12" ht="28.8" x14ac:dyDescent="0.3">
      <c r="A763" s="72">
        <v>272302</v>
      </c>
      <c r="B763" s="72" t="s">
        <v>36</v>
      </c>
      <c r="C763" s="73">
        <v>0.97758008364110116</v>
      </c>
      <c r="D763" s="74">
        <v>3.6098402813699617</v>
      </c>
      <c r="E763" s="76">
        <v>1</v>
      </c>
      <c r="F763" s="72">
        <v>2</v>
      </c>
      <c r="G763" s="72">
        <v>5</v>
      </c>
      <c r="H763" s="81"/>
      <c r="I763" s="81"/>
      <c r="J763" s="81" t="s">
        <v>37</v>
      </c>
      <c r="K763" s="81" t="s">
        <v>38</v>
      </c>
      <c r="L763" s="81" t="s">
        <v>38</v>
      </c>
    </row>
    <row r="764" spans="1:12" ht="28.8" x14ac:dyDescent="0.3">
      <c r="A764" s="72">
        <v>273100</v>
      </c>
      <c r="B764" s="72" t="s">
        <v>36</v>
      </c>
      <c r="C764" s="73">
        <v>0.99987511150218167</v>
      </c>
      <c r="D764" s="74">
        <v>11.397700425138392</v>
      </c>
      <c r="E764" s="75">
        <v>0.5</v>
      </c>
      <c r="F764" s="72">
        <v>1</v>
      </c>
      <c r="G764" s="72">
        <v>5</v>
      </c>
      <c r="H764" s="81"/>
      <c r="I764" s="81"/>
      <c r="J764" s="81" t="s">
        <v>37</v>
      </c>
      <c r="K764" s="81" t="s">
        <v>37</v>
      </c>
    </row>
    <row r="765" spans="1:12" ht="28.8" x14ac:dyDescent="0.3">
      <c r="A765" s="72">
        <v>273200</v>
      </c>
      <c r="B765" s="72" t="s">
        <v>36</v>
      </c>
      <c r="C765" s="73">
        <v>0.99984254831117048</v>
      </c>
      <c r="D765" s="74">
        <v>10.330141966944383</v>
      </c>
      <c r="E765" s="75">
        <v>0.5</v>
      </c>
      <c r="F765" s="72">
        <v>1</v>
      </c>
      <c r="G765" s="72">
        <v>5</v>
      </c>
      <c r="H765" s="81"/>
      <c r="I765" s="81"/>
      <c r="J765" s="81" t="s">
        <v>37</v>
      </c>
      <c r="K765" s="81" t="s">
        <v>38</v>
      </c>
      <c r="L765" s="81" t="s">
        <v>38</v>
      </c>
    </row>
    <row r="766" spans="1:12" ht="28.8" x14ac:dyDescent="0.3">
      <c r="A766" s="72">
        <v>273300</v>
      </c>
      <c r="B766" s="72" t="s">
        <v>36</v>
      </c>
      <c r="C766" s="73">
        <v>0.99905952702432288</v>
      </c>
      <c r="D766" s="74">
        <v>8.2900098393532993</v>
      </c>
      <c r="E766" s="76">
        <v>2</v>
      </c>
      <c r="F766" s="72">
        <v>4</v>
      </c>
      <c r="G766" s="72">
        <v>5</v>
      </c>
      <c r="H766" s="81"/>
      <c r="I766" s="81"/>
      <c r="J766" s="81" t="s">
        <v>37</v>
      </c>
      <c r="K766" s="81" t="s">
        <v>38</v>
      </c>
      <c r="L766" s="81" t="s">
        <v>38</v>
      </c>
    </row>
    <row r="767" spans="1:12" ht="28.8" x14ac:dyDescent="0.3">
      <c r="A767" s="72">
        <v>273400</v>
      </c>
      <c r="B767" s="72" t="s">
        <v>36</v>
      </c>
      <c r="C767" s="73">
        <v>0.99969257372765608</v>
      </c>
      <c r="D767" s="74">
        <v>9.0132202900434226</v>
      </c>
      <c r="E767" s="75">
        <v>0.5</v>
      </c>
      <c r="F767" s="72">
        <v>1</v>
      </c>
      <c r="G767" s="72">
        <v>5</v>
      </c>
      <c r="H767" s="81"/>
      <c r="I767" s="81"/>
      <c r="J767" s="81" t="s">
        <v>37</v>
      </c>
      <c r="K767" s="81" t="s">
        <v>38</v>
      </c>
      <c r="L767" s="81" t="s">
        <v>38</v>
      </c>
    </row>
    <row r="768" spans="1:12" ht="28.8" x14ac:dyDescent="0.3">
      <c r="A768" s="72">
        <v>273500</v>
      </c>
      <c r="B768" s="72" t="s">
        <v>36</v>
      </c>
      <c r="C768" s="73">
        <v>1</v>
      </c>
      <c r="D768" s="74">
        <v>10.413980847847698</v>
      </c>
      <c r="E768" s="75">
        <v>0.5</v>
      </c>
      <c r="F768" s="72">
        <v>1</v>
      </c>
      <c r="G768" s="72">
        <v>5</v>
      </c>
      <c r="H768" s="81"/>
      <c r="I768" s="81"/>
      <c r="J768" s="81" t="s">
        <v>37</v>
      </c>
      <c r="K768" s="81" t="s">
        <v>38</v>
      </c>
      <c r="L768" s="81" t="s">
        <v>38</v>
      </c>
    </row>
    <row r="769" spans="1:12" ht="28.8" x14ac:dyDescent="0.3">
      <c r="A769" s="72">
        <v>273600</v>
      </c>
      <c r="B769" s="72" t="s">
        <v>36</v>
      </c>
      <c r="C769" s="73">
        <v>1</v>
      </c>
      <c r="D769" s="74">
        <v>12.768333179327355</v>
      </c>
      <c r="E769" s="75">
        <v>0.5</v>
      </c>
      <c r="F769" s="72">
        <v>1</v>
      </c>
      <c r="G769" s="72">
        <v>5</v>
      </c>
      <c r="H769" s="81"/>
      <c r="I769" s="81"/>
      <c r="J769" s="81" t="s">
        <v>37</v>
      </c>
      <c r="K769" s="81" t="s">
        <v>38</v>
      </c>
      <c r="L769" s="81" t="s">
        <v>38</v>
      </c>
    </row>
    <row r="770" spans="1:12" ht="28.8" x14ac:dyDescent="0.3">
      <c r="A770" s="72">
        <v>273700</v>
      </c>
      <c r="B770" s="72" t="s">
        <v>36</v>
      </c>
      <c r="C770" s="73">
        <v>1</v>
      </c>
      <c r="D770" s="74">
        <v>9.1136907922718109</v>
      </c>
      <c r="E770" s="75">
        <v>0.5</v>
      </c>
      <c r="F770" s="72">
        <v>1</v>
      </c>
      <c r="G770" s="72">
        <v>5</v>
      </c>
      <c r="H770" s="81"/>
      <c r="I770" s="81"/>
      <c r="J770" s="81" t="s">
        <v>37</v>
      </c>
      <c r="K770" s="81" t="s">
        <v>37</v>
      </c>
    </row>
    <row r="771" spans="1:12" ht="28.8" x14ac:dyDescent="0.3">
      <c r="A771" s="72">
        <v>273800</v>
      </c>
      <c r="B771" s="72" t="s">
        <v>36</v>
      </c>
      <c r="C771" s="73">
        <v>0.99993312318587257</v>
      </c>
      <c r="D771" s="74">
        <v>8.0389644445553667</v>
      </c>
      <c r="E771" s="76">
        <v>2</v>
      </c>
      <c r="F771" s="72">
        <v>4</v>
      </c>
      <c r="G771" s="72">
        <v>5</v>
      </c>
      <c r="H771" s="81"/>
      <c r="I771" s="81"/>
      <c r="J771" s="81" t="s">
        <v>37</v>
      </c>
      <c r="K771" s="81" t="s">
        <v>38</v>
      </c>
      <c r="L771" s="81" t="s">
        <v>38</v>
      </c>
    </row>
    <row r="772" spans="1:12" ht="28.8" x14ac:dyDescent="0.3">
      <c r="A772" s="72">
        <v>273900</v>
      </c>
      <c r="B772" s="72" t="s">
        <v>36</v>
      </c>
      <c r="C772" s="73">
        <v>0.99994431162937536</v>
      </c>
      <c r="D772" s="74">
        <v>17.032044105878256</v>
      </c>
      <c r="E772" s="75">
        <v>0.5</v>
      </c>
      <c r="F772" s="72">
        <v>1</v>
      </c>
      <c r="G772" s="72">
        <v>5</v>
      </c>
      <c r="H772" s="81"/>
      <c r="I772" s="81"/>
      <c r="J772" s="81" t="s">
        <v>37</v>
      </c>
      <c r="K772" s="81" t="s">
        <v>38</v>
      </c>
      <c r="L772" s="81" t="s">
        <v>38</v>
      </c>
    </row>
    <row r="773" spans="1:12" ht="28.8" x14ac:dyDescent="0.3">
      <c r="A773" s="72">
        <v>274100</v>
      </c>
      <c r="B773" s="72" t="s">
        <v>36</v>
      </c>
      <c r="C773" s="73">
        <v>0.99998642408335614</v>
      </c>
      <c r="D773" s="74">
        <v>6.7326227306663515</v>
      </c>
      <c r="E773" s="76">
        <v>2</v>
      </c>
      <c r="F773" s="72">
        <v>4</v>
      </c>
      <c r="G773" s="72">
        <v>5</v>
      </c>
      <c r="H773" s="81"/>
      <c r="I773" s="81"/>
      <c r="J773" s="81" t="s">
        <v>37</v>
      </c>
      <c r="K773" s="81" t="s">
        <v>38</v>
      </c>
      <c r="L773" s="81" t="s">
        <v>38</v>
      </c>
    </row>
    <row r="774" spans="1:12" ht="28.8" x14ac:dyDescent="0.3">
      <c r="A774" s="72">
        <v>274200</v>
      </c>
      <c r="B774" s="72" t="s">
        <v>36</v>
      </c>
      <c r="C774" s="73">
        <v>0.98962453833357311</v>
      </c>
      <c r="D774" s="74">
        <v>12.883025376849764</v>
      </c>
      <c r="E774" s="75">
        <v>0.5</v>
      </c>
      <c r="F774" s="72">
        <v>1</v>
      </c>
      <c r="G774" s="72">
        <v>5</v>
      </c>
      <c r="H774" s="81"/>
      <c r="I774" s="81"/>
      <c r="J774" s="81" t="s">
        <v>37</v>
      </c>
      <c r="K774" s="81" t="s">
        <v>37</v>
      </c>
    </row>
    <row r="775" spans="1:12" ht="28.8" x14ac:dyDescent="0.3">
      <c r="A775" s="72">
        <v>275100</v>
      </c>
      <c r="B775" s="72" t="s">
        <v>36</v>
      </c>
      <c r="C775" s="73">
        <v>0.960465187736116</v>
      </c>
      <c r="D775" s="74">
        <v>9.3662990598918618</v>
      </c>
      <c r="E775" s="75">
        <v>0.5</v>
      </c>
      <c r="F775" s="72">
        <v>1</v>
      </c>
      <c r="G775" s="72">
        <v>5</v>
      </c>
      <c r="H775" s="81"/>
      <c r="I775" s="81"/>
      <c r="J775" s="81" t="s">
        <v>37</v>
      </c>
      <c r="K775" s="81" t="s">
        <v>38</v>
      </c>
      <c r="L775" s="81" t="s">
        <v>38</v>
      </c>
    </row>
    <row r="776" spans="1:12" ht="28.8" x14ac:dyDescent="0.3">
      <c r="A776" s="72">
        <v>275200</v>
      </c>
      <c r="B776" s="72" t="s">
        <v>36</v>
      </c>
      <c r="C776" s="73">
        <v>0.99996601025808507</v>
      </c>
      <c r="D776" s="74">
        <v>4.3171088327581346</v>
      </c>
      <c r="E776" s="76">
        <v>2</v>
      </c>
      <c r="F776" s="72">
        <v>4</v>
      </c>
      <c r="G776" s="72">
        <v>5</v>
      </c>
      <c r="H776" s="81"/>
      <c r="I776" s="81"/>
      <c r="J776" s="81" t="s">
        <v>37</v>
      </c>
      <c r="K776" s="81" t="s">
        <v>38</v>
      </c>
      <c r="L776" s="81" t="s">
        <v>38</v>
      </c>
    </row>
    <row r="777" spans="1:12" ht="28.8" x14ac:dyDescent="0.3">
      <c r="A777" s="72">
        <v>275302</v>
      </c>
      <c r="B777" s="72" t="s">
        <v>36</v>
      </c>
      <c r="C777" s="73">
        <v>0.99993175416388613</v>
      </c>
      <c r="D777" s="74">
        <v>11.734721720643169</v>
      </c>
      <c r="E777" s="75">
        <v>0.5</v>
      </c>
      <c r="F777" s="72">
        <v>1</v>
      </c>
      <c r="G777" s="72">
        <v>5</v>
      </c>
      <c r="H777" s="81"/>
      <c r="I777" s="81"/>
      <c r="J777" s="81" t="s">
        <v>37</v>
      </c>
      <c r="K777" s="81" t="s">
        <v>38</v>
      </c>
      <c r="L777" s="81" t="s">
        <v>38</v>
      </c>
    </row>
    <row r="778" spans="1:12" ht="28.8" x14ac:dyDescent="0.3">
      <c r="A778" s="72">
        <v>275311</v>
      </c>
      <c r="B778" s="72" t="s">
        <v>36</v>
      </c>
      <c r="C778" s="73">
        <v>0.99999205257835122</v>
      </c>
      <c r="D778" s="74">
        <v>12.397487170163346</v>
      </c>
      <c r="E778" s="75">
        <v>0.5</v>
      </c>
      <c r="F778" s="72">
        <v>1</v>
      </c>
      <c r="G778" s="72">
        <v>5</v>
      </c>
      <c r="H778" s="81"/>
      <c r="I778" s="81"/>
      <c r="J778" s="81" t="s">
        <v>37</v>
      </c>
      <c r="K778" s="81" t="s">
        <v>37</v>
      </c>
    </row>
    <row r="779" spans="1:12" ht="28.8" x14ac:dyDescent="0.3">
      <c r="A779" s="72">
        <v>275400</v>
      </c>
      <c r="B779" s="72" t="s">
        <v>36</v>
      </c>
      <c r="C779" s="73">
        <v>0.99997562426807085</v>
      </c>
      <c r="D779" s="74">
        <v>6.8605971102404739</v>
      </c>
      <c r="E779" s="76">
        <v>2</v>
      </c>
      <c r="F779" s="72">
        <v>4</v>
      </c>
      <c r="G779" s="72">
        <v>5</v>
      </c>
      <c r="H779" s="81"/>
      <c r="I779" s="81"/>
      <c r="J779" s="81" t="s">
        <v>37</v>
      </c>
      <c r="K779" s="81" t="s">
        <v>38</v>
      </c>
      <c r="L779" s="81" t="s">
        <v>38</v>
      </c>
    </row>
    <row r="780" spans="1:12" ht="28.8" x14ac:dyDescent="0.3">
      <c r="A780" s="72">
        <v>275510</v>
      </c>
      <c r="B780" s="72" t="s">
        <v>36</v>
      </c>
      <c r="C780" s="73">
        <v>1</v>
      </c>
      <c r="D780" s="74">
        <v>6.4604136816173758</v>
      </c>
      <c r="E780" s="76">
        <v>2</v>
      </c>
      <c r="F780" s="72">
        <v>4</v>
      </c>
      <c r="G780" s="72">
        <v>5</v>
      </c>
      <c r="H780" s="81"/>
      <c r="I780" s="81"/>
      <c r="J780" s="81" t="s">
        <v>37</v>
      </c>
      <c r="K780" s="81" t="s">
        <v>37</v>
      </c>
    </row>
    <row r="781" spans="1:12" ht="28.8" x14ac:dyDescent="0.3">
      <c r="A781" s="72">
        <v>275520</v>
      </c>
      <c r="B781" s="72" t="s">
        <v>36</v>
      </c>
      <c r="C781" s="73">
        <v>0.99999985610441311</v>
      </c>
      <c r="D781" s="74">
        <v>1.2635431574749152</v>
      </c>
      <c r="E781" s="76">
        <v>1</v>
      </c>
      <c r="F781" s="72">
        <v>2</v>
      </c>
      <c r="G781" s="72">
        <v>5</v>
      </c>
      <c r="H781" s="81"/>
      <c r="I781" s="81"/>
      <c r="J781" s="81" t="s">
        <v>37</v>
      </c>
      <c r="K781" s="81" t="s">
        <v>37</v>
      </c>
    </row>
    <row r="782" spans="1:12" ht="28.8" x14ac:dyDescent="0.3">
      <c r="A782" s="72">
        <v>275601</v>
      </c>
      <c r="B782" s="72" t="s">
        <v>36</v>
      </c>
      <c r="C782" s="73">
        <v>0.96707710841740468</v>
      </c>
      <c r="D782" s="74">
        <v>21.172918149870487</v>
      </c>
      <c r="E782" s="76">
        <v>1</v>
      </c>
      <c r="F782" s="72">
        <v>2</v>
      </c>
      <c r="G782" s="72">
        <v>5</v>
      </c>
      <c r="H782" s="81"/>
      <c r="I782" s="81"/>
      <c r="J782" s="81" t="s">
        <v>37</v>
      </c>
      <c r="K782" s="81" t="s">
        <v>37</v>
      </c>
    </row>
    <row r="783" spans="1:12" ht="28.8" x14ac:dyDescent="0.3">
      <c r="A783" s="72">
        <v>276000</v>
      </c>
      <c r="B783" s="72" t="s">
        <v>36</v>
      </c>
      <c r="C783" s="73">
        <v>1</v>
      </c>
      <c r="D783" s="74">
        <v>24.268233258447236</v>
      </c>
      <c r="E783" s="76">
        <v>1</v>
      </c>
      <c r="F783" s="72">
        <v>2</v>
      </c>
      <c r="G783" s="72">
        <v>5</v>
      </c>
      <c r="H783" s="81"/>
      <c r="I783" s="81"/>
      <c r="J783" s="81" t="s">
        <v>37</v>
      </c>
      <c r="K783" s="81" t="s">
        <v>38</v>
      </c>
      <c r="L783" s="81" t="s">
        <v>38</v>
      </c>
    </row>
    <row r="784" spans="1:12" ht="28.8" x14ac:dyDescent="0.3">
      <c r="A784" s="72">
        <v>276100</v>
      </c>
      <c r="B784" s="72" t="s">
        <v>36</v>
      </c>
      <c r="C784" s="73">
        <v>0.99995976377875617</v>
      </c>
      <c r="D784" s="74">
        <v>7.8989531107982973</v>
      </c>
      <c r="E784" s="76">
        <v>2</v>
      </c>
      <c r="F784" s="72">
        <v>4</v>
      </c>
      <c r="G784" s="72">
        <v>5</v>
      </c>
      <c r="H784" s="81"/>
      <c r="I784" s="81"/>
      <c r="J784" s="81" t="s">
        <v>37</v>
      </c>
      <c r="K784" s="81" t="s">
        <v>38</v>
      </c>
      <c r="L784" s="81" t="s">
        <v>38</v>
      </c>
    </row>
    <row r="785" spans="1:12" ht="28.8" x14ac:dyDescent="0.3">
      <c r="A785" s="72">
        <v>276400</v>
      </c>
      <c r="B785" s="72" t="s">
        <v>36</v>
      </c>
      <c r="C785" s="73">
        <v>1</v>
      </c>
      <c r="D785" s="74">
        <v>13.067773945139972</v>
      </c>
      <c r="E785" s="75">
        <v>0.5</v>
      </c>
      <c r="F785" s="72">
        <v>1</v>
      </c>
      <c r="G785" s="72">
        <v>5</v>
      </c>
      <c r="H785" s="81"/>
      <c r="I785" s="81"/>
      <c r="J785" s="81" t="s">
        <v>37</v>
      </c>
      <c r="K785" s="81" t="s">
        <v>38</v>
      </c>
      <c r="L785" s="81" t="s">
        <v>38</v>
      </c>
    </row>
    <row r="786" spans="1:12" ht="28.8" x14ac:dyDescent="0.3">
      <c r="A786" s="72">
        <v>276500</v>
      </c>
      <c r="B786" s="72" t="s">
        <v>36</v>
      </c>
      <c r="C786" s="73">
        <v>1</v>
      </c>
      <c r="D786" s="74">
        <v>9.4033650942370457</v>
      </c>
      <c r="E786" s="75">
        <v>0.5</v>
      </c>
      <c r="F786" s="72">
        <v>1</v>
      </c>
      <c r="G786" s="72">
        <v>5</v>
      </c>
      <c r="H786" s="81"/>
      <c r="I786" s="81"/>
      <c r="J786" s="81" t="s">
        <v>37</v>
      </c>
      <c r="K786" s="81" t="s">
        <v>37</v>
      </c>
    </row>
    <row r="787" spans="1:12" ht="28.8" x14ac:dyDescent="0.3">
      <c r="A787" s="72">
        <v>276601</v>
      </c>
      <c r="B787" s="72" t="s">
        <v>36</v>
      </c>
      <c r="C787" s="73">
        <v>0.99999985727055629</v>
      </c>
      <c r="D787" s="74">
        <v>15.501043152036873</v>
      </c>
      <c r="E787" s="75">
        <v>0.5</v>
      </c>
      <c r="F787" s="72">
        <v>1</v>
      </c>
      <c r="G787" s="72">
        <v>5</v>
      </c>
      <c r="H787" s="81"/>
      <c r="I787" s="81"/>
      <c r="J787" s="81" t="s">
        <v>37</v>
      </c>
      <c r="K787" s="81" t="s">
        <v>37</v>
      </c>
    </row>
    <row r="788" spans="1:12" ht="28.8" x14ac:dyDescent="0.3">
      <c r="A788" s="72">
        <v>276602</v>
      </c>
      <c r="B788" s="72" t="s">
        <v>36</v>
      </c>
      <c r="C788" s="73">
        <v>1</v>
      </c>
      <c r="D788" s="74">
        <v>10.302217545575903</v>
      </c>
      <c r="E788" s="75">
        <v>0.5</v>
      </c>
      <c r="F788" s="72">
        <v>1</v>
      </c>
      <c r="G788" s="72">
        <v>5</v>
      </c>
      <c r="H788" s="81"/>
      <c r="I788" s="81"/>
      <c r="J788" s="81" t="s">
        <v>37</v>
      </c>
      <c r="K788" s="81" t="s">
        <v>38</v>
      </c>
      <c r="L788" s="81" t="s">
        <v>38</v>
      </c>
    </row>
    <row r="789" spans="1:12" ht="28.8" x14ac:dyDescent="0.3">
      <c r="A789" s="72">
        <v>277000</v>
      </c>
      <c r="B789" s="72" t="s">
        <v>36</v>
      </c>
      <c r="C789" s="73">
        <v>1</v>
      </c>
      <c r="D789" s="74">
        <v>19.564864434187861</v>
      </c>
      <c r="E789" s="75">
        <v>0.5</v>
      </c>
      <c r="F789" s="72">
        <v>1</v>
      </c>
      <c r="G789" s="72">
        <v>5</v>
      </c>
      <c r="H789" s="81"/>
      <c r="I789" s="81"/>
      <c r="J789" s="81" t="s">
        <v>37</v>
      </c>
      <c r="K789" s="81" t="s">
        <v>37</v>
      </c>
    </row>
    <row r="790" spans="1:12" ht="28.8" x14ac:dyDescent="0.3">
      <c r="A790" s="72">
        <v>277100</v>
      </c>
      <c r="B790" s="72" t="s">
        <v>36</v>
      </c>
      <c r="C790" s="73">
        <v>0.99985840928331504</v>
      </c>
      <c r="D790" s="74">
        <v>12.957271529290983</v>
      </c>
      <c r="E790" s="75">
        <v>0.5</v>
      </c>
      <c r="F790" s="72">
        <v>1</v>
      </c>
      <c r="G790" s="72">
        <v>5</v>
      </c>
      <c r="H790" s="81"/>
      <c r="I790" s="81"/>
      <c r="J790" s="81" t="s">
        <v>37</v>
      </c>
      <c r="K790" s="81" t="s">
        <v>38</v>
      </c>
      <c r="L790" s="81" t="s">
        <v>38</v>
      </c>
    </row>
    <row r="791" spans="1:12" ht="28.8" x14ac:dyDescent="0.3">
      <c r="A791" s="72">
        <v>277200</v>
      </c>
      <c r="B791" s="72" t="s">
        <v>36</v>
      </c>
      <c r="C791" s="73">
        <v>0.99999233163809798</v>
      </c>
      <c r="D791" s="74">
        <v>6.1232082116912929</v>
      </c>
      <c r="E791" s="76">
        <v>2</v>
      </c>
      <c r="F791" s="72">
        <v>4</v>
      </c>
      <c r="G791" s="72">
        <v>5</v>
      </c>
      <c r="H791" s="81"/>
      <c r="I791" s="81"/>
      <c r="J791" s="81" t="s">
        <v>37</v>
      </c>
      <c r="K791" s="81" t="s">
        <v>38</v>
      </c>
      <c r="L791" s="81" t="s">
        <v>38</v>
      </c>
    </row>
    <row r="792" spans="1:12" ht="28.8" x14ac:dyDescent="0.3">
      <c r="A792" s="72">
        <v>277400</v>
      </c>
      <c r="B792" s="72" t="s">
        <v>36</v>
      </c>
      <c r="C792" s="73">
        <v>0.99998365054985738</v>
      </c>
      <c r="D792" s="74">
        <v>6.7842728439847289</v>
      </c>
      <c r="E792" s="76">
        <v>2</v>
      </c>
      <c r="F792" s="72">
        <v>4</v>
      </c>
      <c r="G792" s="72">
        <v>5</v>
      </c>
      <c r="H792" s="81"/>
      <c r="I792" s="81"/>
      <c r="J792" s="81" t="s">
        <v>37</v>
      </c>
      <c r="K792" s="81" t="s">
        <v>38</v>
      </c>
      <c r="L792" s="81" t="s">
        <v>38</v>
      </c>
    </row>
    <row r="793" spans="1:12" ht="28.8" x14ac:dyDescent="0.3">
      <c r="A793" s="72">
        <v>278000</v>
      </c>
      <c r="B793" s="72" t="s">
        <v>36</v>
      </c>
      <c r="C793" s="73">
        <v>0.99963741101024395</v>
      </c>
      <c r="D793" s="74">
        <v>59.153725221977822</v>
      </c>
      <c r="E793" s="76">
        <v>2</v>
      </c>
      <c r="F793" s="72">
        <v>4</v>
      </c>
      <c r="G793" s="72">
        <v>5</v>
      </c>
      <c r="H793" s="81"/>
      <c r="I793" s="81"/>
      <c r="J793" s="81" t="s">
        <v>37</v>
      </c>
      <c r="K793" s="81" t="s">
        <v>38</v>
      </c>
      <c r="L793" s="81" t="s">
        <v>38</v>
      </c>
    </row>
    <row r="794" spans="1:12" ht="28.8" x14ac:dyDescent="0.3">
      <c r="A794" s="72">
        <v>278100</v>
      </c>
      <c r="B794" s="72" t="s">
        <v>36</v>
      </c>
      <c r="C794" s="73">
        <v>0.99906484987330313</v>
      </c>
      <c r="D794" s="74">
        <v>11.815172388710744</v>
      </c>
      <c r="E794" s="75">
        <v>0.5</v>
      </c>
      <c r="F794" s="72">
        <v>1</v>
      </c>
      <c r="G794" s="72">
        <v>5</v>
      </c>
      <c r="H794" s="81"/>
      <c r="I794" s="81"/>
      <c r="J794" s="81" t="s">
        <v>37</v>
      </c>
      <c r="K794" s="81" t="s">
        <v>37</v>
      </c>
    </row>
    <row r="795" spans="1:12" ht="28.8" x14ac:dyDescent="0.3">
      <c r="A795" s="72">
        <v>291110</v>
      </c>
      <c r="B795" s="72" t="s">
        <v>36</v>
      </c>
      <c r="C795" s="73">
        <v>0.99994989585140936</v>
      </c>
      <c r="D795" s="74">
        <v>7.9943032658561277</v>
      </c>
      <c r="E795" s="76">
        <v>2</v>
      </c>
      <c r="F795" s="72">
        <v>4</v>
      </c>
      <c r="G795" s="72">
        <v>8</v>
      </c>
      <c r="H795" s="81"/>
      <c r="I795" s="81"/>
      <c r="J795" s="81" t="s">
        <v>37</v>
      </c>
      <c r="K795" s="81" t="s">
        <v>37</v>
      </c>
    </row>
    <row r="796" spans="1:12" ht="28.8" x14ac:dyDescent="0.3">
      <c r="A796" s="72">
        <v>291120</v>
      </c>
      <c r="B796" s="72" t="s">
        <v>36</v>
      </c>
      <c r="C796" s="73">
        <v>0.99996509798167388</v>
      </c>
      <c r="D796" s="74">
        <v>6.7280071854521761</v>
      </c>
      <c r="E796" s="76">
        <v>2</v>
      </c>
      <c r="F796" s="72">
        <v>4</v>
      </c>
      <c r="G796" s="72">
        <v>8</v>
      </c>
      <c r="H796" s="81"/>
      <c r="I796" s="81"/>
      <c r="J796" s="81" t="s">
        <v>37</v>
      </c>
      <c r="K796" s="81" t="s">
        <v>38</v>
      </c>
      <c r="L796" s="81" t="s">
        <v>38</v>
      </c>
    </row>
    <row r="797" spans="1:12" ht="28.8" x14ac:dyDescent="0.3">
      <c r="A797" s="72">
        <v>291130</v>
      </c>
      <c r="B797" s="72" t="s">
        <v>36</v>
      </c>
      <c r="C797" s="73">
        <v>0.99991627773642755</v>
      </c>
      <c r="D797" s="74">
        <v>13.315892681623584</v>
      </c>
      <c r="E797" s="75">
        <v>0.5</v>
      </c>
      <c r="F797" s="72">
        <v>1</v>
      </c>
      <c r="G797" s="72">
        <v>8</v>
      </c>
      <c r="H797" s="81"/>
      <c r="I797" s="81"/>
      <c r="J797" s="81" t="s">
        <v>37</v>
      </c>
      <c r="K797" s="81" t="s">
        <v>37</v>
      </c>
    </row>
    <row r="798" spans="1:12" ht="28.8" x14ac:dyDescent="0.3">
      <c r="A798" s="72">
        <v>291210</v>
      </c>
      <c r="B798" s="72" t="s">
        <v>36</v>
      </c>
      <c r="C798" s="73">
        <v>0.99185863822428233</v>
      </c>
      <c r="D798" s="74">
        <v>10.955147186223675</v>
      </c>
      <c r="E798" s="75">
        <v>0.5</v>
      </c>
      <c r="F798" s="72">
        <v>1</v>
      </c>
      <c r="G798" s="72">
        <v>8</v>
      </c>
      <c r="H798" s="81"/>
      <c r="I798" s="81"/>
      <c r="J798" s="81" t="s">
        <v>37</v>
      </c>
      <c r="K798" s="81" t="s">
        <v>37</v>
      </c>
    </row>
    <row r="799" spans="1:12" ht="28.8" x14ac:dyDescent="0.3">
      <c r="A799" s="72">
        <v>291220</v>
      </c>
      <c r="B799" s="72" t="s">
        <v>36</v>
      </c>
      <c r="C799" s="73">
        <v>0.99998221846397528</v>
      </c>
      <c r="D799" s="74">
        <v>8.6515472109641944</v>
      </c>
      <c r="E799" s="75">
        <v>0.5</v>
      </c>
      <c r="F799" s="72">
        <v>1</v>
      </c>
      <c r="G799" s="72">
        <v>8</v>
      </c>
      <c r="H799" s="81"/>
      <c r="I799" s="81"/>
      <c r="J799" s="81" t="s">
        <v>37</v>
      </c>
      <c r="K799" s="81" t="s">
        <v>38</v>
      </c>
      <c r="L799" s="81" t="s">
        <v>38</v>
      </c>
    </row>
    <row r="800" spans="1:12" ht="28.8" x14ac:dyDescent="0.3">
      <c r="A800" s="72">
        <v>291300</v>
      </c>
      <c r="B800" s="72" t="s">
        <v>36</v>
      </c>
      <c r="C800" s="73">
        <v>0.99924119017506685</v>
      </c>
      <c r="D800" s="74">
        <v>17.345596957106618</v>
      </c>
      <c r="E800" s="75">
        <v>0.5</v>
      </c>
      <c r="F800" s="72">
        <v>1</v>
      </c>
      <c r="G800" s="72">
        <v>8</v>
      </c>
      <c r="H800" s="81"/>
      <c r="I800" s="81"/>
      <c r="J800" s="81" t="s">
        <v>37</v>
      </c>
      <c r="K800" s="81" t="s">
        <v>37</v>
      </c>
    </row>
    <row r="801" spans="1:12" ht="28.8" x14ac:dyDescent="0.3">
      <c r="A801" s="72">
        <v>292000</v>
      </c>
      <c r="B801" s="72" t="s">
        <v>36</v>
      </c>
      <c r="C801" s="73">
        <v>0.93699683086153429</v>
      </c>
      <c r="D801" s="74">
        <v>22.844721567270593</v>
      </c>
      <c r="E801" s="76">
        <v>1</v>
      </c>
      <c r="F801" s="72">
        <v>2</v>
      </c>
      <c r="G801" s="72">
        <v>8</v>
      </c>
      <c r="H801" s="81"/>
      <c r="I801" s="81"/>
      <c r="J801" s="81" t="s">
        <v>37</v>
      </c>
      <c r="K801" s="81" t="s">
        <v>37</v>
      </c>
    </row>
    <row r="802" spans="1:12" ht="28.8" x14ac:dyDescent="0.3">
      <c r="A802" s="72">
        <v>293201</v>
      </c>
      <c r="B802" s="72" t="s">
        <v>36</v>
      </c>
      <c r="C802" s="73">
        <v>0.99997811986947993</v>
      </c>
      <c r="D802" s="74">
        <v>9.8435613479462685</v>
      </c>
      <c r="E802" s="75">
        <v>0.5</v>
      </c>
      <c r="F802" s="72">
        <v>1</v>
      </c>
      <c r="G802" s="72">
        <v>8</v>
      </c>
      <c r="H802" s="81"/>
      <c r="I802" s="81"/>
      <c r="J802" s="81" t="s">
        <v>37</v>
      </c>
      <c r="K802" s="81" t="s">
        <v>37</v>
      </c>
    </row>
    <row r="803" spans="1:12" ht="28.8" x14ac:dyDescent="0.3">
      <c r="A803" s="72">
        <v>293202</v>
      </c>
      <c r="B803" s="72" t="s">
        <v>36</v>
      </c>
      <c r="C803" s="73">
        <v>0.99994172516829849</v>
      </c>
      <c r="D803" s="74">
        <v>7.519400945588937</v>
      </c>
      <c r="E803" s="76">
        <v>2</v>
      </c>
      <c r="F803" s="72">
        <v>4</v>
      </c>
      <c r="G803" s="72">
        <v>8</v>
      </c>
      <c r="H803" s="81"/>
      <c r="I803" s="81"/>
      <c r="J803" s="81" t="s">
        <v>37</v>
      </c>
      <c r="K803" s="81" t="s">
        <v>37</v>
      </c>
    </row>
    <row r="804" spans="1:12" ht="28.8" x14ac:dyDescent="0.3">
      <c r="A804" s="72">
        <v>293301</v>
      </c>
      <c r="B804" s="72" t="s">
        <v>36</v>
      </c>
      <c r="C804" s="73">
        <v>0.9999683400849585</v>
      </c>
      <c r="D804" s="74">
        <v>6.8555543101946776</v>
      </c>
      <c r="E804" s="76">
        <v>2</v>
      </c>
      <c r="F804" s="72">
        <v>4</v>
      </c>
      <c r="G804" s="72">
        <v>8</v>
      </c>
      <c r="H804" s="81"/>
      <c r="I804" s="81" t="s">
        <v>41</v>
      </c>
      <c r="J804" s="81" t="s">
        <v>38</v>
      </c>
      <c r="K804" s="81" t="s">
        <v>37</v>
      </c>
      <c r="L804" s="81" t="s">
        <v>38</v>
      </c>
    </row>
    <row r="805" spans="1:12" ht="28.8" x14ac:dyDescent="0.3">
      <c r="A805" s="72">
        <v>293302</v>
      </c>
      <c r="B805" s="72" t="s">
        <v>36</v>
      </c>
      <c r="C805" s="73">
        <v>0.99802879534886646</v>
      </c>
      <c r="D805" s="74">
        <v>10.014043482216634</v>
      </c>
      <c r="E805" s="75">
        <v>0.5</v>
      </c>
      <c r="F805" s="72">
        <v>1</v>
      </c>
      <c r="G805" s="72">
        <v>8</v>
      </c>
      <c r="H805" s="81"/>
      <c r="I805" s="81" t="s">
        <v>41</v>
      </c>
      <c r="J805" s="81" t="s">
        <v>38</v>
      </c>
      <c r="K805" s="81" t="s">
        <v>37</v>
      </c>
      <c r="L805" s="81" t="s">
        <v>38</v>
      </c>
    </row>
    <row r="806" spans="1:12" ht="28.8" x14ac:dyDescent="0.3">
      <c r="A806" s="72">
        <v>293304</v>
      </c>
      <c r="B806" s="72" t="s">
        <v>36</v>
      </c>
      <c r="C806" s="73">
        <v>0.99999997570125365</v>
      </c>
      <c r="D806" s="74">
        <v>6.3905071855810842</v>
      </c>
      <c r="E806" s="76">
        <v>2</v>
      </c>
      <c r="F806" s="72">
        <v>4</v>
      </c>
      <c r="G806" s="72">
        <v>8</v>
      </c>
      <c r="H806" s="81"/>
      <c r="I806" s="81" t="s">
        <v>41</v>
      </c>
      <c r="J806" s="81" t="s">
        <v>38</v>
      </c>
      <c r="K806" s="81" t="s">
        <v>37</v>
      </c>
      <c r="L806" s="81" t="s">
        <v>38</v>
      </c>
    </row>
    <row r="807" spans="1:12" ht="28.8" x14ac:dyDescent="0.3">
      <c r="A807" s="72">
        <v>293305</v>
      </c>
      <c r="B807" s="72" t="s">
        <v>36</v>
      </c>
      <c r="C807" s="73">
        <v>0.99989117472977807</v>
      </c>
      <c r="D807" s="74">
        <v>10.037161473140756</v>
      </c>
      <c r="E807" s="75">
        <v>0.5</v>
      </c>
      <c r="F807" s="72">
        <v>1</v>
      </c>
      <c r="G807" s="72">
        <v>8</v>
      </c>
      <c r="H807" s="81"/>
      <c r="I807" s="81" t="s">
        <v>41</v>
      </c>
      <c r="J807" s="81" t="s">
        <v>38</v>
      </c>
      <c r="K807" s="81" t="s">
        <v>37</v>
      </c>
      <c r="L807" s="81" t="s">
        <v>38</v>
      </c>
    </row>
    <row r="808" spans="1:12" ht="28.8" x14ac:dyDescent="0.3">
      <c r="A808" s="72">
        <v>294110</v>
      </c>
      <c r="B808" s="72" t="s">
        <v>36</v>
      </c>
      <c r="C808" s="73">
        <v>0.99997443580385059</v>
      </c>
      <c r="D808" s="74">
        <v>9.2170603639335926</v>
      </c>
      <c r="E808" s="75">
        <v>0.5</v>
      </c>
      <c r="F808" s="72">
        <v>1</v>
      </c>
      <c r="G808" s="72">
        <v>8</v>
      </c>
      <c r="H808" s="81"/>
      <c r="I808" s="81" t="s">
        <v>42</v>
      </c>
      <c r="J808" s="81" t="s">
        <v>38</v>
      </c>
      <c r="K808" s="81" t="s">
        <v>37</v>
      </c>
      <c r="L808" s="81" t="s">
        <v>38</v>
      </c>
    </row>
    <row r="809" spans="1:12" ht="28.8" x14ac:dyDescent="0.3">
      <c r="A809" s="72">
        <v>294120</v>
      </c>
      <c r="B809" s="72" t="s">
        <v>36</v>
      </c>
      <c r="C809" s="73">
        <v>0.99331264361683769</v>
      </c>
      <c r="D809" s="74">
        <v>15.258982784675261</v>
      </c>
      <c r="E809" s="75">
        <v>0.5</v>
      </c>
      <c r="F809" s="72">
        <v>1</v>
      </c>
      <c r="G809" s="72">
        <v>8</v>
      </c>
      <c r="H809" s="81"/>
      <c r="I809" s="81" t="s">
        <v>42</v>
      </c>
      <c r="J809" s="81" t="s">
        <v>38</v>
      </c>
      <c r="K809" s="81" t="s">
        <v>37</v>
      </c>
      <c r="L809" s="81" t="s">
        <v>38</v>
      </c>
    </row>
    <row r="810" spans="1:12" ht="28.8" x14ac:dyDescent="0.3">
      <c r="A810" s="72">
        <v>294200</v>
      </c>
      <c r="B810" s="72" t="s">
        <v>36</v>
      </c>
      <c r="C810" s="73">
        <v>0.99999479250907763</v>
      </c>
      <c r="D810" s="74">
        <v>9.5357089560333126</v>
      </c>
      <c r="E810" s="75">
        <v>0.5</v>
      </c>
      <c r="F810" s="72">
        <v>1</v>
      </c>
      <c r="G810" s="72">
        <v>8</v>
      </c>
      <c r="H810" s="81"/>
      <c r="I810" s="81" t="s">
        <v>42</v>
      </c>
      <c r="J810" s="81" t="s">
        <v>38</v>
      </c>
      <c r="K810" s="81" t="s">
        <v>37</v>
      </c>
      <c r="L810" s="81" t="s">
        <v>38</v>
      </c>
    </row>
    <row r="811" spans="1:12" ht="28.8" x14ac:dyDescent="0.3">
      <c r="A811" s="72">
        <v>294300</v>
      </c>
      <c r="B811" s="72" t="s">
        <v>36</v>
      </c>
      <c r="C811" s="73">
        <v>0.99993418412067692</v>
      </c>
      <c r="D811" s="74">
        <v>14.179530536220941</v>
      </c>
      <c r="E811" s="75">
        <v>0.5</v>
      </c>
      <c r="F811" s="72">
        <v>1</v>
      </c>
      <c r="G811" s="72">
        <v>8</v>
      </c>
      <c r="H811" s="81"/>
      <c r="I811" s="81" t="s">
        <v>42</v>
      </c>
      <c r="J811" s="81" t="s">
        <v>38</v>
      </c>
      <c r="K811" s="81" t="s">
        <v>37</v>
      </c>
      <c r="L811" s="81" t="s">
        <v>38</v>
      </c>
    </row>
    <row r="812" spans="1:12" ht="28.8" x14ac:dyDescent="0.3">
      <c r="A812" s="72">
        <v>294410</v>
      </c>
      <c r="B812" s="72" t="s">
        <v>36</v>
      </c>
      <c r="C812" s="73">
        <v>0.99999628870486335</v>
      </c>
      <c r="D812" s="74">
        <v>7.5096091297969245</v>
      </c>
      <c r="E812" s="76">
        <v>2</v>
      </c>
      <c r="F812" s="72">
        <v>4</v>
      </c>
      <c r="G812" s="72">
        <v>8</v>
      </c>
      <c r="H812" s="81"/>
      <c r="I812" s="81" t="s">
        <v>41</v>
      </c>
      <c r="J812" s="81" t="s">
        <v>38</v>
      </c>
      <c r="K812" s="81" t="s">
        <v>37</v>
      </c>
      <c r="L812" s="81" t="s">
        <v>38</v>
      </c>
    </row>
    <row r="813" spans="1:12" ht="28.8" x14ac:dyDescent="0.3">
      <c r="A813" s="72">
        <v>294420</v>
      </c>
      <c r="B813" s="72" t="s">
        <v>36</v>
      </c>
      <c r="C813" s="73">
        <v>0.99999883124573752</v>
      </c>
      <c r="D813" s="74">
        <v>10.838743732438502</v>
      </c>
      <c r="E813" s="75">
        <v>0.5</v>
      </c>
      <c r="F813" s="72">
        <v>1</v>
      </c>
      <c r="G813" s="72">
        <v>8</v>
      </c>
      <c r="H813" s="81"/>
      <c r="I813" s="81" t="s">
        <v>41</v>
      </c>
      <c r="J813" s="81" t="s">
        <v>38</v>
      </c>
      <c r="K813" s="81" t="s">
        <v>38</v>
      </c>
      <c r="L813" s="81" t="s">
        <v>38</v>
      </c>
    </row>
    <row r="814" spans="1:12" ht="28.8" x14ac:dyDescent="0.3">
      <c r="A814" s="72">
        <v>294510</v>
      </c>
      <c r="B814" s="72" t="s">
        <v>36</v>
      </c>
      <c r="C814" s="73">
        <v>1</v>
      </c>
      <c r="D814" s="74">
        <v>5.8890569054099329</v>
      </c>
      <c r="E814" s="76">
        <v>2</v>
      </c>
      <c r="F814" s="72">
        <v>4</v>
      </c>
      <c r="G814" s="72">
        <v>8</v>
      </c>
      <c r="H814" s="81"/>
      <c r="I814" s="81" t="s">
        <v>42</v>
      </c>
      <c r="J814" s="81" t="s">
        <v>38</v>
      </c>
      <c r="K814" s="81" t="s">
        <v>38</v>
      </c>
      <c r="L814" s="81" t="s">
        <v>38</v>
      </c>
    </row>
    <row r="815" spans="1:12" ht="28.8" x14ac:dyDescent="0.3">
      <c r="A815" s="72">
        <v>294520</v>
      </c>
      <c r="B815" s="72" t="s">
        <v>36</v>
      </c>
      <c r="C815" s="73">
        <v>1</v>
      </c>
      <c r="D815" s="74">
        <v>4.2331118750235746</v>
      </c>
      <c r="E815" s="76">
        <v>2</v>
      </c>
      <c r="F815" s="72">
        <v>4</v>
      </c>
      <c r="G815" s="72">
        <v>8</v>
      </c>
      <c r="H815" s="81"/>
      <c r="I815" s="81" t="s">
        <v>42</v>
      </c>
      <c r="J815" s="81" t="s">
        <v>38</v>
      </c>
      <c r="K815" s="81" t="s">
        <v>38</v>
      </c>
      <c r="L815" s="81" t="s">
        <v>38</v>
      </c>
    </row>
    <row r="816" spans="1:12" ht="28.8" x14ac:dyDescent="0.3">
      <c r="A816" s="72">
        <v>294610</v>
      </c>
      <c r="B816" s="72" t="s">
        <v>36</v>
      </c>
      <c r="C816" s="73">
        <v>1</v>
      </c>
      <c r="D816" s="74">
        <v>7.5888839150207605</v>
      </c>
      <c r="E816" s="76">
        <v>2</v>
      </c>
      <c r="F816" s="72">
        <v>4</v>
      </c>
      <c r="G816" s="72">
        <v>8</v>
      </c>
      <c r="H816" s="81"/>
      <c r="I816" s="81" t="s">
        <v>42</v>
      </c>
      <c r="J816" s="81" t="s">
        <v>38</v>
      </c>
      <c r="K816" s="81" t="s">
        <v>38</v>
      </c>
      <c r="L816" s="81" t="s">
        <v>38</v>
      </c>
    </row>
    <row r="817" spans="1:12" ht="28.8" x14ac:dyDescent="0.3">
      <c r="A817" s="72">
        <v>294620</v>
      </c>
      <c r="B817" s="72" t="s">
        <v>36</v>
      </c>
      <c r="C817" s="73">
        <v>1</v>
      </c>
      <c r="D817" s="74">
        <v>9.198350628793996</v>
      </c>
      <c r="E817" s="75">
        <v>0.5</v>
      </c>
      <c r="F817" s="72">
        <v>1</v>
      </c>
      <c r="G817" s="72">
        <v>8</v>
      </c>
      <c r="H817" s="81"/>
      <c r="I817" s="81" t="s">
        <v>42</v>
      </c>
      <c r="J817" s="81" t="s">
        <v>38</v>
      </c>
      <c r="K817" s="81" t="s">
        <v>37</v>
      </c>
      <c r="L817" s="81" t="s">
        <v>38</v>
      </c>
    </row>
    <row r="818" spans="1:12" ht="28.8" x14ac:dyDescent="0.3">
      <c r="A818" s="72">
        <v>294700</v>
      </c>
      <c r="B818" s="72" t="s">
        <v>36</v>
      </c>
      <c r="C818" s="73">
        <v>0.99999910935963365</v>
      </c>
      <c r="D818" s="74">
        <v>37.593952801198057</v>
      </c>
      <c r="E818" s="76">
        <v>1</v>
      </c>
      <c r="F818" s="72">
        <v>2</v>
      </c>
      <c r="G818" s="72">
        <v>8</v>
      </c>
      <c r="H818" s="81"/>
      <c r="I818" s="81" t="s">
        <v>42</v>
      </c>
      <c r="J818" s="81" t="s">
        <v>38</v>
      </c>
      <c r="K818" s="81" t="s">
        <v>37</v>
      </c>
      <c r="L818" s="81" t="s">
        <v>38</v>
      </c>
    </row>
    <row r="819" spans="1:12" ht="28.8" x14ac:dyDescent="0.3">
      <c r="A819" s="72">
        <v>294810</v>
      </c>
      <c r="B819" s="72" t="s">
        <v>36</v>
      </c>
      <c r="C819" s="73">
        <v>1</v>
      </c>
      <c r="D819" s="74">
        <v>3.9913199400169055</v>
      </c>
      <c r="E819" s="76">
        <v>1</v>
      </c>
      <c r="F819" s="72">
        <v>2</v>
      </c>
      <c r="G819" s="72">
        <v>8</v>
      </c>
      <c r="H819" s="81"/>
      <c r="I819" s="81" t="s">
        <v>42</v>
      </c>
      <c r="J819" s="81" t="s">
        <v>38</v>
      </c>
      <c r="K819" s="81" t="s">
        <v>37</v>
      </c>
      <c r="L819" s="81" t="s">
        <v>38</v>
      </c>
    </row>
    <row r="820" spans="1:12" ht="28.8" x14ac:dyDescent="0.3">
      <c r="A820" s="72">
        <v>294820</v>
      </c>
      <c r="B820" s="72" t="s">
        <v>36</v>
      </c>
      <c r="C820" s="73">
        <v>1</v>
      </c>
      <c r="D820" s="74">
        <v>3.7234729167357692</v>
      </c>
      <c r="E820" s="76">
        <v>1</v>
      </c>
      <c r="F820" s="72">
        <v>2</v>
      </c>
      <c r="G820" s="72">
        <v>8</v>
      </c>
      <c r="H820" s="81"/>
      <c r="I820" s="81" t="s">
        <v>42</v>
      </c>
      <c r="J820" s="81" t="s">
        <v>38</v>
      </c>
      <c r="K820" s="81" t="s">
        <v>38</v>
      </c>
      <c r="L820" s="81" t="s">
        <v>38</v>
      </c>
    </row>
    <row r="821" spans="1:12" ht="28.8" x14ac:dyDescent="0.3">
      <c r="A821" s="72">
        <v>294830</v>
      </c>
      <c r="B821" s="72" t="s">
        <v>36</v>
      </c>
      <c r="C821" s="73">
        <v>1</v>
      </c>
      <c r="D821" s="74">
        <v>7.219669378058466</v>
      </c>
      <c r="E821" s="76">
        <v>2</v>
      </c>
      <c r="F821" s="72">
        <v>4</v>
      </c>
      <c r="G821" s="72">
        <v>8</v>
      </c>
      <c r="H821" s="81"/>
      <c r="I821" s="81" t="s">
        <v>42</v>
      </c>
      <c r="J821" s="81" t="s">
        <v>38</v>
      </c>
      <c r="K821" s="81" t="s">
        <v>37</v>
      </c>
      <c r="L821" s="81" t="s">
        <v>38</v>
      </c>
    </row>
    <row r="822" spans="1:12" ht="28.8" x14ac:dyDescent="0.3">
      <c r="A822" s="72">
        <v>294900</v>
      </c>
      <c r="B822" s="72" t="s">
        <v>36</v>
      </c>
      <c r="C822" s="73">
        <v>1</v>
      </c>
      <c r="D822" s="74">
        <v>14.696934646020932</v>
      </c>
      <c r="E822" s="75">
        <v>0.5</v>
      </c>
      <c r="F822" s="72">
        <v>1</v>
      </c>
      <c r="G822" s="72">
        <v>8</v>
      </c>
      <c r="H822" s="81"/>
      <c r="I822" s="81" t="s">
        <v>42</v>
      </c>
      <c r="J822" s="81" t="s">
        <v>38</v>
      </c>
      <c r="K822" s="81" t="s">
        <v>37</v>
      </c>
      <c r="L822" s="81" t="s">
        <v>38</v>
      </c>
    </row>
    <row r="823" spans="1:12" ht="28.8" x14ac:dyDescent="0.3">
      <c r="A823" s="72">
        <v>295101</v>
      </c>
      <c r="B823" s="72" t="s">
        <v>36</v>
      </c>
      <c r="C823" s="73">
        <v>0.98867316801670713</v>
      </c>
      <c r="D823" s="74">
        <v>24.899377376555012</v>
      </c>
      <c r="E823" s="76">
        <v>1</v>
      </c>
      <c r="F823" s="72">
        <v>2</v>
      </c>
      <c r="G823" s="72">
        <v>8</v>
      </c>
      <c r="H823" s="81"/>
      <c r="I823" s="81" t="s">
        <v>42</v>
      </c>
      <c r="J823" s="81" t="s">
        <v>38</v>
      </c>
      <c r="K823" s="81" t="s">
        <v>37</v>
      </c>
      <c r="L823" s="81" t="s">
        <v>38</v>
      </c>
    </row>
    <row r="824" spans="1:12" ht="28.8" x14ac:dyDescent="0.3">
      <c r="A824" s="72">
        <v>296100</v>
      </c>
      <c r="B824" s="72" t="s">
        <v>36</v>
      </c>
      <c r="C824" s="73">
        <v>0.99999829231844095</v>
      </c>
      <c r="D824" s="74">
        <v>17.607908308712467</v>
      </c>
      <c r="E824" s="75">
        <v>0.5</v>
      </c>
      <c r="F824" s="72">
        <v>1</v>
      </c>
      <c r="G824" s="72">
        <v>8</v>
      </c>
      <c r="H824" s="81"/>
      <c r="I824" s="81" t="s">
        <v>43</v>
      </c>
      <c r="J824" s="81" t="s">
        <v>38</v>
      </c>
      <c r="K824" s="81" t="s">
        <v>37</v>
      </c>
      <c r="L824" s="81" t="s">
        <v>38</v>
      </c>
    </row>
    <row r="825" spans="1:12" ht="28.8" x14ac:dyDescent="0.3">
      <c r="A825" s="72">
        <v>296210</v>
      </c>
      <c r="B825" s="72" t="s">
        <v>36</v>
      </c>
      <c r="C825" s="73">
        <v>1</v>
      </c>
      <c r="D825" s="74">
        <v>9.7971836934662484</v>
      </c>
      <c r="E825" s="75">
        <v>0.5</v>
      </c>
      <c r="F825" s="72">
        <v>1</v>
      </c>
      <c r="G825" s="72">
        <v>8</v>
      </c>
      <c r="H825" s="81"/>
      <c r="I825" s="81" t="s">
        <v>43</v>
      </c>
      <c r="J825" s="81" t="s">
        <v>38</v>
      </c>
      <c r="K825" s="81" t="s">
        <v>37</v>
      </c>
      <c r="L825" s="81" t="s">
        <v>38</v>
      </c>
    </row>
    <row r="826" spans="1:12" ht="28.8" x14ac:dyDescent="0.3">
      <c r="A826" s="72">
        <v>296220</v>
      </c>
      <c r="B826" s="72" t="s">
        <v>36</v>
      </c>
      <c r="C826" s="73">
        <v>1</v>
      </c>
      <c r="D826" s="74">
        <v>6.5312410497602107</v>
      </c>
      <c r="E826" s="76">
        <v>2</v>
      </c>
      <c r="F826" s="72">
        <v>4</v>
      </c>
      <c r="G826" s="72">
        <v>8</v>
      </c>
      <c r="H826" s="81"/>
      <c r="I826" s="81" t="s">
        <v>43</v>
      </c>
      <c r="J826" s="81" t="s">
        <v>38</v>
      </c>
      <c r="K826" s="81" t="s">
        <v>37</v>
      </c>
      <c r="L826" s="81" t="s">
        <v>38</v>
      </c>
    </row>
    <row r="827" spans="1:12" ht="28.8" x14ac:dyDescent="0.3">
      <c r="A827" s="72">
        <v>296300</v>
      </c>
      <c r="B827" s="72" t="s">
        <v>36</v>
      </c>
      <c r="C827" s="73">
        <v>0.99847721177598492</v>
      </c>
      <c r="D827" s="74">
        <v>8.2568763390080449</v>
      </c>
      <c r="E827" s="76">
        <v>2</v>
      </c>
      <c r="F827" s="72">
        <v>4</v>
      </c>
      <c r="G827" s="72">
        <v>8</v>
      </c>
      <c r="H827" s="81"/>
      <c r="I827" s="81" t="s">
        <v>43</v>
      </c>
      <c r="J827" s="81" t="s">
        <v>38</v>
      </c>
      <c r="K827" s="81" t="s">
        <v>37</v>
      </c>
      <c r="L827" s="81" t="s">
        <v>38</v>
      </c>
    </row>
    <row r="828" spans="1:12" ht="28.8" x14ac:dyDescent="0.3">
      <c r="A828" s="72">
        <v>296400</v>
      </c>
      <c r="B828" s="72" t="s">
        <v>36</v>
      </c>
      <c r="C828" s="73">
        <v>0.99887897996363451</v>
      </c>
      <c r="D828" s="74">
        <v>17.690725655376134</v>
      </c>
      <c r="E828" s="75">
        <v>0.5</v>
      </c>
      <c r="F828" s="72">
        <v>1</v>
      </c>
      <c r="G828" s="72">
        <v>8</v>
      </c>
      <c r="H828" s="81"/>
      <c r="I828" s="81" t="s">
        <v>43</v>
      </c>
      <c r="J828" s="81" t="s">
        <v>38</v>
      </c>
      <c r="K828" s="81" t="s">
        <v>37</v>
      </c>
      <c r="L828" s="81" t="s">
        <v>38</v>
      </c>
    </row>
    <row r="829" spans="1:12" ht="28.8" x14ac:dyDescent="0.3">
      <c r="A829" s="72">
        <v>296500</v>
      </c>
      <c r="B829" s="72" t="s">
        <v>36</v>
      </c>
      <c r="C829" s="73">
        <v>0.99999984979282053</v>
      </c>
      <c r="D829" s="74">
        <v>10.265457971502613</v>
      </c>
      <c r="E829" s="75">
        <v>0.5</v>
      </c>
      <c r="F829" s="72">
        <v>1</v>
      </c>
      <c r="G829" s="72">
        <v>8</v>
      </c>
      <c r="H829" s="81"/>
      <c r="I829" s="81" t="s">
        <v>43</v>
      </c>
      <c r="J829" s="81" t="s">
        <v>38</v>
      </c>
      <c r="K829" s="81" t="s">
        <v>37</v>
      </c>
      <c r="L829" s="81" t="s">
        <v>38</v>
      </c>
    </row>
    <row r="830" spans="1:12" ht="28.8" x14ac:dyDescent="0.3">
      <c r="A830" s="72">
        <v>296600</v>
      </c>
      <c r="B830" s="72" t="s">
        <v>36</v>
      </c>
      <c r="C830" s="73">
        <v>0.99998678843756639</v>
      </c>
      <c r="D830" s="74">
        <v>9.4908703137216381</v>
      </c>
      <c r="E830" s="75">
        <v>0.5</v>
      </c>
      <c r="F830" s="72">
        <v>1</v>
      </c>
      <c r="G830" s="72">
        <v>8</v>
      </c>
      <c r="H830" s="81"/>
      <c r="I830" s="81" t="s">
        <v>43</v>
      </c>
      <c r="J830" s="81" t="s">
        <v>38</v>
      </c>
      <c r="K830" s="81" t="s">
        <v>37</v>
      </c>
      <c r="L830" s="81" t="s">
        <v>38</v>
      </c>
    </row>
    <row r="831" spans="1:12" ht="28.8" x14ac:dyDescent="0.3">
      <c r="A831" s="72">
        <v>296900</v>
      </c>
      <c r="B831" s="72" t="s">
        <v>36</v>
      </c>
      <c r="C831" s="73">
        <v>0.99999838833846388</v>
      </c>
      <c r="D831" s="74">
        <v>10.412573814920533</v>
      </c>
      <c r="E831" s="75">
        <v>0.5</v>
      </c>
      <c r="F831" s="72">
        <v>1</v>
      </c>
      <c r="G831" s="72">
        <v>8</v>
      </c>
      <c r="H831" s="81"/>
      <c r="I831" s="81" t="s">
        <v>43</v>
      </c>
      <c r="J831" s="81" t="s">
        <v>38</v>
      </c>
      <c r="K831" s="81" t="s">
        <v>37</v>
      </c>
      <c r="L831" s="81" t="s">
        <v>38</v>
      </c>
    </row>
    <row r="832" spans="1:12" ht="28.8" x14ac:dyDescent="0.3">
      <c r="A832" s="72">
        <v>297000</v>
      </c>
      <c r="B832" s="72" t="s">
        <v>36</v>
      </c>
      <c r="C832" s="73">
        <v>0.99988906699837132</v>
      </c>
      <c r="D832" s="74">
        <v>17.27759782208129</v>
      </c>
      <c r="E832" s="75">
        <v>0.5</v>
      </c>
      <c r="F832" s="72">
        <v>1</v>
      </c>
      <c r="G832" s="72">
        <v>8</v>
      </c>
      <c r="H832" s="81"/>
      <c r="I832" s="81" t="s">
        <v>43</v>
      </c>
      <c r="J832" s="81" t="s">
        <v>38</v>
      </c>
      <c r="K832" s="81" t="s">
        <v>37</v>
      </c>
      <c r="L832" s="81" t="s">
        <v>38</v>
      </c>
    </row>
    <row r="833" spans="1:12" ht="28.8" x14ac:dyDescent="0.3">
      <c r="A833" s="72">
        <v>297110</v>
      </c>
      <c r="B833" s="72" t="s">
        <v>36</v>
      </c>
      <c r="C833" s="73">
        <v>1</v>
      </c>
      <c r="D833" s="74">
        <v>6.3726765664039284</v>
      </c>
      <c r="E833" s="76">
        <v>2</v>
      </c>
      <c r="F833" s="72">
        <v>4</v>
      </c>
      <c r="G833" s="72">
        <v>8</v>
      </c>
      <c r="H833" s="81"/>
      <c r="I833" s="81" t="s">
        <v>43</v>
      </c>
      <c r="J833" s="81" t="s">
        <v>38</v>
      </c>
      <c r="K833" s="81" t="s">
        <v>37</v>
      </c>
      <c r="L833" s="81" t="s">
        <v>38</v>
      </c>
    </row>
    <row r="834" spans="1:12" ht="28.8" x14ac:dyDescent="0.3">
      <c r="A834" s="72">
        <v>297120</v>
      </c>
      <c r="B834" s="72" t="s">
        <v>36</v>
      </c>
      <c r="C834" s="73">
        <v>1</v>
      </c>
      <c r="D834" s="74">
        <v>13.909888744388834</v>
      </c>
      <c r="E834" s="75">
        <v>0.5</v>
      </c>
      <c r="F834" s="72">
        <v>1</v>
      </c>
      <c r="G834" s="72">
        <v>8</v>
      </c>
      <c r="H834" s="81"/>
      <c r="I834" s="81" t="s">
        <v>43</v>
      </c>
      <c r="J834" s="81" t="s">
        <v>38</v>
      </c>
      <c r="K834" s="81" t="s">
        <v>37</v>
      </c>
      <c r="L834" s="81" t="s">
        <v>38</v>
      </c>
    </row>
    <row r="835" spans="1:12" ht="28.8" x14ac:dyDescent="0.3">
      <c r="A835" s="72">
        <v>297200</v>
      </c>
      <c r="B835" s="72" t="s">
        <v>36</v>
      </c>
      <c r="C835" s="73">
        <v>1</v>
      </c>
      <c r="D835" s="74">
        <v>11.838171076366004</v>
      </c>
      <c r="E835" s="75">
        <v>0.5</v>
      </c>
      <c r="F835" s="72">
        <v>1</v>
      </c>
      <c r="G835" s="72">
        <v>8</v>
      </c>
      <c r="H835" s="81"/>
      <c r="I835" s="81" t="s">
        <v>43</v>
      </c>
      <c r="J835" s="81" t="s">
        <v>38</v>
      </c>
      <c r="K835" s="81" t="s">
        <v>37</v>
      </c>
      <c r="L835" s="81" t="s">
        <v>38</v>
      </c>
    </row>
    <row r="836" spans="1:12" ht="28.8" x14ac:dyDescent="0.3">
      <c r="A836" s="72">
        <v>297300</v>
      </c>
      <c r="B836" s="72" t="s">
        <v>36</v>
      </c>
      <c r="C836" s="73">
        <v>1</v>
      </c>
      <c r="D836" s="74">
        <v>11.764182917243701</v>
      </c>
      <c r="E836" s="75">
        <v>0.5</v>
      </c>
      <c r="F836" s="72">
        <v>1</v>
      </c>
      <c r="G836" s="72">
        <v>8</v>
      </c>
      <c r="H836" s="81"/>
      <c r="I836" s="81" t="s">
        <v>43</v>
      </c>
      <c r="J836" s="81" t="s">
        <v>38</v>
      </c>
      <c r="K836" s="81" t="s">
        <v>37</v>
      </c>
      <c r="L836" s="81" t="s">
        <v>38</v>
      </c>
    </row>
    <row r="837" spans="1:12" ht="28.8" x14ac:dyDescent="0.3">
      <c r="A837" s="72">
        <v>297400</v>
      </c>
      <c r="B837" s="72" t="s">
        <v>36</v>
      </c>
      <c r="C837" s="73">
        <v>0.99999775807000446</v>
      </c>
      <c r="D837" s="74">
        <v>16.776565103351164</v>
      </c>
      <c r="E837" s="75">
        <v>0.5</v>
      </c>
      <c r="F837" s="72">
        <v>1</v>
      </c>
      <c r="G837" s="72">
        <v>8</v>
      </c>
      <c r="H837" s="81"/>
      <c r="I837" s="81" t="s">
        <v>43</v>
      </c>
      <c r="J837" s="81" t="s">
        <v>38</v>
      </c>
      <c r="K837" s="81" t="s">
        <v>37</v>
      </c>
      <c r="L837" s="81" t="s">
        <v>38</v>
      </c>
    </row>
    <row r="838" spans="1:12" ht="28.8" x14ac:dyDescent="0.3">
      <c r="A838" s="72">
        <v>297500</v>
      </c>
      <c r="B838" s="72" t="s">
        <v>36</v>
      </c>
      <c r="C838" s="73">
        <v>1</v>
      </c>
      <c r="D838" s="74">
        <v>18.487500738584089</v>
      </c>
      <c r="E838" s="75">
        <v>0.5</v>
      </c>
      <c r="F838" s="72">
        <v>1</v>
      </c>
      <c r="G838" s="72">
        <v>8</v>
      </c>
      <c r="H838" s="81"/>
      <c r="I838" s="81" t="s">
        <v>43</v>
      </c>
      <c r="J838" s="81" t="s">
        <v>38</v>
      </c>
      <c r="K838" s="81" t="s">
        <v>38</v>
      </c>
      <c r="L838" s="81" t="s">
        <v>38</v>
      </c>
    </row>
    <row r="839" spans="1:12" ht="28.8" x14ac:dyDescent="0.3">
      <c r="A839" s="72">
        <v>297600</v>
      </c>
      <c r="B839" s="72" t="s">
        <v>36</v>
      </c>
      <c r="C839" s="73">
        <v>1</v>
      </c>
      <c r="D839" s="74">
        <v>19.643235497150055</v>
      </c>
      <c r="E839" s="75">
        <v>0.5</v>
      </c>
      <c r="F839" s="72">
        <v>1</v>
      </c>
      <c r="G839" s="72">
        <v>8</v>
      </c>
      <c r="H839" s="81"/>
      <c r="I839" s="81" t="s">
        <v>43</v>
      </c>
      <c r="J839" s="81" t="s">
        <v>38</v>
      </c>
      <c r="K839" s="81" t="s">
        <v>38</v>
      </c>
      <c r="L839" s="81" t="s">
        <v>38</v>
      </c>
    </row>
    <row r="840" spans="1:12" ht="57.6" x14ac:dyDescent="0.3">
      <c r="A840" s="72">
        <v>300100</v>
      </c>
      <c r="B840" s="72" t="s">
        <v>56</v>
      </c>
      <c r="C840" s="73">
        <v>0.99799598935512479</v>
      </c>
      <c r="D840" s="74">
        <v>22.442349669309273</v>
      </c>
      <c r="E840" s="76">
        <v>1</v>
      </c>
      <c r="F840" s="72">
        <v>2</v>
      </c>
      <c r="G840" s="72">
        <v>2</v>
      </c>
      <c r="H840" s="81"/>
      <c r="I840" s="81"/>
      <c r="J840" s="81" t="s">
        <v>37</v>
      </c>
      <c r="K840" s="81" t="s">
        <v>37</v>
      </c>
    </row>
    <row r="841" spans="1:12" ht="57.6" x14ac:dyDescent="0.3">
      <c r="A841" s="72">
        <v>300200</v>
      </c>
      <c r="B841" s="72" t="s">
        <v>56</v>
      </c>
      <c r="C841" s="73">
        <v>0.99995963776629726</v>
      </c>
      <c r="D841" s="74">
        <v>19.520347165056691</v>
      </c>
      <c r="E841" s="75">
        <v>0.5</v>
      </c>
      <c r="F841" s="72">
        <v>1</v>
      </c>
      <c r="G841" s="72">
        <v>2</v>
      </c>
      <c r="H841" s="81"/>
      <c r="I841" s="81"/>
      <c r="J841" s="81" t="s">
        <v>37</v>
      </c>
      <c r="K841" s="81" t="s">
        <v>37</v>
      </c>
    </row>
    <row r="842" spans="1:12" ht="57.6" x14ac:dyDescent="0.3">
      <c r="A842" s="72">
        <v>300501</v>
      </c>
      <c r="B842" s="72" t="s">
        <v>56</v>
      </c>
      <c r="C842" s="73">
        <v>0.93468660423136374</v>
      </c>
      <c r="D842" s="74">
        <v>15.257555619321474</v>
      </c>
      <c r="E842" s="75">
        <v>0.5</v>
      </c>
      <c r="F842" s="72">
        <v>1</v>
      </c>
      <c r="G842" s="72">
        <v>2</v>
      </c>
      <c r="H842" s="81"/>
      <c r="I842" s="81"/>
      <c r="J842" s="81" t="s">
        <v>37</v>
      </c>
      <c r="K842" s="81" t="s">
        <v>37</v>
      </c>
    </row>
    <row r="843" spans="1:12" ht="57.6" x14ac:dyDescent="0.3">
      <c r="A843" s="72">
        <v>300502</v>
      </c>
      <c r="B843" s="72" t="s">
        <v>56</v>
      </c>
      <c r="C843" s="73">
        <v>0.6504275246741833</v>
      </c>
      <c r="D843" s="74">
        <v>17.506431185153037</v>
      </c>
      <c r="E843" s="75">
        <v>0.5</v>
      </c>
      <c r="F843" s="72">
        <v>1</v>
      </c>
      <c r="G843" s="72">
        <v>2</v>
      </c>
      <c r="H843" s="81"/>
      <c r="I843" s="81"/>
      <c r="J843" s="81" t="s">
        <v>37</v>
      </c>
      <c r="K843" s="81" t="s">
        <v>37</v>
      </c>
    </row>
    <row r="844" spans="1:12" ht="28.8" x14ac:dyDescent="0.3">
      <c r="A844" s="72">
        <v>310100</v>
      </c>
      <c r="B844" s="72" t="s">
        <v>44</v>
      </c>
      <c r="C844" s="73">
        <v>0.99475690042187404</v>
      </c>
      <c r="D844" s="74">
        <v>27.892046935182893</v>
      </c>
      <c r="E844" s="76">
        <v>1</v>
      </c>
      <c r="F844" s="72">
        <v>2</v>
      </c>
      <c r="G844" s="72">
        <v>2</v>
      </c>
      <c r="H844" s="81"/>
      <c r="I844" s="81"/>
      <c r="J844" s="81" t="s">
        <v>38</v>
      </c>
      <c r="K844" s="81" t="s">
        <v>37</v>
      </c>
      <c r="L844" s="81" t="s">
        <v>38</v>
      </c>
    </row>
    <row r="845" spans="1:12" ht="28.8" x14ac:dyDescent="0.3">
      <c r="A845" s="72">
        <v>310200</v>
      </c>
      <c r="B845" s="72" t="s">
        <v>44</v>
      </c>
      <c r="C845" s="73">
        <v>0.99971516662783333</v>
      </c>
      <c r="D845" s="74">
        <v>17.27371450067977</v>
      </c>
      <c r="E845" s="75">
        <v>0.5</v>
      </c>
      <c r="F845" s="72">
        <v>1</v>
      </c>
      <c r="G845" s="72">
        <v>2</v>
      </c>
      <c r="H845" s="81"/>
      <c r="I845" s="81"/>
      <c r="J845" s="81" t="s">
        <v>38</v>
      </c>
      <c r="K845" s="81" t="s">
        <v>38</v>
      </c>
      <c r="L845" s="81" t="s">
        <v>38</v>
      </c>
    </row>
    <row r="846" spans="1:12" ht="28.8" x14ac:dyDescent="0.3">
      <c r="A846" s="72">
        <v>310300</v>
      </c>
      <c r="B846" s="72" t="s">
        <v>44</v>
      </c>
      <c r="C846" s="73">
        <v>1</v>
      </c>
      <c r="D846" s="74">
        <v>11.082731593237698</v>
      </c>
      <c r="E846" s="75">
        <v>0.5</v>
      </c>
      <c r="F846" s="72">
        <v>1</v>
      </c>
      <c r="G846" s="72">
        <v>2</v>
      </c>
      <c r="H846" s="81"/>
      <c r="I846" s="81"/>
      <c r="J846" s="81" t="s">
        <v>38</v>
      </c>
      <c r="K846" s="81" t="s">
        <v>37</v>
      </c>
      <c r="L846" s="81" t="s">
        <v>38</v>
      </c>
    </row>
    <row r="847" spans="1:12" ht="28.8" x14ac:dyDescent="0.3">
      <c r="A847" s="72">
        <v>310400</v>
      </c>
      <c r="B847" s="72" t="s">
        <v>44</v>
      </c>
      <c r="C847" s="73">
        <v>0.99998202817329229</v>
      </c>
      <c r="D847" s="74">
        <v>15.140138833396387</v>
      </c>
      <c r="E847" s="75">
        <v>0.5</v>
      </c>
      <c r="F847" s="72">
        <v>1</v>
      </c>
      <c r="G847" s="72">
        <v>2</v>
      </c>
      <c r="H847" s="81"/>
      <c r="I847" s="81"/>
      <c r="J847" s="81" t="s">
        <v>38</v>
      </c>
      <c r="K847" s="81" t="s">
        <v>37</v>
      </c>
      <c r="L847" s="81" t="s">
        <v>38</v>
      </c>
    </row>
    <row r="848" spans="1:12" ht="28.8" x14ac:dyDescent="0.3">
      <c r="A848" s="72">
        <v>310500</v>
      </c>
      <c r="B848" s="72" t="s">
        <v>44</v>
      </c>
      <c r="C848" s="73">
        <v>0.99999462758588675</v>
      </c>
      <c r="D848" s="74">
        <v>16.601011088863221</v>
      </c>
      <c r="E848" s="75">
        <v>0.5</v>
      </c>
      <c r="F848" s="72">
        <v>1</v>
      </c>
      <c r="G848" s="72">
        <v>2</v>
      </c>
      <c r="H848" s="81"/>
      <c r="I848" s="81"/>
      <c r="J848" s="81" t="s">
        <v>38</v>
      </c>
      <c r="K848" s="81" t="s">
        <v>37</v>
      </c>
      <c r="L848" s="81" t="s">
        <v>38</v>
      </c>
    </row>
    <row r="849" spans="1:12" ht="28.8" x14ac:dyDescent="0.3">
      <c r="A849" s="72">
        <v>310600</v>
      </c>
      <c r="B849" s="72" t="s">
        <v>44</v>
      </c>
      <c r="C849" s="73">
        <v>1</v>
      </c>
      <c r="D849" s="74">
        <v>20.799774807135417</v>
      </c>
      <c r="E849" s="76">
        <v>1</v>
      </c>
      <c r="F849" s="72">
        <v>2</v>
      </c>
      <c r="G849" s="72">
        <v>2</v>
      </c>
      <c r="H849" s="81"/>
      <c r="I849" s="81"/>
      <c r="J849" s="81" t="s">
        <v>38</v>
      </c>
      <c r="K849" s="81" t="s">
        <v>37</v>
      </c>
      <c r="L849" s="81" t="s">
        <v>38</v>
      </c>
    </row>
    <row r="850" spans="1:12" ht="28.8" x14ac:dyDescent="0.3">
      <c r="A850" s="72">
        <v>310701</v>
      </c>
      <c r="B850" s="72" t="s">
        <v>44</v>
      </c>
      <c r="C850" s="73">
        <v>1</v>
      </c>
      <c r="D850" s="74">
        <v>5.1914481905725909</v>
      </c>
      <c r="E850" s="76">
        <v>2</v>
      </c>
      <c r="F850" s="72">
        <v>4</v>
      </c>
      <c r="G850" s="72">
        <v>2</v>
      </c>
      <c r="H850" s="81"/>
      <c r="I850" s="81"/>
      <c r="J850" s="81" t="s">
        <v>38</v>
      </c>
      <c r="K850" s="81" t="s">
        <v>38</v>
      </c>
      <c r="L850" s="81" t="s">
        <v>38</v>
      </c>
    </row>
    <row r="851" spans="1:12" ht="28.8" x14ac:dyDescent="0.3">
      <c r="A851" s="72">
        <v>310702</v>
      </c>
      <c r="B851" s="72" t="s">
        <v>44</v>
      </c>
      <c r="C851" s="73">
        <v>1</v>
      </c>
      <c r="D851" s="74">
        <v>12.827181753630816</v>
      </c>
      <c r="E851" s="75">
        <v>0.5</v>
      </c>
      <c r="F851" s="72">
        <v>1</v>
      </c>
      <c r="G851" s="72">
        <v>2</v>
      </c>
      <c r="H851" s="81"/>
      <c r="I851" s="81"/>
      <c r="J851" s="81" t="s">
        <v>38</v>
      </c>
      <c r="K851" s="81" t="s">
        <v>38</v>
      </c>
      <c r="L851" s="81" t="s">
        <v>38</v>
      </c>
    </row>
    <row r="852" spans="1:12" ht="28.8" x14ac:dyDescent="0.3">
      <c r="A852" s="72">
        <v>310703</v>
      </c>
      <c r="B852" s="72" t="s">
        <v>44</v>
      </c>
      <c r="C852" s="73">
        <v>0.98943233404084141</v>
      </c>
      <c r="D852" s="74">
        <v>9.0194546314869974</v>
      </c>
      <c r="E852" s="75">
        <v>0.5</v>
      </c>
      <c r="F852" s="72">
        <v>1</v>
      </c>
      <c r="G852" s="72">
        <v>2</v>
      </c>
      <c r="H852" s="81"/>
      <c r="I852" s="81"/>
      <c r="J852" s="81" t="s">
        <v>38</v>
      </c>
      <c r="K852" s="81" t="s">
        <v>38</v>
      </c>
      <c r="L852" s="81" t="s">
        <v>38</v>
      </c>
    </row>
    <row r="853" spans="1:12" ht="28.8" x14ac:dyDescent="0.3">
      <c r="A853" s="72">
        <v>310800</v>
      </c>
      <c r="B853" s="72" t="s">
        <v>44</v>
      </c>
      <c r="C853" s="73">
        <v>1</v>
      </c>
      <c r="D853" s="74">
        <v>17.896894379945444</v>
      </c>
      <c r="E853" s="75">
        <v>0.5</v>
      </c>
      <c r="F853" s="72">
        <v>1</v>
      </c>
      <c r="G853" s="72">
        <v>2</v>
      </c>
      <c r="H853" s="81"/>
      <c r="I853" s="81"/>
      <c r="J853" s="81" t="s">
        <v>38</v>
      </c>
      <c r="K853" s="81" t="s">
        <v>37</v>
      </c>
      <c r="L853" s="81" t="s">
        <v>38</v>
      </c>
    </row>
    <row r="854" spans="1:12" ht="28.8" x14ac:dyDescent="0.3">
      <c r="A854" s="72">
        <v>310900</v>
      </c>
      <c r="B854" s="72" t="s">
        <v>44</v>
      </c>
      <c r="C854" s="73">
        <v>1</v>
      </c>
      <c r="D854" s="74">
        <v>19.903376274908002</v>
      </c>
      <c r="E854" s="75">
        <v>0.5</v>
      </c>
      <c r="F854" s="72">
        <v>1</v>
      </c>
      <c r="G854" s="72">
        <v>2</v>
      </c>
      <c r="H854" s="81"/>
      <c r="I854" s="81"/>
      <c r="J854" s="81" t="s">
        <v>38</v>
      </c>
      <c r="K854" s="81" t="s">
        <v>37</v>
      </c>
      <c r="L854" s="81" t="s">
        <v>38</v>
      </c>
    </row>
    <row r="855" spans="1:12" ht="28.8" x14ac:dyDescent="0.3">
      <c r="A855" s="72">
        <v>311000</v>
      </c>
      <c r="B855" s="72" t="s">
        <v>44</v>
      </c>
      <c r="C855" s="73">
        <v>1</v>
      </c>
      <c r="D855" s="74">
        <v>11.227740988314737</v>
      </c>
      <c r="E855" s="75">
        <v>0.5</v>
      </c>
      <c r="F855" s="72">
        <v>1</v>
      </c>
      <c r="G855" s="72">
        <v>2</v>
      </c>
      <c r="H855" s="81"/>
      <c r="I855" s="81"/>
      <c r="J855" s="81" t="s">
        <v>38</v>
      </c>
      <c r="K855" s="81" t="s">
        <v>37</v>
      </c>
      <c r="L855" s="81" t="s">
        <v>38</v>
      </c>
    </row>
    <row r="856" spans="1:12" ht="28.8" x14ac:dyDescent="0.3">
      <c r="A856" s="72">
        <v>311100</v>
      </c>
      <c r="B856" s="72" t="s">
        <v>44</v>
      </c>
      <c r="C856" s="73">
        <v>0.99981976224323388</v>
      </c>
      <c r="D856" s="74">
        <v>12.840545211034446</v>
      </c>
      <c r="E856" s="75">
        <v>0.5</v>
      </c>
      <c r="F856" s="72">
        <v>1</v>
      </c>
      <c r="G856" s="72">
        <v>2</v>
      </c>
      <c r="H856" s="81"/>
      <c r="I856" s="81"/>
      <c r="J856" s="81" t="s">
        <v>38</v>
      </c>
      <c r="K856" s="81" t="s">
        <v>37</v>
      </c>
      <c r="L856" s="81" t="s">
        <v>38</v>
      </c>
    </row>
    <row r="857" spans="1:12" ht="28.8" x14ac:dyDescent="0.3">
      <c r="A857" s="72">
        <v>311200</v>
      </c>
      <c r="B857" s="72" t="s">
        <v>44</v>
      </c>
      <c r="C857" s="73">
        <v>0.99999656709323481</v>
      </c>
      <c r="D857" s="74">
        <v>10.620391907181887</v>
      </c>
      <c r="E857" s="75">
        <v>0.5</v>
      </c>
      <c r="F857" s="72">
        <v>1</v>
      </c>
      <c r="G857" s="72">
        <v>2</v>
      </c>
      <c r="H857" s="81"/>
      <c r="I857" s="81"/>
      <c r="J857" s="81" t="s">
        <v>38</v>
      </c>
      <c r="K857" s="81" t="s">
        <v>37</v>
      </c>
      <c r="L857" s="81" t="s">
        <v>38</v>
      </c>
    </row>
    <row r="858" spans="1:12" ht="28.8" x14ac:dyDescent="0.3">
      <c r="A858" s="72">
        <v>311300</v>
      </c>
      <c r="B858" s="72" t="s">
        <v>44</v>
      </c>
      <c r="C858" s="73">
        <v>1</v>
      </c>
      <c r="D858" s="74">
        <v>12.000178950319873</v>
      </c>
      <c r="E858" s="75">
        <v>0.5</v>
      </c>
      <c r="F858" s="72">
        <v>1</v>
      </c>
      <c r="G858" s="72">
        <v>2</v>
      </c>
      <c r="H858" s="81"/>
      <c r="I858" s="81"/>
      <c r="J858" s="81" t="s">
        <v>38</v>
      </c>
      <c r="K858" s="81" t="s">
        <v>37</v>
      </c>
      <c r="L858" s="81" t="s">
        <v>38</v>
      </c>
    </row>
    <row r="859" spans="1:12" ht="28.8" x14ac:dyDescent="0.3">
      <c r="A859" s="72">
        <v>311400</v>
      </c>
      <c r="B859" s="72" t="s">
        <v>44</v>
      </c>
      <c r="C859" s="73">
        <v>0.99998976494447989</v>
      </c>
      <c r="D859" s="74">
        <v>8.284466711223704</v>
      </c>
      <c r="E859" s="76">
        <v>2</v>
      </c>
      <c r="F859" s="72">
        <v>4</v>
      </c>
      <c r="G859" s="72">
        <v>2</v>
      </c>
      <c r="H859" s="81"/>
      <c r="I859" s="81"/>
      <c r="J859" s="81" t="s">
        <v>38</v>
      </c>
      <c r="K859" s="81" t="s">
        <v>37</v>
      </c>
      <c r="L859" s="81" t="s">
        <v>38</v>
      </c>
    </row>
    <row r="860" spans="1:12" ht="28.8" x14ac:dyDescent="0.3">
      <c r="A860" s="72">
        <v>311500</v>
      </c>
      <c r="B860" s="72" t="s">
        <v>44</v>
      </c>
      <c r="C860" s="73">
        <v>1</v>
      </c>
      <c r="D860" s="74">
        <v>13.901274302731419</v>
      </c>
      <c r="E860" s="75">
        <v>0.5</v>
      </c>
      <c r="F860" s="72">
        <v>1</v>
      </c>
      <c r="G860" s="72">
        <v>2</v>
      </c>
      <c r="H860" s="81"/>
      <c r="I860" s="81"/>
      <c r="J860" s="81" t="s">
        <v>38</v>
      </c>
      <c r="K860" s="81" t="s">
        <v>37</v>
      </c>
      <c r="L860" s="81" t="s">
        <v>38</v>
      </c>
    </row>
    <row r="861" spans="1:12" ht="28.8" x14ac:dyDescent="0.3">
      <c r="A861" s="72">
        <v>311600</v>
      </c>
      <c r="B861" s="72" t="s">
        <v>44</v>
      </c>
      <c r="C861" s="73">
        <v>0.9960463567062785</v>
      </c>
      <c r="D861" s="74">
        <v>24.243985614696054</v>
      </c>
      <c r="E861" s="76">
        <v>1</v>
      </c>
      <c r="F861" s="72">
        <v>2</v>
      </c>
      <c r="G861" s="72">
        <v>2</v>
      </c>
      <c r="H861" s="81"/>
      <c r="I861" s="81"/>
      <c r="J861" s="81" t="s">
        <v>38</v>
      </c>
      <c r="K861" s="81" t="s">
        <v>37</v>
      </c>
      <c r="L861" s="81" t="s">
        <v>38</v>
      </c>
    </row>
    <row r="862" spans="1:12" ht="28.8" x14ac:dyDescent="0.3">
      <c r="A862" s="72">
        <v>311700</v>
      </c>
      <c r="B862" s="72" t="s">
        <v>44</v>
      </c>
      <c r="C862" s="73">
        <v>0.99793025704741234</v>
      </c>
      <c r="D862" s="74">
        <v>20.105002527515317</v>
      </c>
      <c r="E862" s="76">
        <v>1</v>
      </c>
      <c r="F862" s="72">
        <v>2</v>
      </c>
      <c r="G862" s="72">
        <v>2</v>
      </c>
      <c r="H862" s="81"/>
      <c r="I862" s="81"/>
      <c r="J862" s="81" t="s">
        <v>38</v>
      </c>
      <c r="K862" s="81" t="s">
        <v>37</v>
      </c>
      <c r="L862" s="81" t="s">
        <v>38</v>
      </c>
    </row>
    <row r="863" spans="1:12" ht="28.8" x14ac:dyDescent="0.3">
      <c r="A863" s="72">
        <v>311800</v>
      </c>
      <c r="B863" s="72" t="s">
        <v>44</v>
      </c>
      <c r="C863" s="73">
        <v>0.99883172416585897</v>
      </c>
      <c r="D863" s="74">
        <v>13.26096993051118</v>
      </c>
      <c r="E863" s="75">
        <v>0.5</v>
      </c>
      <c r="F863" s="72">
        <v>1</v>
      </c>
      <c r="G863" s="72">
        <v>2</v>
      </c>
      <c r="H863" s="81"/>
      <c r="I863" s="81"/>
      <c r="J863" s="81" t="s">
        <v>38</v>
      </c>
      <c r="K863" s="81" t="s">
        <v>37</v>
      </c>
      <c r="L863" s="81" t="s">
        <v>38</v>
      </c>
    </row>
    <row r="864" spans="1:12" ht="57.6" x14ac:dyDescent="0.3">
      <c r="A864" s="72">
        <v>320000</v>
      </c>
      <c r="B864" s="72" t="s">
        <v>56</v>
      </c>
      <c r="C864" s="73">
        <v>0.99784937841058241</v>
      </c>
      <c r="D864" s="74">
        <v>1.3078509002401439</v>
      </c>
      <c r="E864" s="76">
        <v>1</v>
      </c>
      <c r="F864" s="72">
        <v>2</v>
      </c>
      <c r="G864" s="72">
        <v>2</v>
      </c>
      <c r="H864" s="81"/>
      <c r="I864" s="81"/>
      <c r="J864" s="81" t="s">
        <v>37</v>
      </c>
      <c r="K864" s="81" t="s">
        <v>37</v>
      </c>
    </row>
    <row r="865" spans="1:12" ht="43.2" x14ac:dyDescent="0.3">
      <c r="A865" s="72">
        <v>320100</v>
      </c>
      <c r="B865" s="72" t="s">
        <v>222</v>
      </c>
      <c r="C865" s="73">
        <v>0.99451595297897244</v>
      </c>
      <c r="D865" s="74">
        <v>13.453840068829304</v>
      </c>
      <c r="E865" s="75">
        <v>0.5</v>
      </c>
      <c r="F865" s="72">
        <v>1</v>
      </c>
      <c r="G865" s="72">
        <v>2</v>
      </c>
      <c r="H865" s="81"/>
      <c r="I865" s="81"/>
      <c r="J865" s="81" t="s">
        <v>37</v>
      </c>
      <c r="K865" s="81" t="s">
        <v>37</v>
      </c>
    </row>
    <row r="866" spans="1:12" ht="43.2" x14ac:dyDescent="0.3">
      <c r="A866" s="72">
        <v>320200</v>
      </c>
      <c r="B866" s="72" t="s">
        <v>222</v>
      </c>
      <c r="C866" s="73">
        <v>0.99197347254664292</v>
      </c>
      <c r="D866" s="74">
        <v>24.045359093655247</v>
      </c>
      <c r="E866" s="76">
        <v>1</v>
      </c>
      <c r="F866" s="72">
        <v>2</v>
      </c>
      <c r="G866" s="72">
        <v>2</v>
      </c>
      <c r="H866" s="81"/>
      <c r="I866" s="81"/>
      <c r="J866" s="81" t="s">
        <v>37</v>
      </c>
      <c r="K866" s="81" t="s">
        <v>37</v>
      </c>
    </row>
    <row r="867" spans="1:12" ht="43.2" x14ac:dyDescent="0.3">
      <c r="A867" s="72">
        <v>320300</v>
      </c>
      <c r="B867" s="72" t="s">
        <v>222</v>
      </c>
      <c r="C867" s="73">
        <v>0.98287954362248275</v>
      </c>
      <c r="D867" s="74">
        <v>21.524686075052283</v>
      </c>
      <c r="E867" s="76">
        <v>1</v>
      </c>
      <c r="F867" s="72">
        <v>2</v>
      </c>
      <c r="G867" s="72">
        <v>2</v>
      </c>
      <c r="H867" s="81"/>
      <c r="I867" s="81"/>
      <c r="J867" s="81" t="s">
        <v>37</v>
      </c>
      <c r="K867" s="81" t="s">
        <v>37</v>
      </c>
    </row>
    <row r="868" spans="1:12" ht="28.8" x14ac:dyDescent="0.3">
      <c r="A868" s="72">
        <v>400203</v>
      </c>
      <c r="B868" s="72" t="s">
        <v>45</v>
      </c>
      <c r="C868" s="73">
        <v>0.89586291143260366</v>
      </c>
      <c r="D868" s="74">
        <v>23.565916538362348</v>
      </c>
      <c r="E868" s="76">
        <v>1</v>
      </c>
      <c r="F868" s="72">
        <v>2</v>
      </c>
      <c r="G868" s="72">
        <v>3</v>
      </c>
      <c r="H868" s="83">
        <v>4</v>
      </c>
      <c r="I868" s="81"/>
      <c r="J868" s="81" t="s">
        <v>38</v>
      </c>
      <c r="K868" s="81" t="s">
        <v>38</v>
      </c>
      <c r="L868" s="81" t="s">
        <v>38</v>
      </c>
    </row>
    <row r="869" spans="1:12" ht="28.8" x14ac:dyDescent="0.3">
      <c r="A869" s="72">
        <v>400204</v>
      </c>
      <c r="B869" s="72" t="s">
        <v>45</v>
      </c>
      <c r="C869" s="73">
        <v>0.68750303120797884</v>
      </c>
      <c r="D869" s="74">
        <v>36.230760097113631</v>
      </c>
      <c r="E869" s="76">
        <v>1</v>
      </c>
      <c r="F869" s="72">
        <v>2</v>
      </c>
      <c r="G869" s="72">
        <v>3</v>
      </c>
      <c r="H869" s="83">
        <v>4</v>
      </c>
      <c r="I869" s="81"/>
      <c r="J869" s="81" t="s">
        <v>38</v>
      </c>
      <c r="K869" s="81" t="s">
        <v>37</v>
      </c>
      <c r="L869" s="81" t="s">
        <v>38</v>
      </c>
    </row>
    <row r="870" spans="1:12" ht="28.8" x14ac:dyDescent="0.3">
      <c r="A870" s="72">
        <v>400205</v>
      </c>
      <c r="B870" s="72" t="s">
        <v>46</v>
      </c>
      <c r="C870" s="73">
        <v>0.67983167299519154</v>
      </c>
      <c r="D870" s="74">
        <v>41.886246554032489</v>
      </c>
      <c r="E870" s="76">
        <v>1</v>
      </c>
      <c r="F870" s="72">
        <v>2</v>
      </c>
      <c r="G870" s="72">
        <v>3</v>
      </c>
      <c r="H870" s="83">
        <v>4</v>
      </c>
      <c r="I870" s="81"/>
      <c r="J870" s="81" t="s">
        <v>38</v>
      </c>
      <c r="K870" s="81" t="s">
        <v>37</v>
      </c>
      <c r="L870" s="81" t="s">
        <v>38</v>
      </c>
    </row>
    <row r="871" spans="1:12" ht="28.8" x14ac:dyDescent="0.3">
      <c r="A871" s="72">
        <v>400206</v>
      </c>
      <c r="B871" s="72" t="s">
        <v>46</v>
      </c>
      <c r="C871" s="73">
        <v>0.906537195725025</v>
      </c>
      <c r="D871" s="74">
        <v>27.5633425688088</v>
      </c>
      <c r="E871" s="76">
        <v>1</v>
      </c>
      <c r="F871" s="72">
        <v>2</v>
      </c>
      <c r="G871" s="72">
        <v>3</v>
      </c>
      <c r="H871" s="83">
        <v>4</v>
      </c>
      <c r="I871" s="81"/>
      <c r="J871" s="81" t="s">
        <v>38</v>
      </c>
      <c r="K871" s="81" t="s">
        <v>37</v>
      </c>
      <c r="L871" s="81" t="s">
        <v>38</v>
      </c>
    </row>
    <row r="872" spans="1:12" ht="28.8" x14ac:dyDescent="0.3">
      <c r="A872" s="72">
        <v>400302</v>
      </c>
      <c r="B872" s="72" t="s">
        <v>45</v>
      </c>
      <c r="C872" s="73">
        <v>0.58721364313933877</v>
      </c>
      <c r="D872" s="74">
        <v>11.056795808232094</v>
      </c>
      <c r="E872" s="75">
        <v>0.5</v>
      </c>
      <c r="F872" s="72">
        <v>1</v>
      </c>
      <c r="G872" s="72">
        <v>3</v>
      </c>
      <c r="H872" s="83">
        <v>4</v>
      </c>
      <c r="I872" s="81"/>
      <c r="J872" s="81" t="s">
        <v>38</v>
      </c>
      <c r="K872" s="81" t="s">
        <v>37</v>
      </c>
      <c r="L872" s="81" t="s">
        <v>38</v>
      </c>
    </row>
    <row r="873" spans="1:12" ht="28.8" x14ac:dyDescent="0.3">
      <c r="A873" s="72">
        <v>400303</v>
      </c>
      <c r="B873" s="72" t="s">
        <v>47</v>
      </c>
      <c r="C873" s="73">
        <v>0.97092014593961906</v>
      </c>
      <c r="D873" s="74">
        <v>21.554925725482153</v>
      </c>
      <c r="E873" s="76">
        <v>1</v>
      </c>
      <c r="F873" s="72">
        <v>2</v>
      </c>
      <c r="G873" s="72">
        <v>3</v>
      </c>
      <c r="H873" s="83">
        <v>4</v>
      </c>
      <c r="I873" s="81"/>
      <c r="J873" s="81" t="s">
        <v>38</v>
      </c>
      <c r="K873" s="81" t="s">
        <v>37</v>
      </c>
      <c r="L873" s="81" t="s">
        <v>38</v>
      </c>
    </row>
    <row r="874" spans="1:12" ht="28.8" x14ac:dyDescent="0.3">
      <c r="A874" s="72">
        <v>400304</v>
      </c>
      <c r="B874" s="72" t="s">
        <v>47</v>
      </c>
      <c r="C874" s="73">
        <v>0.99912525823685439</v>
      </c>
      <c r="D874" s="74">
        <v>24.471668446868701</v>
      </c>
      <c r="E874" s="76">
        <v>1</v>
      </c>
      <c r="F874" s="72">
        <v>2</v>
      </c>
      <c r="G874" s="72">
        <v>3</v>
      </c>
      <c r="H874" s="83">
        <v>4</v>
      </c>
      <c r="I874" s="81"/>
      <c r="J874" s="81" t="s">
        <v>38</v>
      </c>
      <c r="K874" s="81" t="s">
        <v>37</v>
      </c>
      <c r="L874" s="81" t="s">
        <v>38</v>
      </c>
    </row>
    <row r="875" spans="1:12" ht="28.8" x14ac:dyDescent="0.3">
      <c r="A875" s="72">
        <v>400401</v>
      </c>
      <c r="B875" s="72" t="s">
        <v>48</v>
      </c>
      <c r="C875" s="73">
        <v>0.9149613692567482</v>
      </c>
      <c r="D875" s="74">
        <v>30.977531454405241</v>
      </c>
      <c r="E875" s="76">
        <v>1</v>
      </c>
      <c r="F875" s="72">
        <v>2</v>
      </c>
      <c r="G875" s="72">
        <v>3</v>
      </c>
      <c r="H875" s="83">
        <v>4</v>
      </c>
      <c r="I875" s="81"/>
      <c r="J875" s="81" t="s">
        <v>38</v>
      </c>
      <c r="K875" s="81" t="s">
        <v>37</v>
      </c>
      <c r="L875" s="81" t="s">
        <v>38</v>
      </c>
    </row>
    <row r="876" spans="1:12" ht="28.8" x14ac:dyDescent="0.3">
      <c r="A876" s="72">
        <v>400402</v>
      </c>
      <c r="B876" s="72" t="s">
        <v>48</v>
      </c>
      <c r="C876" s="73">
        <v>0.9999994911261656</v>
      </c>
      <c r="D876" s="74">
        <v>21.288298578125158</v>
      </c>
      <c r="E876" s="76">
        <v>1</v>
      </c>
      <c r="F876" s="72">
        <v>2</v>
      </c>
      <c r="G876" s="72">
        <v>3</v>
      </c>
      <c r="H876" s="83">
        <v>4</v>
      </c>
      <c r="I876" s="81"/>
      <c r="J876" s="81" t="s">
        <v>38</v>
      </c>
      <c r="K876" s="81" t="s">
        <v>38</v>
      </c>
      <c r="L876" s="81" t="s">
        <v>38</v>
      </c>
    </row>
    <row r="877" spans="1:12" ht="28.8" x14ac:dyDescent="0.3">
      <c r="A877" s="72">
        <v>400500</v>
      </c>
      <c r="B877" s="72" t="s">
        <v>48</v>
      </c>
      <c r="C877" s="73">
        <v>0.92837928771311395</v>
      </c>
      <c r="D877" s="74">
        <v>16.674570501863037</v>
      </c>
      <c r="E877" s="75">
        <v>0.5</v>
      </c>
      <c r="F877" s="72">
        <v>1</v>
      </c>
      <c r="G877" s="72">
        <v>3</v>
      </c>
      <c r="H877" s="83">
        <v>4</v>
      </c>
      <c r="I877" s="81"/>
      <c r="J877" s="81" t="s">
        <v>38</v>
      </c>
      <c r="K877" s="81" t="s">
        <v>38</v>
      </c>
      <c r="L877" s="81" t="s">
        <v>38</v>
      </c>
    </row>
    <row r="878" spans="1:12" x14ac:dyDescent="0.3">
      <c r="A878" s="72">
        <v>400602</v>
      </c>
      <c r="B878" s="72" t="s">
        <v>49</v>
      </c>
      <c r="C878" s="73">
        <v>1</v>
      </c>
      <c r="D878" s="74">
        <v>14.41112875254861</v>
      </c>
      <c r="E878" s="75">
        <v>0.5</v>
      </c>
      <c r="F878" s="72">
        <v>1</v>
      </c>
      <c r="G878" s="72">
        <v>3</v>
      </c>
      <c r="H878" s="83">
        <v>1</v>
      </c>
      <c r="I878" s="81"/>
      <c r="J878" s="81" t="s">
        <v>37</v>
      </c>
      <c r="K878" s="81" t="s">
        <v>37</v>
      </c>
    </row>
    <row r="879" spans="1:12" x14ac:dyDescent="0.3">
      <c r="A879" s="72">
        <v>400603</v>
      </c>
      <c r="B879" s="72" t="s">
        <v>49</v>
      </c>
      <c r="C879" s="73">
        <v>0.99790955329616104</v>
      </c>
      <c r="D879" s="74">
        <v>17.836768515019706</v>
      </c>
      <c r="E879" s="75">
        <v>0.5</v>
      </c>
      <c r="F879" s="72">
        <v>1</v>
      </c>
      <c r="G879" s="72">
        <v>3</v>
      </c>
      <c r="H879" s="83">
        <v>1</v>
      </c>
      <c r="I879" s="81"/>
      <c r="J879" s="81" t="s">
        <v>37</v>
      </c>
      <c r="K879" s="81" t="s">
        <v>38</v>
      </c>
      <c r="L879" s="81" t="s">
        <v>38</v>
      </c>
    </row>
    <row r="880" spans="1:12" x14ac:dyDescent="0.3">
      <c r="A880" s="72">
        <v>400604</v>
      </c>
      <c r="B880" s="72" t="s">
        <v>49</v>
      </c>
      <c r="C880" s="73">
        <v>0.44138718754315331</v>
      </c>
      <c r="D880" s="74">
        <v>14.35328158005818</v>
      </c>
      <c r="E880" s="75">
        <v>0.5</v>
      </c>
      <c r="F880" s="72">
        <v>1</v>
      </c>
      <c r="G880" s="72">
        <v>3</v>
      </c>
      <c r="H880" s="83">
        <v>1</v>
      </c>
      <c r="I880" s="81"/>
      <c r="J880" s="81" t="s">
        <v>37</v>
      </c>
      <c r="K880" s="81" t="s">
        <v>37</v>
      </c>
    </row>
    <row r="881" spans="1:12" ht="28.8" x14ac:dyDescent="0.3">
      <c r="A881" s="72">
        <v>400800</v>
      </c>
      <c r="B881" s="72" t="s">
        <v>48</v>
      </c>
      <c r="C881" s="73">
        <v>0.4123404425983494</v>
      </c>
      <c r="D881" s="74">
        <v>10.518827543107102</v>
      </c>
      <c r="E881" s="75">
        <v>0.5</v>
      </c>
      <c r="F881" s="72">
        <v>1</v>
      </c>
      <c r="G881" s="72">
        <v>3</v>
      </c>
      <c r="H881" s="83">
        <v>4</v>
      </c>
      <c r="I881" s="81"/>
      <c r="J881" s="81" t="s">
        <v>38</v>
      </c>
      <c r="K881" s="81" t="s">
        <v>37</v>
      </c>
      <c r="L881" s="81" t="s">
        <v>38</v>
      </c>
    </row>
    <row r="882" spans="1:12" ht="28.8" x14ac:dyDescent="0.3">
      <c r="A882" s="72">
        <v>400900</v>
      </c>
      <c r="B882" s="72" t="s">
        <v>48</v>
      </c>
      <c r="C882" s="73">
        <v>0.9258355543765443</v>
      </c>
      <c r="D882" s="74">
        <v>15.000267680980233</v>
      </c>
      <c r="E882" s="75">
        <v>0.5</v>
      </c>
      <c r="F882" s="72">
        <v>1</v>
      </c>
      <c r="G882" s="72">
        <v>3</v>
      </c>
      <c r="H882" s="83">
        <v>4</v>
      </c>
      <c r="I882" s="81"/>
      <c r="J882" s="81" t="s">
        <v>38</v>
      </c>
      <c r="K882" s="81" t="s">
        <v>37</v>
      </c>
      <c r="L882" s="81" t="s">
        <v>38</v>
      </c>
    </row>
    <row r="883" spans="1:12" ht="28.8" x14ac:dyDescent="0.3">
      <c r="A883" s="72">
        <v>401001</v>
      </c>
      <c r="B883" s="72" t="s">
        <v>48</v>
      </c>
      <c r="C883" s="73">
        <v>1</v>
      </c>
      <c r="D883" s="74">
        <v>13.321651301282564</v>
      </c>
      <c r="E883" s="75">
        <v>0.5</v>
      </c>
      <c r="F883" s="72">
        <v>1</v>
      </c>
      <c r="G883" s="72">
        <v>3</v>
      </c>
      <c r="H883" s="83">
        <v>4</v>
      </c>
      <c r="I883" s="81"/>
      <c r="J883" s="81" t="s">
        <v>38</v>
      </c>
      <c r="K883" s="81" t="s">
        <v>37</v>
      </c>
      <c r="L883" s="81" t="s">
        <v>38</v>
      </c>
    </row>
    <row r="884" spans="1:12" ht="28.8" x14ac:dyDescent="0.3">
      <c r="A884" s="72">
        <v>401002</v>
      </c>
      <c r="B884" s="72" t="s">
        <v>48</v>
      </c>
      <c r="C884" s="73">
        <v>1</v>
      </c>
      <c r="D884" s="74">
        <v>14.122644500690294</v>
      </c>
      <c r="E884" s="75">
        <v>0.5</v>
      </c>
      <c r="F884" s="72">
        <v>1</v>
      </c>
      <c r="G884" s="72">
        <v>3</v>
      </c>
      <c r="H884" s="83">
        <v>4</v>
      </c>
      <c r="I884" s="81"/>
      <c r="J884" s="81" t="s">
        <v>38</v>
      </c>
      <c r="K884" s="81" t="s">
        <v>37</v>
      </c>
      <c r="L884" s="81" t="s">
        <v>38</v>
      </c>
    </row>
    <row r="885" spans="1:12" ht="28.8" x14ac:dyDescent="0.3">
      <c r="A885" s="72">
        <v>401101</v>
      </c>
      <c r="B885" s="72" t="s">
        <v>48</v>
      </c>
      <c r="C885" s="73">
        <v>1</v>
      </c>
      <c r="D885" s="74">
        <v>15.893279491662767</v>
      </c>
      <c r="E885" s="75">
        <v>0.5</v>
      </c>
      <c r="F885" s="72">
        <v>1</v>
      </c>
      <c r="G885" s="72">
        <v>3</v>
      </c>
      <c r="H885" s="83">
        <v>4</v>
      </c>
      <c r="I885" s="81"/>
      <c r="J885" s="81" t="s">
        <v>38</v>
      </c>
      <c r="K885" s="81" t="s">
        <v>37</v>
      </c>
      <c r="L885" s="81" t="s">
        <v>38</v>
      </c>
    </row>
    <row r="886" spans="1:12" ht="28.8" x14ac:dyDescent="0.3">
      <c r="A886" s="72">
        <v>401102</v>
      </c>
      <c r="B886" s="72" t="s">
        <v>48</v>
      </c>
      <c r="C886" s="73">
        <v>1</v>
      </c>
      <c r="D886" s="74">
        <v>10.859403330378594</v>
      </c>
      <c r="E886" s="75">
        <v>0.5</v>
      </c>
      <c r="F886" s="72">
        <v>1</v>
      </c>
      <c r="G886" s="72">
        <v>3</v>
      </c>
      <c r="H886" s="83">
        <v>4</v>
      </c>
      <c r="I886" s="81"/>
      <c r="J886" s="81" t="s">
        <v>38</v>
      </c>
      <c r="K886" s="81" t="s">
        <v>37</v>
      </c>
      <c r="L886" s="81" t="s">
        <v>38</v>
      </c>
    </row>
    <row r="887" spans="1:12" ht="28.8" x14ac:dyDescent="0.3">
      <c r="A887" s="72">
        <v>401201</v>
      </c>
      <c r="B887" s="72" t="s">
        <v>48</v>
      </c>
      <c r="C887" s="73">
        <v>0.99999466241509138</v>
      </c>
      <c r="D887" s="74">
        <v>13.502522513334691</v>
      </c>
      <c r="E887" s="75">
        <v>0.5</v>
      </c>
      <c r="F887" s="72">
        <v>1</v>
      </c>
      <c r="G887" s="72">
        <v>3</v>
      </c>
      <c r="H887" s="83">
        <v>4</v>
      </c>
      <c r="I887" s="81"/>
      <c r="J887" s="81" t="s">
        <v>38</v>
      </c>
      <c r="K887" s="81" t="s">
        <v>37</v>
      </c>
      <c r="L887" s="81" t="s">
        <v>38</v>
      </c>
    </row>
    <row r="888" spans="1:12" ht="28.8" x14ac:dyDescent="0.3">
      <c r="A888" s="72">
        <v>401202</v>
      </c>
      <c r="B888" s="72" t="s">
        <v>48</v>
      </c>
      <c r="C888" s="73">
        <v>0.65399869125762122</v>
      </c>
      <c r="D888" s="74">
        <v>20.891354233251715</v>
      </c>
      <c r="E888" s="76">
        <v>1</v>
      </c>
      <c r="F888" s="72">
        <v>2</v>
      </c>
      <c r="G888" s="72">
        <v>3</v>
      </c>
      <c r="H888" s="83">
        <v>4</v>
      </c>
      <c r="I888" s="81"/>
      <c r="J888" s="81" t="s">
        <v>38</v>
      </c>
      <c r="K888" s="81" t="s">
        <v>37</v>
      </c>
      <c r="L888" s="81" t="s">
        <v>38</v>
      </c>
    </row>
    <row r="889" spans="1:12" ht="28.8" x14ac:dyDescent="0.3">
      <c r="A889" s="72">
        <v>401203</v>
      </c>
      <c r="B889" s="72" t="s">
        <v>48</v>
      </c>
      <c r="C889" s="73">
        <v>0.99999775656516665</v>
      </c>
      <c r="D889" s="74">
        <v>16.979652075356629</v>
      </c>
      <c r="E889" s="75">
        <v>0.5</v>
      </c>
      <c r="F889" s="72">
        <v>1</v>
      </c>
      <c r="G889" s="72">
        <v>3</v>
      </c>
      <c r="H889" s="83">
        <v>4</v>
      </c>
      <c r="I889" s="81"/>
      <c r="J889" s="81" t="s">
        <v>38</v>
      </c>
      <c r="K889" s="81" t="s">
        <v>37</v>
      </c>
      <c r="L889" s="81" t="s">
        <v>38</v>
      </c>
    </row>
    <row r="890" spans="1:12" ht="28.8" x14ac:dyDescent="0.3">
      <c r="A890" s="72">
        <v>401302</v>
      </c>
      <c r="B890" s="72" t="s">
        <v>47</v>
      </c>
      <c r="C890" s="73">
        <v>0.83068731661526263</v>
      </c>
      <c r="D890" s="74">
        <v>63.367648657495472</v>
      </c>
      <c r="E890" s="76">
        <v>2</v>
      </c>
      <c r="F890" s="72">
        <v>4</v>
      </c>
      <c r="G890" s="72">
        <v>3</v>
      </c>
      <c r="H890" s="83">
        <v>4</v>
      </c>
      <c r="I890" s="81"/>
      <c r="J890" s="81" t="s">
        <v>38</v>
      </c>
      <c r="K890" s="81" t="s">
        <v>37</v>
      </c>
      <c r="L890" s="81" t="s">
        <v>38</v>
      </c>
    </row>
    <row r="891" spans="1:12" ht="28.8" x14ac:dyDescent="0.3">
      <c r="A891" s="72">
        <v>401311</v>
      </c>
      <c r="B891" s="72" t="s">
        <v>47</v>
      </c>
      <c r="C891" s="73">
        <v>0.99280621060472041</v>
      </c>
      <c r="D891" s="74">
        <v>32.249240174988472</v>
      </c>
      <c r="E891" s="76">
        <v>1</v>
      </c>
      <c r="F891" s="72">
        <v>2</v>
      </c>
      <c r="G891" s="72">
        <v>3</v>
      </c>
      <c r="H891" s="83">
        <v>4</v>
      </c>
      <c r="I891" s="81"/>
      <c r="J891" s="81" t="s">
        <v>38</v>
      </c>
      <c r="K891" s="81" t="s">
        <v>37</v>
      </c>
      <c r="L891" s="81" t="s">
        <v>38</v>
      </c>
    </row>
    <row r="892" spans="1:12" ht="28.8" x14ac:dyDescent="0.3">
      <c r="A892" s="72">
        <v>401312</v>
      </c>
      <c r="B892" s="72" t="s">
        <v>47</v>
      </c>
      <c r="C892" s="73">
        <v>0.98982219525555737</v>
      </c>
      <c r="D892" s="74">
        <v>22.538173309215409</v>
      </c>
      <c r="E892" s="76">
        <v>1</v>
      </c>
      <c r="F892" s="72">
        <v>2</v>
      </c>
      <c r="G892" s="72">
        <v>3</v>
      </c>
      <c r="H892" s="83">
        <v>4</v>
      </c>
      <c r="I892" s="81"/>
      <c r="J892" s="81" t="s">
        <v>38</v>
      </c>
      <c r="K892" s="81" t="s">
        <v>37</v>
      </c>
      <c r="L892" s="81" t="s">
        <v>38</v>
      </c>
    </row>
    <row r="893" spans="1:12" ht="28.8" x14ac:dyDescent="0.3">
      <c r="A893" s="72">
        <v>401500</v>
      </c>
      <c r="B893" s="72" t="s">
        <v>45</v>
      </c>
      <c r="C893" s="73">
        <v>0.99887041219438588</v>
      </c>
      <c r="D893" s="74">
        <v>23.797745159128016</v>
      </c>
      <c r="E893" s="76">
        <v>1</v>
      </c>
      <c r="F893" s="72">
        <v>2</v>
      </c>
      <c r="G893" s="72">
        <v>3</v>
      </c>
      <c r="H893" s="83">
        <v>4</v>
      </c>
      <c r="I893" s="81"/>
      <c r="J893" s="81" t="s">
        <v>38</v>
      </c>
      <c r="K893" s="81" t="s">
        <v>37</v>
      </c>
      <c r="L893" s="81" t="s">
        <v>38</v>
      </c>
    </row>
    <row r="894" spans="1:12" ht="28.8" x14ac:dyDescent="0.3">
      <c r="A894" s="72">
        <v>401601</v>
      </c>
      <c r="B894" s="72" t="s">
        <v>45</v>
      </c>
      <c r="C894" s="73">
        <v>0.97400238907011394</v>
      </c>
      <c r="D894" s="74">
        <v>25.401796995785681</v>
      </c>
      <c r="E894" s="76">
        <v>1</v>
      </c>
      <c r="F894" s="72">
        <v>2</v>
      </c>
      <c r="G894" s="72">
        <v>3</v>
      </c>
      <c r="H894" s="83">
        <v>4</v>
      </c>
      <c r="I894" s="81"/>
      <c r="J894" s="81" t="s">
        <v>38</v>
      </c>
      <c r="K894" s="81" t="s">
        <v>37</v>
      </c>
      <c r="L894" s="81" t="s">
        <v>38</v>
      </c>
    </row>
    <row r="895" spans="1:12" ht="28.8" x14ac:dyDescent="0.3">
      <c r="A895" s="72">
        <v>401602</v>
      </c>
      <c r="B895" s="72" t="s">
        <v>45</v>
      </c>
      <c r="C895" s="73">
        <v>0.99971364776877203</v>
      </c>
      <c r="D895" s="74">
        <v>18.304421670412548</v>
      </c>
      <c r="E895" s="75">
        <v>0.5</v>
      </c>
      <c r="F895" s="72">
        <v>1</v>
      </c>
      <c r="G895" s="72">
        <v>3</v>
      </c>
      <c r="H895" s="83">
        <v>4</v>
      </c>
      <c r="I895" s="81"/>
      <c r="J895" s="81" t="s">
        <v>38</v>
      </c>
      <c r="K895" s="81" t="s">
        <v>37</v>
      </c>
      <c r="L895" s="81" t="s">
        <v>38</v>
      </c>
    </row>
    <row r="896" spans="1:12" ht="28.8" x14ac:dyDescent="0.3">
      <c r="A896" s="72">
        <v>401603</v>
      </c>
      <c r="B896" s="72" t="s">
        <v>45</v>
      </c>
      <c r="C896" s="73">
        <v>0.99816810514659604</v>
      </c>
      <c r="D896" s="74">
        <v>15.522695204044828</v>
      </c>
      <c r="E896" s="75">
        <v>0.5</v>
      </c>
      <c r="F896" s="72">
        <v>1</v>
      </c>
      <c r="G896" s="72">
        <v>3</v>
      </c>
      <c r="H896" s="83">
        <v>4</v>
      </c>
      <c r="I896" s="81"/>
      <c r="J896" s="81" t="s">
        <v>38</v>
      </c>
      <c r="K896" s="81" t="s">
        <v>38</v>
      </c>
      <c r="L896" s="81" t="s">
        <v>38</v>
      </c>
    </row>
    <row r="897" spans="1:12" ht="28.8" x14ac:dyDescent="0.3">
      <c r="A897" s="72">
        <v>401701</v>
      </c>
      <c r="B897" s="72" t="s">
        <v>46</v>
      </c>
      <c r="C897" s="73">
        <v>0.78112768379716979</v>
      </c>
      <c r="D897" s="74">
        <v>19.322388742321515</v>
      </c>
      <c r="E897" s="75">
        <v>0.5</v>
      </c>
      <c r="F897" s="72">
        <v>1</v>
      </c>
      <c r="G897" s="72">
        <v>3</v>
      </c>
      <c r="H897" s="83">
        <v>4</v>
      </c>
      <c r="I897" s="81"/>
      <c r="J897" s="81" t="s">
        <v>38</v>
      </c>
      <c r="K897" s="81" t="s">
        <v>37</v>
      </c>
      <c r="L897" s="81" t="s">
        <v>38</v>
      </c>
    </row>
    <row r="898" spans="1:12" x14ac:dyDescent="0.3">
      <c r="A898" s="72">
        <v>401703</v>
      </c>
      <c r="B898" s="72" t="s">
        <v>50</v>
      </c>
      <c r="C898" s="73">
        <v>0.99933818082867709</v>
      </c>
      <c r="D898" s="74">
        <v>8.5833810513624567</v>
      </c>
      <c r="E898" s="75">
        <v>0.5</v>
      </c>
      <c r="F898" s="72">
        <v>1</v>
      </c>
      <c r="G898" s="72">
        <v>3</v>
      </c>
      <c r="H898" s="83">
        <v>4</v>
      </c>
      <c r="I898" s="81"/>
      <c r="J898" s="81" t="s">
        <v>38</v>
      </c>
      <c r="K898" s="81" t="s">
        <v>37</v>
      </c>
      <c r="L898" s="81" t="s">
        <v>38</v>
      </c>
    </row>
    <row r="899" spans="1:12" x14ac:dyDescent="0.3">
      <c r="A899" s="72">
        <v>401704</v>
      </c>
      <c r="B899" s="72" t="s">
        <v>50</v>
      </c>
      <c r="C899" s="73">
        <v>0.96509267626475415</v>
      </c>
      <c r="D899" s="74">
        <v>12.378239079023002</v>
      </c>
      <c r="E899" s="75">
        <v>0.5</v>
      </c>
      <c r="F899" s="72">
        <v>1</v>
      </c>
      <c r="G899" s="72">
        <v>3</v>
      </c>
      <c r="H899" s="83">
        <v>4</v>
      </c>
      <c r="I899" s="81"/>
      <c r="J899" s="81" t="s">
        <v>38</v>
      </c>
      <c r="K899" s="81" t="s">
        <v>37</v>
      </c>
      <c r="L899" s="81" t="s">
        <v>38</v>
      </c>
    </row>
    <row r="900" spans="1:12" ht="28.8" x14ac:dyDescent="0.3">
      <c r="A900" s="72">
        <v>401800</v>
      </c>
      <c r="B900" s="72" t="s">
        <v>46</v>
      </c>
      <c r="C900" s="73">
        <v>0.99999897042610097</v>
      </c>
      <c r="D900" s="74">
        <v>38.850259469770947</v>
      </c>
      <c r="E900" s="76">
        <v>1</v>
      </c>
      <c r="F900" s="72">
        <v>2</v>
      </c>
      <c r="G900" s="72">
        <v>3</v>
      </c>
      <c r="H900" s="83">
        <v>4</v>
      </c>
      <c r="I900" s="81"/>
      <c r="J900" s="81" t="s">
        <v>38</v>
      </c>
      <c r="K900" s="81" t="s">
        <v>37</v>
      </c>
      <c r="L900" s="81" t="s">
        <v>38</v>
      </c>
    </row>
    <row r="901" spans="1:12" ht="28.8" x14ac:dyDescent="0.3">
      <c r="A901" s="72">
        <v>401901</v>
      </c>
      <c r="B901" s="72" t="s">
        <v>46</v>
      </c>
      <c r="C901" s="73">
        <v>0.99999999121990579</v>
      </c>
      <c r="D901" s="74">
        <v>11.384830585009691</v>
      </c>
      <c r="E901" s="75">
        <v>0.5</v>
      </c>
      <c r="F901" s="72">
        <v>1</v>
      </c>
      <c r="G901" s="72">
        <v>3</v>
      </c>
      <c r="H901" s="83">
        <v>4</v>
      </c>
      <c r="I901" s="81"/>
      <c r="J901" s="81" t="s">
        <v>38</v>
      </c>
      <c r="K901" s="81" t="s">
        <v>37</v>
      </c>
      <c r="L901" s="81" t="s">
        <v>38</v>
      </c>
    </row>
    <row r="902" spans="1:12" ht="28.8" x14ac:dyDescent="0.3">
      <c r="A902" s="72">
        <v>401902</v>
      </c>
      <c r="B902" s="72" t="s">
        <v>46</v>
      </c>
      <c r="C902" s="73">
        <v>0.99966112537265839</v>
      </c>
      <c r="D902" s="74">
        <v>26.126736598228902</v>
      </c>
      <c r="E902" s="76">
        <v>1</v>
      </c>
      <c r="F902" s="72">
        <v>2</v>
      </c>
      <c r="G902" s="72">
        <v>3</v>
      </c>
      <c r="H902" s="83">
        <v>4</v>
      </c>
      <c r="I902" s="81"/>
      <c r="J902" s="81" t="s">
        <v>38</v>
      </c>
      <c r="K902" s="81" t="s">
        <v>38</v>
      </c>
      <c r="L902" s="81" t="s">
        <v>38</v>
      </c>
    </row>
    <row r="903" spans="1:12" ht="28.8" x14ac:dyDescent="0.3">
      <c r="A903" s="72">
        <v>402000</v>
      </c>
      <c r="B903" s="72" t="s">
        <v>46</v>
      </c>
      <c r="C903" s="73">
        <v>0.99883800323947847</v>
      </c>
      <c r="D903" s="74">
        <v>26.229077179196732</v>
      </c>
      <c r="E903" s="76">
        <v>1</v>
      </c>
      <c r="F903" s="72">
        <v>2</v>
      </c>
      <c r="G903" s="72">
        <v>3</v>
      </c>
      <c r="H903" s="83">
        <v>4</v>
      </c>
      <c r="I903" s="81"/>
      <c r="J903" s="81" t="s">
        <v>38</v>
      </c>
      <c r="K903" s="81" t="s">
        <v>37</v>
      </c>
      <c r="L903" s="81" t="s">
        <v>38</v>
      </c>
    </row>
    <row r="904" spans="1:12" x14ac:dyDescent="0.3">
      <c r="A904" s="72">
        <v>402101</v>
      </c>
      <c r="B904" s="72" t="s">
        <v>50</v>
      </c>
      <c r="C904" s="73">
        <v>0.99996603946799878</v>
      </c>
      <c r="D904" s="74">
        <v>11.550347466359021</v>
      </c>
      <c r="E904" s="75">
        <v>0.5</v>
      </c>
      <c r="F904" s="72">
        <v>1</v>
      </c>
      <c r="G904" s="72">
        <v>3</v>
      </c>
      <c r="H904" s="83">
        <v>4</v>
      </c>
      <c r="I904" s="81"/>
      <c r="J904" s="81" t="s">
        <v>38</v>
      </c>
      <c r="K904" s="81" t="s">
        <v>37</v>
      </c>
      <c r="L904" s="81" t="s">
        <v>38</v>
      </c>
    </row>
    <row r="905" spans="1:12" x14ac:dyDescent="0.3">
      <c r="A905" s="72">
        <v>402102</v>
      </c>
      <c r="B905" s="72" t="s">
        <v>50</v>
      </c>
      <c r="C905" s="73">
        <v>1</v>
      </c>
      <c r="D905" s="74">
        <v>16.464947202014688</v>
      </c>
      <c r="E905" s="75">
        <v>0.5</v>
      </c>
      <c r="F905" s="72">
        <v>1</v>
      </c>
      <c r="G905" s="72">
        <v>3</v>
      </c>
      <c r="H905" s="83">
        <v>4</v>
      </c>
      <c r="I905" s="81"/>
      <c r="J905" s="81" t="s">
        <v>38</v>
      </c>
      <c r="K905" s="81" t="s">
        <v>37</v>
      </c>
      <c r="L905" s="81" t="s">
        <v>38</v>
      </c>
    </row>
    <row r="906" spans="1:12" x14ac:dyDescent="0.3">
      <c r="A906" s="72">
        <v>402200</v>
      </c>
      <c r="B906" s="72" t="s">
        <v>50</v>
      </c>
      <c r="C906" s="73">
        <v>0.99997184732146005</v>
      </c>
      <c r="D906" s="74">
        <v>35.999536940437444</v>
      </c>
      <c r="E906" s="76">
        <v>1</v>
      </c>
      <c r="F906" s="72">
        <v>2</v>
      </c>
      <c r="G906" s="72">
        <v>3</v>
      </c>
      <c r="H906" s="83">
        <v>4</v>
      </c>
      <c r="I906" s="81"/>
      <c r="J906" s="81" t="s">
        <v>38</v>
      </c>
      <c r="K906" s="81" t="s">
        <v>37</v>
      </c>
      <c r="L906" s="81" t="s">
        <v>38</v>
      </c>
    </row>
    <row r="907" spans="1:12" x14ac:dyDescent="0.3">
      <c r="A907" s="72">
        <v>402301</v>
      </c>
      <c r="B907" s="72" t="s">
        <v>50</v>
      </c>
      <c r="C907" s="73">
        <v>1</v>
      </c>
      <c r="D907" s="74">
        <v>10.594569460281704</v>
      </c>
      <c r="E907" s="75">
        <v>0.5</v>
      </c>
      <c r="F907" s="72">
        <v>1</v>
      </c>
      <c r="G907" s="72">
        <v>3</v>
      </c>
      <c r="H907" s="83">
        <v>4</v>
      </c>
      <c r="I907" s="81"/>
      <c r="J907" s="81" t="s">
        <v>38</v>
      </c>
      <c r="K907" s="81" t="s">
        <v>38</v>
      </c>
      <c r="L907" s="81" t="s">
        <v>38</v>
      </c>
    </row>
    <row r="908" spans="1:12" x14ac:dyDescent="0.3">
      <c r="A908" s="72">
        <v>402302</v>
      </c>
      <c r="B908" s="72" t="s">
        <v>50</v>
      </c>
      <c r="C908" s="73">
        <v>1</v>
      </c>
      <c r="D908" s="74">
        <v>15.604708744934523</v>
      </c>
      <c r="E908" s="75">
        <v>0.5</v>
      </c>
      <c r="F908" s="72">
        <v>1</v>
      </c>
      <c r="G908" s="72">
        <v>3</v>
      </c>
      <c r="H908" s="83">
        <v>4</v>
      </c>
      <c r="I908" s="81"/>
      <c r="J908" s="81" t="s">
        <v>38</v>
      </c>
      <c r="K908" s="81" t="s">
        <v>38</v>
      </c>
      <c r="L908" s="81" t="s">
        <v>38</v>
      </c>
    </row>
    <row r="909" spans="1:12" x14ac:dyDescent="0.3">
      <c r="A909" s="72">
        <v>402401</v>
      </c>
      <c r="B909" s="72" t="s">
        <v>50</v>
      </c>
      <c r="C909" s="73">
        <v>0.99999923913232136</v>
      </c>
      <c r="D909" s="74">
        <v>19.052207103197798</v>
      </c>
      <c r="E909" s="75">
        <v>0.5</v>
      </c>
      <c r="F909" s="72">
        <v>1</v>
      </c>
      <c r="G909" s="72">
        <v>3</v>
      </c>
      <c r="H909" s="83">
        <v>4</v>
      </c>
      <c r="I909" s="81"/>
      <c r="J909" s="81" t="s">
        <v>38</v>
      </c>
      <c r="K909" s="81" t="s">
        <v>37</v>
      </c>
      <c r="L909" s="81" t="s">
        <v>38</v>
      </c>
    </row>
    <row r="910" spans="1:12" x14ac:dyDescent="0.3">
      <c r="A910" s="72">
        <v>402402</v>
      </c>
      <c r="B910" s="72" t="s">
        <v>50</v>
      </c>
      <c r="C910" s="73">
        <v>1</v>
      </c>
      <c r="D910" s="74">
        <v>31.632375912518281</v>
      </c>
      <c r="E910" s="76">
        <v>1</v>
      </c>
      <c r="F910" s="72">
        <v>2</v>
      </c>
      <c r="G910" s="72">
        <v>3</v>
      </c>
      <c r="H910" s="83">
        <v>4</v>
      </c>
      <c r="I910" s="81"/>
      <c r="J910" s="81" t="s">
        <v>38</v>
      </c>
      <c r="K910" s="81" t="s">
        <v>37</v>
      </c>
      <c r="L910" s="81" t="s">
        <v>38</v>
      </c>
    </row>
    <row r="911" spans="1:12" x14ac:dyDescent="0.3">
      <c r="A911" s="72">
        <v>402403</v>
      </c>
      <c r="B911" s="72" t="s">
        <v>50</v>
      </c>
      <c r="C911" s="73">
        <v>0.99986637575840909</v>
      </c>
      <c r="D911" s="74">
        <v>11.845857189462565</v>
      </c>
      <c r="E911" s="75">
        <v>0.5</v>
      </c>
      <c r="F911" s="72">
        <v>1</v>
      </c>
      <c r="G911" s="72">
        <v>3</v>
      </c>
      <c r="H911" s="83">
        <v>4</v>
      </c>
      <c r="I911" s="81"/>
      <c r="J911" s="81" t="s">
        <v>38</v>
      </c>
      <c r="K911" s="81" t="s">
        <v>37</v>
      </c>
      <c r="L911" s="81" t="s">
        <v>38</v>
      </c>
    </row>
    <row r="912" spans="1:12" ht="57.6" x14ac:dyDescent="0.3">
      <c r="A912" s="72">
        <v>402404</v>
      </c>
      <c r="B912" s="72" t="s">
        <v>56</v>
      </c>
      <c r="C912" s="73">
        <v>0.72538159435413585</v>
      </c>
      <c r="D912" s="74">
        <v>17.905241880538771</v>
      </c>
      <c r="E912" s="75">
        <v>0.5</v>
      </c>
      <c r="F912" s="72">
        <v>1</v>
      </c>
      <c r="G912" s="72">
        <v>3</v>
      </c>
      <c r="H912" s="81">
        <v>4</v>
      </c>
      <c r="I912" s="81" t="s">
        <v>80</v>
      </c>
      <c r="J912" s="81" t="s">
        <v>37</v>
      </c>
      <c r="K912" s="81" t="s">
        <v>37</v>
      </c>
    </row>
    <row r="913" spans="1:12" x14ac:dyDescent="0.3">
      <c r="A913" s="72">
        <v>402501</v>
      </c>
      <c r="B913" s="72" t="s">
        <v>50</v>
      </c>
      <c r="C913" s="73">
        <v>1</v>
      </c>
      <c r="D913" s="74">
        <v>9.3997598985810633</v>
      </c>
      <c r="E913" s="75">
        <v>0.5</v>
      </c>
      <c r="F913" s="72">
        <v>1</v>
      </c>
      <c r="G913" s="72">
        <v>3</v>
      </c>
      <c r="H913" s="83">
        <v>4</v>
      </c>
      <c r="I913" s="81"/>
      <c r="J913" s="81" t="s">
        <v>38</v>
      </c>
      <c r="K913" s="81" t="s">
        <v>38</v>
      </c>
      <c r="L913" s="81" t="s">
        <v>38</v>
      </c>
    </row>
    <row r="914" spans="1:12" x14ac:dyDescent="0.3">
      <c r="A914" s="72">
        <v>402502</v>
      </c>
      <c r="B914" s="72" t="s">
        <v>50</v>
      </c>
      <c r="C914" s="73">
        <v>1</v>
      </c>
      <c r="D914" s="74">
        <v>13.330475269305916</v>
      </c>
      <c r="E914" s="75">
        <v>0.5</v>
      </c>
      <c r="F914" s="72">
        <v>1</v>
      </c>
      <c r="G914" s="72">
        <v>3</v>
      </c>
      <c r="H914" s="83">
        <v>4</v>
      </c>
      <c r="I914" s="81"/>
      <c r="J914" s="81" t="s">
        <v>38</v>
      </c>
      <c r="K914" s="81" t="s">
        <v>38</v>
      </c>
      <c r="L914" s="81" t="s">
        <v>38</v>
      </c>
    </row>
    <row r="915" spans="1:12" x14ac:dyDescent="0.3">
      <c r="A915" s="72">
        <v>402600</v>
      </c>
      <c r="B915" s="72" t="s">
        <v>50</v>
      </c>
      <c r="C915" s="73">
        <v>1</v>
      </c>
      <c r="D915" s="74">
        <v>23.766895570736072</v>
      </c>
      <c r="E915" s="76">
        <v>1</v>
      </c>
      <c r="F915" s="72">
        <v>2</v>
      </c>
      <c r="G915" s="72">
        <v>3</v>
      </c>
      <c r="H915" s="83">
        <v>4</v>
      </c>
      <c r="I915" s="81"/>
      <c r="J915" s="81" t="s">
        <v>38</v>
      </c>
      <c r="K915" s="81" t="s">
        <v>38</v>
      </c>
      <c r="L915" s="81" t="s">
        <v>38</v>
      </c>
    </row>
    <row r="916" spans="1:12" x14ac:dyDescent="0.3">
      <c r="A916" s="72">
        <v>402702</v>
      </c>
      <c r="B916" s="72" t="s">
        <v>50</v>
      </c>
      <c r="C916" s="73">
        <v>0.99484060032417221</v>
      </c>
      <c r="D916" s="74">
        <v>11.798900914128557</v>
      </c>
      <c r="E916" s="75">
        <v>0.5</v>
      </c>
      <c r="F916" s="72">
        <v>1</v>
      </c>
      <c r="G916" s="72">
        <v>3</v>
      </c>
      <c r="H916" s="83">
        <v>4</v>
      </c>
      <c r="I916" s="81"/>
      <c r="J916" s="81" t="s">
        <v>38</v>
      </c>
      <c r="K916" s="81" t="s">
        <v>37</v>
      </c>
      <c r="L916" s="81" t="s">
        <v>38</v>
      </c>
    </row>
    <row r="917" spans="1:12" x14ac:dyDescent="0.3">
      <c r="A917" s="72">
        <v>402703</v>
      </c>
      <c r="B917" s="72" t="s">
        <v>50</v>
      </c>
      <c r="C917" s="73">
        <v>0.99970515940736893</v>
      </c>
      <c r="D917" s="74">
        <v>9.2903722226505216</v>
      </c>
      <c r="E917" s="75">
        <v>0.5</v>
      </c>
      <c r="F917" s="72">
        <v>1</v>
      </c>
      <c r="G917" s="72">
        <v>3</v>
      </c>
      <c r="H917" s="83">
        <v>4</v>
      </c>
      <c r="I917" s="81"/>
      <c r="J917" s="81" t="s">
        <v>38</v>
      </c>
      <c r="K917" s="81" t="s">
        <v>37</v>
      </c>
      <c r="L917" s="81" t="s">
        <v>38</v>
      </c>
    </row>
    <row r="918" spans="1:12" x14ac:dyDescent="0.3">
      <c r="A918" s="72">
        <v>402704</v>
      </c>
      <c r="B918" s="72" t="s">
        <v>50</v>
      </c>
      <c r="C918" s="73">
        <v>0.99999682014816482</v>
      </c>
      <c r="D918" s="74">
        <v>18.362993610261331</v>
      </c>
      <c r="E918" s="75">
        <v>0.5</v>
      </c>
      <c r="F918" s="72">
        <v>1</v>
      </c>
      <c r="G918" s="72">
        <v>3</v>
      </c>
      <c r="H918" s="83">
        <v>4</v>
      </c>
      <c r="I918" s="81"/>
      <c r="J918" s="81" t="s">
        <v>38</v>
      </c>
      <c r="K918" s="81" t="s">
        <v>38</v>
      </c>
      <c r="L918" s="81" t="s">
        <v>38</v>
      </c>
    </row>
    <row r="919" spans="1:12" x14ac:dyDescent="0.3">
      <c r="A919" s="72">
        <v>402801</v>
      </c>
      <c r="B919" s="72" t="s">
        <v>50</v>
      </c>
      <c r="C919" s="73">
        <v>0.99088959176214753</v>
      </c>
      <c r="D919" s="74">
        <v>12.883110380428827</v>
      </c>
      <c r="E919" s="75">
        <v>0.5</v>
      </c>
      <c r="F919" s="72">
        <v>1</v>
      </c>
      <c r="G919" s="72">
        <v>3</v>
      </c>
      <c r="H919" s="83">
        <v>4</v>
      </c>
      <c r="I919" s="81"/>
      <c r="J919" s="81" t="s">
        <v>38</v>
      </c>
      <c r="K919" s="81" t="s">
        <v>37</v>
      </c>
      <c r="L919" s="81" t="s">
        <v>38</v>
      </c>
    </row>
    <row r="920" spans="1:12" x14ac:dyDescent="0.3">
      <c r="A920" s="72">
        <v>402802</v>
      </c>
      <c r="B920" s="72" t="s">
        <v>50</v>
      </c>
      <c r="C920" s="73">
        <v>0.99426807615212931</v>
      </c>
      <c r="D920" s="74">
        <v>12.381880811305075</v>
      </c>
      <c r="E920" s="75">
        <v>0.5</v>
      </c>
      <c r="F920" s="72">
        <v>1</v>
      </c>
      <c r="G920" s="72">
        <v>3</v>
      </c>
      <c r="H920" s="83">
        <v>4</v>
      </c>
      <c r="I920" s="81"/>
      <c r="J920" s="81" t="s">
        <v>38</v>
      </c>
      <c r="K920" s="81" t="s">
        <v>37</v>
      </c>
      <c r="L920" s="81" t="s">
        <v>38</v>
      </c>
    </row>
    <row r="921" spans="1:12" x14ac:dyDescent="0.3">
      <c r="A921" s="72">
        <v>402901</v>
      </c>
      <c r="B921" s="72" t="s">
        <v>50</v>
      </c>
      <c r="C921" s="73">
        <v>0.99102475074620322</v>
      </c>
      <c r="D921" s="74">
        <v>23.510998261122527</v>
      </c>
      <c r="E921" s="76">
        <v>1</v>
      </c>
      <c r="F921" s="72">
        <v>2</v>
      </c>
      <c r="G921" s="72">
        <v>3</v>
      </c>
      <c r="H921" s="83">
        <v>4</v>
      </c>
      <c r="I921" s="81"/>
      <c r="J921" s="81" t="s">
        <v>38</v>
      </c>
      <c r="K921" s="81" t="s">
        <v>37</v>
      </c>
      <c r="L921" s="81" t="s">
        <v>38</v>
      </c>
    </row>
    <row r="922" spans="1:12" x14ac:dyDescent="0.3">
      <c r="A922" s="72">
        <v>402902</v>
      </c>
      <c r="B922" s="72" t="s">
        <v>50</v>
      </c>
      <c r="C922" s="73">
        <v>1</v>
      </c>
      <c r="D922" s="74">
        <v>14.236369596089473</v>
      </c>
      <c r="E922" s="75">
        <v>0.5</v>
      </c>
      <c r="F922" s="72">
        <v>1</v>
      </c>
      <c r="G922" s="72">
        <v>3</v>
      </c>
      <c r="H922" s="83">
        <v>4</v>
      </c>
      <c r="I922" s="81"/>
      <c r="J922" s="81" t="s">
        <v>38</v>
      </c>
      <c r="K922" s="81" t="s">
        <v>37</v>
      </c>
      <c r="L922" s="81" t="s">
        <v>38</v>
      </c>
    </row>
    <row r="923" spans="1:12" x14ac:dyDescent="0.3">
      <c r="A923" s="72">
        <v>403000</v>
      </c>
      <c r="B923" s="72" t="s">
        <v>50</v>
      </c>
      <c r="C923" s="73">
        <v>1</v>
      </c>
      <c r="D923" s="74">
        <v>18.676424921284543</v>
      </c>
      <c r="E923" s="75">
        <v>0.5</v>
      </c>
      <c r="F923" s="72">
        <v>1</v>
      </c>
      <c r="G923" s="72">
        <v>3</v>
      </c>
      <c r="H923" s="83">
        <v>4</v>
      </c>
      <c r="I923" s="81"/>
      <c r="J923" s="81" t="s">
        <v>38</v>
      </c>
      <c r="K923" s="81" t="s">
        <v>38</v>
      </c>
      <c r="L923" s="81" t="s">
        <v>38</v>
      </c>
    </row>
    <row r="924" spans="1:12" x14ac:dyDescent="0.3">
      <c r="A924" s="72">
        <v>403200</v>
      </c>
      <c r="B924" s="72" t="s">
        <v>50</v>
      </c>
      <c r="C924" s="73">
        <v>0.99025334242075214</v>
      </c>
      <c r="D924" s="74">
        <v>8.8527819997205466</v>
      </c>
      <c r="E924" s="75">
        <v>0.5</v>
      </c>
      <c r="F924" s="72">
        <v>1</v>
      </c>
      <c r="G924" s="72">
        <v>3</v>
      </c>
      <c r="H924" s="83">
        <v>4</v>
      </c>
      <c r="I924" s="81"/>
      <c r="J924" s="81" t="s">
        <v>38</v>
      </c>
      <c r="K924" s="81" t="s">
        <v>37</v>
      </c>
      <c r="L924" s="81" t="s">
        <v>38</v>
      </c>
    </row>
    <row r="925" spans="1:12" ht="43.2" x14ac:dyDescent="0.3">
      <c r="A925" s="72">
        <v>403303</v>
      </c>
      <c r="B925" s="72" t="s">
        <v>59</v>
      </c>
      <c r="C925" s="73">
        <v>0.53545115478852834</v>
      </c>
      <c r="D925" s="74">
        <v>20.991694247529782</v>
      </c>
      <c r="E925" s="76">
        <v>1</v>
      </c>
      <c r="F925" s="72">
        <v>2</v>
      </c>
      <c r="G925" s="72">
        <v>3</v>
      </c>
      <c r="H925" s="83">
        <v>3</v>
      </c>
      <c r="I925" s="81"/>
      <c r="J925" s="81" t="s">
        <v>37</v>
      </c>
      <c r="K925" s="81" t="s">
        <v>37</v>
      </c>
    </row>
    <row r="926" spans="1:12" ht="28.8" x14ac:dyDescent="0.3">
      <c r="A926" s="72">
        <v>403304</v>
      </c>
      <c r="B926" s="72" t="s">
        <v>51</v>
      </c>
      <c r="C926" s="73">
        <v>0.56944216880424747</v>
      </c>
      <c r="D926" s="74">
        <v>21.734856678646551</v>
      </c>
      <c r="E926" s="76">
        <v>1</v>
      </c>
      <c r="F926" s="72">
        <v>2</v>
      </c>
      <c r="G926" s="72">
        <v>3</v>
      </c>
      <c r="H926" s="83">
        <v>4</v>
      </c>
      <c r="I926" s="81"/>
      <c r="J926" s="81" t="s">
        <v>38</v>
      </c>
      <c r="K926" s="81" t="s">
        <v>37</v>
      </c>
      <c r="L926" s="81" t="s">
        <v>38</v>
      </c>
    </row>
    <row r="927" spans="1:12" ht="28.8" x14ac:dyDescent="0.3">
      <c r="A927" s="72">
        <v>403305</v>
      </c>
      <c r="B927" s="72" t="s">
        <v>51</v>
      </c>
      <c r="C927" s="73">
        <v>0.99997892059388815</v>
      </c>
      <c r="D927" s="74">
        <v>6.9422281350243749</v>
      </c>
      <c r="E927" s="76">
        <v>2</v>
      </c>
      <c r="F927" s="72">
        <v>4</v>
      </c>
      <c r="G927" s="72">
        <v>3</v>
      </c>
      <c r="H927" s="83">
        <v>4</v>
      </c>
      <c r="I927" s="81"/>
      <c r="J927" s="81" t="s">
        <v>38</v>
      </c>
      <c r="K927" s="81" t="s">
        <v>38</v>
      </c>
      <c r="L927" s="81" t="s">
        <v>38</v>
      </c>
    </row>
    <row r="928" spans="1:12" ht="43.2" x14ac:dyDescent="0.3">
      <c r="A928" s="72">
        <v>403312</v>
      </c>
      <c r="B928" s="72" t="s">
        <v>59</v>
      </c>
      <c r="C928" s="73">
        <v>0.72235388156612612</v>
      </c>
      <c r="D928" s="74">
        <v>24.664320856721144</v>
      </c>
      <c r="E928" s="76">
        <v>1</v>
      </c>
      <c r="F928" s="72">
        <v>2</v>
      </c>
      <c r="G928" s="72">
        <v>3</v>
      </c>
      <c r="H928" s="83">
        <v>3</v>
      </c>
      <c r="I928" s="81"/>
      <c r="J928" s="81" t="s">
        <v>37</v>
      </c>
      <c r="K928" s="81" t="s">
        <v>37</v>
      </c>
    </row>
    <row r="929" spans="1:12" ht="28.8" x14ac:dyDescent="0.3">
      <c r="A929" s="72">
        <v>403316</v>
      </c>
      <c r="B929" s="72" t="s">
        <v>51</v>
      </c>
      <c r="C929" s="73">
        <v>0.9685389835868129</v>
      </c>
      <c r="D929" s="74">
        <v>22.872847312905282</v>
      </c>
      <c r="E929" s="76">
        <v>1</v>
      </c>
      <c r="F929" s="72">
        <v>2</v>
      </c>
      <c r="G929" s="72">
        <v>3</v>
      </c>
      <c r="H929" s="83">
        <v>4</v>
      </c>
      <c r="I929" s="81"/>
      <c r="J929" s="81" t="s">
        <v>38</v>
      </c>
      <c r="K929" s="81" t="s">
        <v>38</v>
      </c>
      <c r="L929" s="81" t="s">
        <v>38</v>
      </c>
    </row>
    <row r="930" spans="1:12" x14ac:dyDescent="0.3">
      <c r="A930" s="72">
        <v>403317</v>
      </c>
      <c r="B930" s="72" t="s">
        <v>50</v>
      </c>
      <c r="C930" s="73">
        <v>0.99883170887355033</v>
      </c>
      <c r="D930" s="74">
        <v>18.709058093545998</v>
      </c>
      <c r="E930" s="75">
        <v>0.5</v>
      </c>
      <c r="F930" s="72">
        <v>1</v>
      </c>
      <c r="G930" s="72">
        <v>3</v>
      </c>
      <c r="H930" s="83">
        <v>4</v>
      </c>
      <c r="I930" s="81"/>
      <c r="J930" s="81" t="s">
        <v>38</v>
      </c>
      <c r="K930" s="81" t="s">
        <v>37</v>
      </c>
      <c r="L930" s="81" t="s">
        <v>38</v>
      </c>
    </row>
    <row r="931" spans="1:12" x14ac:dyDescent="0.3">
      <c r="A931" s="72">
        <v>403318</v>
      </c>
      <c r="B931" s="72" t="s">
        <v>50</v>
      </c>
      <c r="C931" s="73">
        <v>0.99527293451310961</v>
      </c>
      <c r="D931" s="74">
        <v>22.941107423831252</v>
      </c>
      <c r="E931" s="76">
        <v>1</v>
      </c>
      <c r="F931" s="72">
        <v>2</v>
      </c>
      <c r="G931" s="72">
        <v>3</v>
      </c>
      <c r="H931" s="83">
        <v>4</v>
      </c>
      <c r="I931" s="81"/>
      <c r="J931" s="81" t="s">
        <v>38</v>
      </c>
      <c r="K931" s="81" t="s">
        <v>37</v>
      </c>
      <c r="L931" s="81" t="s">
        <v>38</v>
      </c>
    </row>
    <row r="932" spans="1:12" ht="28.8" x14ac:dyDescent="0.3">
      <c r="A932" s="72">
        <v>403319</v>
      </c>
      <c r="B932" s="72" t="s">
        <v>51</v>
      </c>
      <c r="C932" s="73">
        <v>1</v>
      </c>
      <c r="D932" s="74">
        <v>13.388619954323078</v>
      </c>
      <c r="E932" s="75">
        <v>0.5</v>
      </c>
      <c r="F932" s="72">
        <v>1</v>
      </c>
      <c r="G932" s="72">
        <v>3</v>
      </c>
      <c r="H932" s="83">
        <v>4</v>
      </c>
      <c r="I932" s="81"/>
      <c r="J932" s="81" t="s">
        <v>38</v>
      </c>
      <c r="K932" s="81" t="s">
        <v>38</v>
      </c>
      <c r="L932" s="81" t="s">
        <v>38</v>
      </c>
    </row>
    <row r="933" spans="1:12" ht="28.8" x14ac:dyDescent="0.3">
      <c r="A933" s="72">
        <v>403320</v>
      </c>
      <c r="B933" s="72" t="s">
        <v>51</v>
      </c>
      <c r="C933" s="73">
        <v>0.99804403634384975</v>
      </c>
      <c r="D933" s="74">
        <v>13.762093617983817</v>
      </c>
      <c r="E933" s="75">
        <v>0.5</v>
      </c>
      <c r="F933" s="72">
        <v>1</v>
      </c>
      <c r="G933" s="72">
        <v>3</v>
      </c>
      <c r="H933" s="83">
        <v>4</v>
      </c>
      <c r="I933" s="81"/>
      <c r="J933" s="81" t="s">
        <v>38</v>
      </c>
      <c r="K933" s="81" t="s">
        <v>37</v>
      </c>
      <c r="L933" s="81" t="s">
        <v>38</v>
      </c>
    </row>
    <row r="934" spans="1:12" ht="28.8" x14ac:dyDescent="0.3">
      <c r="A934" s="72">
        <v>403321</v>
      </c>
      <c r="B934" s="72" t="s">
        <v>51</v>
      </c>
      <c r="C934" s="73">
        <v>0.94421364937039454</v>
      </c>
      <c r="D934" s="74">
        <v>24.539705609810976</v>
      </c>
      <c r="E934" s="76">
        <v>1</v>
      </c>
      <c r="F934" s="72">
        <v>2</v>
      </c>
      <c r="G934" s="72">
        <v>3</v>
      </c>
      <c r="H934" s="83">
        <v>4</v>
      </c>
      <c r="I934" s="81"/>
      <c r="J934" s="81" t="s">
        <v>38</v>
      </c>
      <c r="K934" s="81" t="s">
        <v>38</v>
      </c>
      <c r="L934" s="81" t="s">
        <v>38</v>
      </c>
    </row>
    <row r="935" spans="1:12" ht="28.8" x14ac:dyDescent="0.3">
      <c r="A935" s="72">
        <v>403322</v>
      </c>
      <c r="B935" s="72" t="s">
        <v>51</v>
      </c>
      <c r="C935" s="73">
        <v>1</v>
      </c>
      <c r="D935" s="74">
        <v>14.689812986515181</v>
      </c>
      <c r="E935" s="75">
        <v>0.5</v>
      </c>
      <c r="F935" s="72">
        <v>1</v>
      </c>
      <c r="G935" s="72">
        <v>3</v>
      </c>
      <c r="H935" s="83">
        <v>4</v>
      </c>
      <c r="I935" s="81"/>
      <c r="J935" s="81" t="s">
        <v>38</v>
      </c>
      <c r="K935" s="81" t="s">
        <v>37</v>
      </c>
      <c r="L935" s="81" t="s">
        <v>38</v>
      </c>
    </row>
    <row r="936" spans="1:12" ht="28.8" x14ac:dyDescent="0.3">
      <c r="A936" s="72">
        <v>403323</v>
      </c>
      <c r="B936" s="72" t="s">
        <v>51</v>
      </c>
      <c r="C936" s="73">
        <v>1</v>
      </c>
      <c r="D936" s="74">
        <v>19.384188581238501</v>
      </c>
      <c r="E936" s="75">
        <v>0.5</v>
      </c>
      <c r="F936" s="72">
        <v>1</v>
      </c>
      <c r="G936" s="72">
        <v>3</v>
      </c>
      <c r="H936" s="83">
        <v>4</v>
      </c>
      <c r="I936" s="81"/>
      <c r="J936" s="81" t="s">
        <v>38</v>
      </c>
      <c r="K936" s="81" t="s">
        <v>37</v>
      </c>
      <c r="L936" s="81" t="s">
        <v>38</v>
      </c>
    </row>
    <row r="937" spans="1:12" ht="28.8" x14ac:dyDescent="0.3">
      <c r="A937" s="72">
        <v>403324</v>
      </c>
      <c r="B937" s="72" t="s">
        <v>51</v>
      </c>
      <c r="C937" s="73">
        <v>0.83606538622153692</v>
      </c>
      <c r="D937" s="74">
        <v>28.44417724396747</v>
      </c>
      <c r="E937" s="76">
        <v>1</v>
      </c>
      <c r="F937" s="72">
        <v>2</v>
      </c>
      <c r="G937" s="72">
        <v>3</v>
      </c>
      <c r="H937" s="83">
        <v>4</v>
      </c>
      <c r="I937" s="81"/>
      <c r="J937" s="81" t="s">
        <v>38</v>
      </c>
      <c r="K937" s="81" t="s">
        <v>37</v>
      </c>
      <c r="L937" s="81" t="s">
        <v>38</v>
      </c>
    </row>
    <row r="938" spans="1:12" ht="57.6" x14ac:dyDescent="0.3">
      <c r="A938" s="72">
        <v>403325</v>
      </c>
      <c r="B938" s="72" t="s">
        <v>56</v>
      </c>
      <c r="C938" s="73">
        <v>0.80901611904502435</v>
      </c>
      <c r="D938" s="74">
        <v>25.125083502691659</v>
      </c>
      <c r="E938" s="76">
        <v>1</v>
      </c>
      <c r="F938" s="72">
        <v>2</v>
      </c>
      <c r="G938" s="72">
        <v>3</v>
      </c>
      <c r="H938" s="81" t="s">
        <v>63</v>
      </c>
      <c r="I938" s="81" t="s">
        <v>80</v>
      </c>
      <c r="J938" s="81" t="s">
        <v>37</v>
      </c>
      <c r="K938" s="81" t="s">
        <v>37</v>
      </c>
    </row>
    <row r="939" spans="1:12" x14ac:dyDescent="0.3">
      <c r="A939" s="72">
        <v>403401</v>
      </c>
      <c r="B939" s="72" t="s">
        <v>52</v>
      </c>
      <c r="C939" s="73">
        <v>0.99601729070082923</v>
      </c>
      <c r="D939" s="74">
        <v>17.278093676292507</v>
      </c>
      <c r="E939" s="75">
        <v>0.5</v>
      </c>
      <c r="F939" s="72">
        <v>1</v>
      </c>
      <c r="G939" s="72">
        <v>3</v>
      </c>
      <c r="H939" s="83">
        <v>3</v>
      </c>
      <c r="I939" s="81"/>
      <c r="J939" s="81" t="s">
        <v>37</v>
      </c>
      <c r="K939" s="81" t="s">
        <v>38</v>
      </c>
      <c r="L939" s="81" t="s">
        <v>38</v>
      </c>
    </row>
    <row r="940" spans="1:12" x14ac:dyDescent="0.3">
      <c r="A940" s="72">
        <v>403402</v>
      </c>
      <c r="B940" s="72" t="s">
        <v>52</v>
      </c>
      <c r="C940" s="73">
        <v>0.99999066685776872</v>
      </c>
      <c r="D940" s="74">
        <v>13.822171761602005</v>
      </c>
      <c r="E940" s="75">
        <v>0.5</v>
      </c>
      <c r="F940" s="72">
        <v>1</v>
      </c>
      <c r="G940" s="72">
        <v>3</v>
      </c>
      <c r="H940" s="83">
        <v>3</v>
      </c>
      <c r="I940" s="81"/>
      <c r="J940" s="81" t="s">
        <v>37</v>
      </c>
      <c r="K940" s="81" t="s">
        <v>37</v>
      </c>
    </row>
    <row r="941" spans="1:12" x14ac:dyDescent="0.3">
      <c r="A941" s="72">
        <v>403403</v>
      </c>
      <c r="B941" s="72" t="s">
        <v>52</v>
      </c>
      <c r="C941" s="73">
        <v>0.99530831070699299</v>
      </c>
      <c r="D941" s="74">
        <v>24.632812117768733</v>
      </c>
      <c r="E941" s="76">
        <v>1</v>
      </c>
      <c r="F941" s="72">
        <v>2</v>
      </c>
      <c r="G941" s="72">
        <v>3</v>
      </c>
      <c r="H941" s="83">
        <v>3</v>
      </c>
      <c r="I941" s="81"/>
      <c r="J941" s="81" t="s">
        <v>37</v>
      </c>
      <c r="K941" s="81" t="s">
        <v>38</v>
      </c>
      <c r="L941" s="81" t="s">
        <v>38</v>
      </c>
    </row>
    <row r="942" spans="1:12" x14ac:dyDescent="0.3">
      <c r="A942" s="72">
        <v>403404</v>
      </c>
      <c r="B942" s="72" t="s">
        <v>52</v>
      </c>
      <c r="C942" s="73">
        <v>1</v>
      </c>
      <c r="D942" s="74">
        <v>11.709350389228378</v>
      </c>
      <c r="E942" s="75">
        <v>0.5</v>
      </c>
      <c r="F942" s="72">
        <v>1</v>
      </c>
      <c r="G942" s="72">
        <v>3</v>
      </c>
      <c r="H942" s="84">
        <v>3</v>
      </c>
      <c r="I942" s="81"/>
      <c r="J942" s="81" t="s">
        <v>37</v>
      </c>
      <c r="K942" s="81" t="s">
        <v>37</v>
      </c>
    </row>
    <row r="943" spans="1:12" x14ac:dyDescent="0.3">
      <c r="A943" s="72">
        <v>403405</v>
      </c>
      <c r="B943" s="72" t="s">
        <v>52</v>
      </c>
      <c r="C943" s="73">
        <v>0.96928248876077649</v>
      </c>
      <c r="D943" s="74">
        <v>12.957302100753628</v>
      </c>
      <c r="E943" s="75">
        <v>0.5</v>
      </c>
      <c r="F943" s="72">
        <v>1</v>
      </c>
      <c r="G943" s="72">
        <v>3</v>
      </c>
      <c r="H943" s="84">
        <v>3</v>
      </c>
      <c r="I943" s="81"/>
      <c r="J943" s="81" t="s">
        <v>37</v>
      </c>
      <c r="K943" s="81" t="s">
        <v>38</v>
      </c>
      <c r="L943" s="81" t="s">
        <v>38</v>
      </c>
    </row>
    <row r="944" spans="1:12" x14ac:dyDescent="0.3">
      <c r="A944" s="72">
        <v>403406</v>
      </c>
      <c r="B944" s="72" t="s">
        <v>52</v>
      </c>
      <c r="C944" s="73">
        <v>1</v>
      </c>
      <c r="D944" s="74">
        <v>10.037666275097136</v>
      </c>
      <c r="E944" s="75">
        <v>0.5</v>
      </c>
      <c r="F944" s="72">
        <v>1</v>
      </c>
      <c r="G944" s="72">
        <v>3</v>
      </c>
      <c r="H944" s="84">
        <v>3</v>
      </c>
      <c r="I944" s="81"/>
      <c r="J944" s="81" t="s">
        <v>37</v>
      </c>
      <c r="K944" s="81" t="s">
        <v>37</v>
      </c>
    </row>
    <row r="945" spans="1:12" x14ac:dyDescent="0.3">
      <c r="A945" s="72">
        <v>403407</v>
      </c>
      <c r="B945" s="72" t="s">
        <v>52</v>
      </c>
      <c r="C945" s="73">
        <v>0.99472464365298496</v>
      </c>
      <c r="D945" s="74">
        <v>12.691140981790628</v>
      </c>
      <c r="E945" s="75">
        <v>0.5</v>
      </c>
      <c r="F945" s="72">
        <v>1</v>
      </c>
      <c r="G945" s="72">
        <v>3</v>
      </c>
      <c r="H945" s="84">
        <v>3</v>
      </c>
      <c r="I945" s="81"/>
      <c r="J945" s="81" t="s">
        <v>37</v>
      </c>
      <c r="K945" s="81" t="s">
        <v>37</v>
      </c>
    </row>
    <row r="946" spans="1:12" x14ac:dyDescent="0.3">
      <c r="A946" s="72">
        <v>403408</v>
      </c>
      <c r="B946" s="72" t="s">
        <v>52</v>
      </c>
      <c r="C946" s="73">
        <v>0.99719557154093696</v>
      </c>
      <c r="D946" s="74">
        <v>24.228612642857499</v>
      </c>
      <c r="E946" s="76">
        <v>1</v>
      </c>
      <c r="F946" s="72">
        <v>2</v>
      </c>
      <c r="G946" s="72">
        <v>3</v>
      </c>
      <c r="H946" s="84">
        <v>3</v>
      </c>
      <c r="I946" s="81"/>
      <c r="J946" s="81" t="s">
        <v>37</v>
      </c>
      <c r="K946" s="81" t="s">
        <v>37</v>
      </c>
    </row>
    <row r="947" spans="1:12" ht="57.6" x14ac:dyDescent="0.3">
      <c r="A947" s="72">
        <v>403500</v>
      </c>
      <c r="B947" s="72" t="s">
        <v>56</v>
      </c>
      <c r="C947" s="73">
        <v>0.8595074637033091</v>
      </c>
      <c r="D947" s="74">
        <v>12.540048611292383</v>
      </c>
      <c r="E947" s="75">
        <v>0.5</v>
      </c>
      <c r="F947" s="72">
        <v>1</v>
      </c>
      <c r="G947" s="72">
        <v>3</v>
      </c>
      <c r="H947" s="81">
        <v>4</v>
      </c>
      <c r="I947" s="81" t="s">
        <v>80</v>
      </c>
      <c r="J947" s="81" t="s">
        <v>37</v>
      </c>
      <c r="K947" s="81" t="s">
        <v>37</v>
      </c>
    </row>
    <row r="948" spans="1:12" x14ac:dyDescent="0.3">
      <c r="A948" s="72">
        <v>403600</v>
      </c>
      <c r="B948" s="72" t="s">
        <v>53</v>
      </c>
      <c r="C948" s="73">
        <v>0.46913568148942952</v>
      </c>
      <c r="D948" s="74">
        <v>33.431173185751533</v>
      </c>
      <c r="E948" s="76">
        <v>1</v>
      </c>
      <c r="F948" s="72">
        <v>2</v>
      </c>
      <c r="G948" s="72">
        <v>3</v>
      </c>
      <c r="H948" s="83">
        <v>3</v>
      </c>
      <c r="I948" s="85"/>
      <c r="J948" s="81" t="s">
        <v>38</v>
      </c>
      <c r="K948" s="81" t="s">
        <v>37</v>
      </c>
      <c r="L948" s="81" t="s">
        <v>38</v>
      </c>
    </row>
    <row r="949" spans="1:12" x14ac:dyDescent="0.3">
      <c r="A949" s="72">
        <v>403702</v>
      </c>
      <c r="B949" s="72" t="s">
        <v>53</v>
      </c>
      <c r="C949" s="73">
        <v>0.9844171731219783</v>
      </c>
      <c r="D949" s="74">
        <v>14.161571666029756</v>
      </c>
      <c r="E949" s="75">
        <v>0.5</v>
      </c>
      <c r="F949" s="72">
        <v>1</v>
      </c>
      <c r="G949" s="72">
        <v>3</v>
      </c>
      <c r="H949" s="83">
        <v>3</v>
      </c>
      <c r="I949" s="81"/>
      <c r="J949" s="81" t="s">
        <v>38</v>
      </c>
      <c r="K949" s="81" t="s">
        <v>37</v>
      </c>
      <c r="L949" s="81" t="s">
        <v>38</v>
      </c>
    </row>
    <row r="950" spans="1:12" ht="28.8" x14ac:dyDescent="0.3">
      <c r="A950" s="77">
        <v>403703</v>
      </c>
      <c r="B950" s="77" t="s">
        <v>47</v>
      </c>
      <c r="C950" s="78">
        <v>0.4320447440819366</v>
      </c>
      <c r="D950" s="79">
        <v>16.012445561767574</v>
      </c>
      <c r="E950" s="75">
        <v>0.5</v>
      </c>
      <c r="F950" s="72">
        <v>1</v>
      </c>
      <c r="G950" s="77">
        <v>3</v>
      </c>
      <c r="H950" s="83">
        <v>4</v>
      </c>
      <c r="I950" s="81"/>
      <c r="J950" s="81" t="s">
        <v>38</v>
      </c>
      <c r="K950" s="81" t="s">
        <v>37</v>
      </c>
      <c r="L950" s="81" t="s">
        <v>38</v>
      </c>
    </row>
    <row r="951" spans="1:12" x14ac:dyDescent="0.3">
      <c r="A951" s="72">
        <v>403721</v>
      </c>
      <c r="B951" s="72" t="s">
        <v>53</v>
      </c>
      <c r="C951" s="73">
        <v>0.90975726007780044</v>
      </c>
      <c r="D951" s="74">
        <v>14.396687837498055</v>
      </c>
      <c r="E951" s="75">
        <v>0.5</v>
      </c>
      <c r="F951" s="72">
        <v>1</v>
      </c>
      <c r="G951" s="72">
        <v>3</v>
      </c>
      <c r="H951" s="83">
        <v>3</v>
      </c>
      <c r="I951" s="81"/>
      <c r="J951" s="81" t="s">
        <v>38</v>
      </c>
      <c r="K951" s="81" t="s">
        <v>37</v>
      </c>
      <c r="L951" s="81" t="s">
        <v>38</v>
      </c>
    </row>
    <row r="952" spans="1:12" x14ac:dyDescent="0.3">
      <c r="A952" s="72">
        <v>403722</v>
      </c>
      <c r="B952" s="72" t="s">
        <v>53</v>
      </c>
      <c r="C952" s="73">
        <v>0.97507108345876459</v>
      </c>
      <c r="D952" s="74">
        <v>14.029461936898636</v>
      </c>
      <c r="E952" s="75">
        <v>0.5</v>
      </c>
      <c r="F952" s="72">
        <v>1</v>
      </c>
      <c r="G952" s="72">
        <v>3</v>
      </c>
      <c r="H952" s="83">
        <v>3</v>
      </c>
      <c r="I952" s="81"/>
      <c r="J952" s="81" t="s">
        <v>38</v>
      </c>
      <c r="K952" s="81" t="s">
        <v>38</v>
      </c>
      <c r="L952" s="81" t="s">
        <v>38</v>
      </c>
    </row>
    <row r="953" spans="1:12" ht="57.6" x14ac:dyDescent="0.3">
      <c r="A953" s="72">
        <v>403801</v>
      </c>
      <c r="B953" s="72" t="s">
        <v>56</v>
      </c>
      <c r="C953" s="73">
        <v>0.62780903498232421</v>
      </c>
      <c r="D953" s="74">
        <v>16.291832939375009</v>
      </c>
      <c r="E953" s="75">
        <v>0.5</v>
      </c>
      <c r="F953" s="72">
        <v>1</v>
      </c>
      <c r="G953" s="72">
        <v>3</v>
      </c>
      <c r="H953" s="81">
        <v>3</v>
      </c>
      <c r="I953" s="81" t="s">
        <v>232</v>
      </c>
      <c r="J953" s="81" t="s">
        <v>37</v>
      </c>
      <c r="K953" s="81" t="s">
        <v>37</v>
      </c>
    </row>
    <row r="954" spans="1:12" ht="57.6" x14ac:dyDescent="0.3">
      <c r="A954" s="72">
        <v>403802</v>
      </c>
      <c r="B954" s="72" t="s">
        <v>56</v>
      </c>
      <c r="C954" s="73">
        <v>0.69878456760906116</v>
      </c>
      <c r="D954" s="74">
        <v>9.2516396707683928</v>
      </c>
      <c r="E954" s="75">
        <v>0.5</v>
      </c>
      <c r="F954" s="72">
        <v>1</v>
      </c>
      <c r="G954" s="72">
        <v>3</v>
      </c>
      <c r="H954" s="81">
        <v>3</v>
      </c>
      <c r="I954" s="81" t="s">
        <v>232</v>
      </c>
      <c r="J954" s="81" t="s">
        <v>37</v>
      </c>
      <c r="K954" s="81" t="s">
        <v>37</v>
      </c>
    </row>
    <row r="955" spans="1:12" ht="28.8" x14ac:dyDescent="0.3">
      <c r="A955" s="72">
        <v>403901</v>
      </c>
      <c r="B955" s="72" t="s">
        <v>48</v>
      </c>
      <c r="C955" s="73">
        <v>0.947926699258549</v>
      </c>
      <c r="D955" s="74">
        <v>13.073255184698843</v>
      </c>
      <c r="E955" s="75">
        <v>0.5</v>
      </c>
      <c r="F955" s="72">
        <v>1</v>
      </c>
      <c r="G955" s="72">
        <v>3</v>
      </c>
      <c r="H955" s="83">
        <v>4</v>
      </c>
      <c r="I955" s="81"/>
      <c r="J955" s="81" t="s">
        <v>38</v>
      </c>
      <c r="K955" s="81" t="s">
        <v>37</v>
      </c>
      <c r="L955" s="81" t="s">
        <v>38</v>
      </c>
    </row>
    <row r="956" spans="1:12" ht="28.8" x14ac:dyDescent="0.3">
      <c r="A956" s="72">
        <v>403902</v>
      </c>
      <c r="B956" s="72" t="s">
        <v>48</v>
      </c>
      <c r="C956" s="73">
        <v>0.99998120728139339</v>
      </c>
      <c r="D956" s="74">
        <v>14.114441655310463</v>
      </c>
      <c r="E956" s="75">
        <v>0.5</v>
      </c>
      <c r="F956" s="72">
        <v>1</v>
      </c>
      <c r="G956" s="72">
        <v>3</v>
      </c>
      <c r="H956" s="83">
        <v>4</v>
      </c>
      <c r="I956" s="81"/>
      <c r="J956" s="81" t="s">
        <v>38</v>
      </c>
      <c r="K956" s="81" t="s">
        <v>37</v>
      </c>
      <c r="L956" s="81" t="s">
        <v>38</v>
      </c>
    </row>
    <row r="957" spans="1:12" ht="57.6" x14ac:dyDescent="0.3">
      <c r="A957" s="72">
        <v>404000</v>
      </c>
      <c r="B957" s="72" t="s">
        <v>56</v>
      </c>
      <c r="C957" s="73">
        <v>0.55706475644133802</v>
      </c>
      <c r="D957" s="74">
        <v>11.626832792027729</v>
      </c>
      <c r="E957" s="75">
        <v>0.5</v>
      </c>
      <c r="F957" s="72">
        <v>1</v>
      </c>
      <c r="G957" s="72">
        <v>3</v>
      </c>
      <c r="H957" s="81">
        <v>3</v>
      </c>
      <c r="I957" s="81" t="s">
        <v>233</v>
      </c>
      <c r="J957" s="81" t="s">
        <v>37</v>
      </c>
      <c r="K957" s="81" t="s">
        <v>37</v>
      </c>
    </row>
    <row r="958" spans="1:12" ht="57.6" x14ac:dyDescent="0.3">
      <c r="A958" s="72">
        <v>404100</v>
      </c>
      <c r="B958" s="72" t="s">
        <v>56</v>
      </c>
      <c r="C958" s="73">
        <v>0.75147036192371108</v>
      </c>
      <c r="D958" s="74">
        <v>12.94781450829722</v>
      </c>
      <c r="E958" s="75">
        <v>0.5</v>
      </c>
      <c r="F958" s="72">
        <v>1</v>
      </c>
      <c r="G958" s="72">
        <v>3</v>
      </c>
      <c r="H958" s="81">
        <v>3</v>
      </c>
      <c r="I958" s="81" t="s">
        <v>233</v>
      </c>
      <c r="J958" s="81" t="s">
        <v>37</v>
      </c>
      <c r="K958" s="81" t="s">
        <v>37</v>
      </c>
    </row>
    <row r="959" spans="1:12" x14ac:dyDescent="0.3">
      <c r="A959" s="72">
        <v>404200</v>
      </c>
      <c r="B959" s="72" t="s">
        <v>49</v>
      </c>
      <c r="C959" s="73">
        <v>0.74180223385766997</v>
      </c>
      <c r="D959" s="74">
        <v>12.326259390424386</v>
      </c>
      <c r="E959" s="75">
        <v>0.5</v>
      </c>
      <c r="F959" s="72">
        <v>1</v>
      </c>
      <c r="G959" s="72">
        <v>3</v>
      </c>
      <c r="H959" s="83">
        <v>1</v>
      </c>
      <c r="I959" s="81"/>
      <c r="J959" s="81" t="s">
        <v>37</v>
      </c>
      <c r="K959" s="81" t="s">
        <v>37</v>
      </c>
    </row>
    <row r="960" spans="1:12" x14ac:dyDescent="0.3">
      <c r="A960" s="72">
        <v>404301</v>
      </c>
      <c r="B960" s="72" t="s">
        <v>49</v>
      </c>
      <c r="C960" s="73">
        <v>1</v>
      </c>
      <c r="D960" s="74">
        <v>11.034643428140342</v>
      </c>
      <c r="E960" s="75">
        <v>0.5</v>
      </c>
      <c r="F960" s="72">
        <v>1</v>
      </c>
      <c r="G960" s="72">
        <v>3</v>
      </c>
      <c r="H960" s="83">
        <v>1</v>
      </c>
      <c r="I960" s="81"/>
      <c r="J960" s="81" t="s">
        <v>37</v>
      </c>
      <c r="K960" s="81" t="s">
        <v>37</v>
      </c>
    </row>
    <row r="961" spans="1:12" x14ac:dyDescent="0.3">
      <c r="A961" s="72">
        <v>404302</v>
      </c>
      <c r="B961" s="72" t="s">
        <v>49</v>
      </c>
      <c r="C961" s="73">
        <v>0.99962198557642135</v>
      </c>
      <c r="D961" s="74">
        <v>6.501445804006857</v>
      </c>
      <c r="E961" s="76">
        <v>2</v>
      </c>
      <c r="F961" s="72">
        <v>4</v>
      </c>
      <c r="G961" s="72">
        <v>3</v>
      </c>
      <c r="H961" s="83">
        <v>1</v>
      </c>
      <c r="I961" s="81"/>
      <c r="J961" s="81" t="s">
        <v>37</v>
      </c>
      <c r="K961" s="81" t="s">
        <v>38</v>
      </c>
      <c r="L961" s="81" t="s">
        <v>38</v>
      </c>
    </row>
    <row r="962" spans="1:12" x14ac:dyDescent="0.3">
      <c r="A962" s="72">
        <v>404401</v>
      </c>
      <c r="B962" s="72" t="s">
        <v>49</v>
      </c>
      <c r="C962" s="73">
        <v>1</v>
      </c>
      <c r="D962" s="74">
        <v>12.094913947897622</v>
      </c>
      <c r="E962" s="75">
        <v>0.5</v>
      </c>
      <c r="F962" s="72">
        <v>1</v>
      </c>
      <c r="G962" s="72">
        <v>3</v>
      </c>
      <c r="H962" s="83">
        <v>1</v>
      </c>
      <c r="I962" s="81"/>
      <c r="J962" s="81" t="s">
        <v>37</v>
      </c>
      <c r="K962" s="81" t="s">
        <v>37</v>
      </c>
    </row>
    <row r="963" spans="1:12" x14ac:dyDescent="0.3">
      <c r="A963" s="72">
        <v>404402</v>
      </c>
      <c r="B963" s="72" t="s">
        <v>49</v>
      </c>
      <c r="C963" s="73">
        <v>0.99737957956173751</v>
      </c>
      <c r="D963" s="74">
        <v>15.675200572633679</v>
      </c>
      <c r="E963" s="75">
        <v>0.5</v>
      </c>
      <c r="F963" s="72">
        <v>1</v>
      </c>
      <c r="G963" s="72">
        <v>3</v>
      </c>
      <c r="H963" s="83">
        <v>1</v>
      </c>
      <c r="I963" s="81"/>
      <c r="J963" s="81" t="s">
        <v>37</v>
      </c>
      <c r="K963" s="81" t="s">
        <v>37</v>
      </c>
    </row>
    <row r="964" spans="1:12" x14ac:dyDescent="0.3">
      <c r="A964" s="72">
        <v>404501</v>
      </c>
      <c r="B964" s="72" t="s">
        <v>49</v>
      </c>
      <c r="C964" s="73">
        <v>0.56785181522194306</v>
      </c>
      <c r="D964" s="74">
        <v>5.4260088561952413</v>
      </c>
      <c r="E964" s="76">
        <v>2</v>
      </c>
      <c r="F964" s="72">
        <v>4</v>
      </c>
      <c r="G964" s="72">
        <v>3</v>
      </c>
      <c r="H964" s="83">
        <v>1</v>
      </c>
      <c r="I964" s="81"/>
      <c r="J964" s="81" t="s">
        <v>37</v>
      </c>
      <c r="K964" s="81" t="s">
        <v>37</v>
      </c>
    </row>
    <row r="965" spans="1:12" x14ac:dyDescent="0.3">
      <c r="A965" s="72">
        <v>404502</v>
      </c>
      <c r="B965" s="72" t="s">
        <v>49</v>
      </c>
      <c r="C965" s="73">
        <v>0.52112472180696445</v>
      </c>
      <c r="D965" s="74">
        <v>10.941859039008518</v>
      </c>
      <c r="E965" s="75">
        <v>0.5</v>
      </c>
      <c r="F965" s="72">
        <v>1</v>
      </c>
      <c r="G965" s="72">
        <v>3</v>
      </c>
      <c r="H965" s="83">
        <v>1</v>
      </c>
      <c r="I965" s="81"/>
      <c r="J965" s="81" t="s">
        <v>37</v>
      </c>
      <c r="K965" s="81" t="s">
        <v>37</v>
      </c>
    </row>
    <row r="966" spans="1:12" ht="28.8" x14ac:dyDescent="0.3">
      <c r="A966" s="72">
        <v>404600</v>
      </c>
      <c r="B966" s="72" t="s">
        <v>223</v>
      </c>
      <c r="C966" s="73">
        <v>0.99125519105870608</v>
      </c>
      <c r="D966" s="74">
        <v>51.270331494375675</v>
      </c>
      <c r="E966" s="76">
        <v>1</v>
      </c>
      <c r="F966" s="72">
        <v>2</v>
      </c>
      <c r="G966" s="72">
        <v>3</v>
      </c>
      <c r="H966" s="83">
        <v>1</v>
      </c>
      <c r="I966" s="81"/>
      <c r="J966" s="81" t="s">
        <v>37</v>
      </c>
      <c r="K966" s="81" t="s">
        <v>37</v>
      </c>
    </row>
    <row r="967" spans="1:12" ht="28.8" x14ac:dyDescent="0.3">
      <c r="A967" s="72">
        <v>404701</v>
      </c>
      <c r="B967" s="72" t="s">
        <v>54</v>
      </c>
      <c r="C967" s="73">
        <v>0.98465977943758798</v>
      </c>
      <c r="D967" s="74">
        <v>15.02415965186111</v>
      </c>
      <c r="E967" s="75">
        <v>0.5</v>
      </c>
      <c r="F967" s="72">
        <v>1</v>
      </c>
      <c r="G967" s="72">
        <v>3</v>
      </c>
      <c r="H967" s="83">
        <v>3</v>
      </c>
      <c r="I967" s="81"/>
      <c r="J967" s="81" t="s">
        <v>37</v>
      </c>
      <c r="K967" s="81" t="s">
        <v>37</v>
      </c>
    </row>
    <row r="968" spans="1:12" ht="28.8" x14ac:dyDescent="0.3">
      <c r="A968" s="72">
        <v>404702</v>
      </c>
      <c r="B968" s="72" t="s">
        <v>54</v>
      </c>
      <c r="C968" s="73">
        <v>1</v>
      </c>
      <c r="D968" s="74">
        <v>11.099776302131213</v>
      </c>
      <c r="E968" s="75">
        <v>0.5</v>
      </c>
      <c r="F968" s="72">
        <v>1</v>
      </c>
      <c r="G968" s="72">
        <v>3</v>
      </c>
      <c r="H968" s="83">
        <v>3</v>
      </c>
      <c r="I968" s="81"/>
      <c r="J968" s="81" t="s">
        <v>37</v>
      </c>
      <c r="K968" s="81" t="s">
        <v>38</v>
      </c>
      <c r="L968" s="81" t="s">
        <v>38</v>
      </c>
    </row>
    <row r="969" spans="1:12" ht="28.8" x14ac:dyDescent="0.3">
      <c r="A969" s="72">
        <v>404703</v>
      </c>
      <c r="B969" s="72" t="s">
        <v>54</v>
      </c>
      <c r="C969" s="73">
        <v>0.98095986310148187</v>
      </c>
      <c r="D969" s="74">
        <v>7.5714909897112506</v>
      </c>
      <c r="E969" s="76">
        <v>2</v>
      </c>
      <c r="F969" s="72">
        <v>4</v>
      </c>
      <c r="G969" s="72">
        <v>3</v>
      </c>
      <c r="H969" s="83">
        <v>3</v>
      </c>
      <c r="I969" s="81"/>
      <c r="J969" s="81" t="s">
        <v>37</v>
      </c>
      <c r="K969" s="81" t="s">
        <v>37</v>
      </c>
    </row>
    <row r="970" spans="1:12" ht="28.8" x14ac:dyDescent="0.3">
      <c r="A970" s="72">
        <v>404801</v>
      </c>
      <c r="B970" s="72" t="s">
        <v>54</v>
      </c>
      <c r="C970" s="73">
        <v>0.99998860790907085</v>
      </c>
      <c r="D970" s="74">
        <v>9.0720092127124516</v>
      </c>
      <c r="E970" s="75">
        <v>0.5</v>
      </c>
      <c r="F970" s="72">
        <v>1</v>
      </c>
      <c r="G970" s="72">
        <v>3</v>
      </c>
      <c r="H970" s="83">
        <v>3</v>
      </c>
      <c r="I970" s="81"/>
      <c r="J970" s="81" t="s">
        <v>37</v>
      </c>
      <c r="K970" s="81" t="s">
        <v>37</v>
      </c>
    </row>
    <row r="971" spans="1:12" ht="28.8" x14ac:dyDescent="0.3">
      <c r="A971" s="72">
        <v>404802</v>
      </c>
      <c r="B971" s="72" t="s">
        <v>54</v>
      </c>
      <c r="C971" s="73">
        <v>1</v>
      </c>
      <c r="D971" s="74">
        <v>8.3517955110071043</v>
      </c>
      <c r="E971" s="76">
        <v>1</v>
      </c>
      <c r="F971" s="72">
        <v>2</v>
      </c>
      <c r="G971" s="72">
        <v>3</v>
      </c>
      <c r="H971" s="83">
        <v>3</v>
      </c>
      <c r="I971" s="81"/>
      <c r="J971" s="81" t="s">
        <v>37</v>
      </c>
      <c r="K971" s="81" t="s">
        <v>37</v>
      </c>
    </row>
    <row r="972" spans="1:12" ht="28.8" x14ac:dyDescent="0.3">
      <c r="A972" s="72">
        <v>404803</v>
      </c>
      <c r="B972" s="72" t="s">
        <v>54</v>
      </c>
      <c r="C972" s="73">
        <v>0.97367686813737431</v>
      </c>
      <c r="D972" s="74">
        <v>3.4139622093856032</v>
      </c>
      <c r="E972" s="76">
        <v>1</v>
      </c>
      <c r="F972" s="72">
        <v>2</v>
      </c>
      <c r="G972" s="72">
        <v>3</v>
      </c>
      <c r="H972" s="83">
        <v>3</v>
      </c>
      <c r="I972" s="81"/>
      <c r="J972" s="81" t="s">
        <v>37</v>
      </c>
      <c r="K972" s="81" t="s">
        <v>37</v>
      </c>
    </row>
    <row r="973" spans="1:12" ht="28.8" x14ac:dyDescent="0.3">
      <c r="A973" s="72">
        <v>404901</v>
      </c>
      <c r="B973" s="72" t="s">
        <v>54</v>
      </c>
      <c r="C973" s="73">
        <v>0.98610380046208912</v>
      </c>
      <c r="D973" s="74">
        <v>7.5533658405890876</v>
      </c>
      <c r="E973" s="76">
        <v>2</v>
      </c>
      <c r="F973" s="72">
        <v>4</v>
      </c>
      <c r="G973" s="72">
        <v>3</v>
      </c>
      <c r="H973" s="83">
        <v>3</v>
      </c>
      <c r="I973" s="81"/>
      <c r="J973" s="81" t="s">
        <v>37</v>
      </c>
      <c r="K973" s="81" t="s">
        <v>37</v>
      </c>
    </row>
    <row r="974" spans="1:12" ht="28.8" x14ac:dyDescent="0.3">
      <c r="A974" s="72">
        <v>404902</v>
      </c>
      <c r="B974" s="72" t="s">
        <v>54</v>
      </c>
      <c r="C974" s="73">
        <v>0.99463228446120966</v>
      </c>
      <c r="D974" s="74">
        <v>7.2885550855005397</v>
      </c>
      <c r="E974" s="76">
        <v>2</v>
      </c>
      <c r="F974" s="72">
        <v>4</v>
      </c>
      <c r="G974" s="72">
        <v>3</v>
      </c>
      <c r="H974" s="83">
        <v>3</v>
      </c>
      <c r="I974" s="81"/>
      <c r="J974" s="81" t="s">
        <v>37</v>
      </c>
      <c r="K974" s="81" t="s">
        <v>38</v>
      </c>
      <c r="L974" s="81" t="s">
        <v>38</v>
      </c>
    </row>
    <row r="975" spans="1:12" ht="28.8" x14ac:dyDescent="0.3">
      <c r="A975" s="72">
        <v>404903</v>
      </c>
      <c r="B975" s="72" t="s">
        <v>54</v>
      </c>
      <c r="C975" s="73">
        <v>1</v>
      </c>
      <c r="D975" s="74">
        <v>4.9545670763705365</v>
      </c>
      <c r="E975" s="76">
        <v>2</v>
      </c>
      <c r="F975" s="72">
        <v>4</v>
      </c>
      <c r="G975" s="72">
        <v>3</v>
      </c>
      <c r="H975" s="83">
        <v>3</v>
      </c>
      <c r="I975" s="81"/>
      <c r="J975" s="81" t="s">
        <v>37</v>
      </c>
      <c r="K975" s="81" t="s">
        <v>37</v>
      </c>
    </row>
    <row r="976" spans="1:12" ht="28.8" x14ac:dyDescent="0.3">
      <c r="A976" s="72">
        <v>405001</v>
      </c>
      <c r="B976" s="72" t="s">
        <v>54</v>
      </c>
      <c r="C976" s="73">
        <v>0.99997318788794287</v>
      </c>
      <c r="D976" s="74">
        <v>14.562476879429481</v>
      </c>
      <c r="E976" s="75">
        <v>0.5</v>
      </c>
      <c r="F976" s="72">
        <v>1</v>
      </c>
      <c r="G976" s="72">
        <v>3</v>
      </c>
      <c r="H976" s="83">
        <v>3</v>
      </c>
      <c r="I976" s="81"/>
      <c r="J976" s="81" t="s">
        <v>37</v>
      </c>
      <c r="K976" s="81" t="s">
        <v>37</v>
      </c>
    </row>
    <row r="977" spans="1:12" ht="28.8" x14ac:dyDescent="0.3">
      <c r="A977" s="72">
        <v>405002</v>
      </c>
      <c r="B977" s="72" t="s">
        <v>54</v>
      </c>
      <c r="C977" s="73">
        <v>0.99997816979529608</v>
      </c>
      <c r="D977" s="74">
        <v>6.7774188711884928</v>
      </c>
      <c r="E977" s="76">
        <v>2</v>
      </c>
      <c r="F977" s="72">
        <v>4</v>
      </c>
      <c r="G977" s="72">
        <v>3</v>
      </c>
      <c r="H977" s="83">
        <v>3</v>
      </c>
      <c r="I977" s="81"/>
      <c r="J977" s="81" t="s">
        <v>37</v>
      </c>
      <c r="K977" s="81" t="s">
        <v>38</v>
      </c>
      <c r="L977" s="81" t="s">
        <v>38</v>
      </c>
    </row>
    <row r="978" spans="1:12" ht="28.8" x14ac:dyDescent="0.3">
      <c r="A978" s="72">
        <v>405101</v>
      </c>
      <c r="B978" s="72" t="s">
        <v>54</v>
      </c>
      <c r="C978" s="73">
        <v>0.9978299024568924</v>
      </c>
      <c r="D978" s="74">
        <v>9.8367379466126774</v>
      </c>
      <c r="E978" s="75">
        <v>0.5</v>
      </c>
      <c r="F978" s="72">
        <v>1</v>
      </c>
      <c r="G978" s="72">
        <v>3</v>
      </c>
      <c r="H978" s="83">
        <v>3</v>
      </c>
      <c r="I978" s="81"/>
      <c r="J978" s="81" t="s">
        <v>37</v>
      </c>
      <c r="K978" s="81" t="s">
        <v>37</v>
      </c>
    </row>
    <row r="979" spans="1:12" ht="28.8" x14ac:dyDescent="0.3">
      <c r="A979" s="72">
        <v>405102</v>
      </c>
      <c r="B979" s="72" t="s">
        <v>54</v>
      </c>
      <c r="C979" s="73">
        <v>0.99999501133737967</v>
      </c>
      <c r="D979" s="74">
        <v>8.1643499431951376</v>
      </c>
      <c r="E979" s="76">
        <v>2</v>
      </c>
      <c r="F979" s="72">
        <v>4</v>
      </c>
      <c r="G979" s="72">
        <v>3</v>
      </c>
      <c r="H979" s="83">
        <v>3</v>
      </c>
      <c r="I979" s="81"/>
      <c r="J979" s="81" t="s">
        <v>37</v>
      </c>
      <c r="K979" s="81" t="s">
        <v>37</v>
      </c>
    </row>
    <row r="980" spans="1:12" ht="28.8" x14ac:dyDescent="0.3">
      <c r="A980" s="72">
        <v>405201</v>
      </c>
      <c r="B980" s="72" t="s">
        <v>54</v>
      </c>
      <c r="C980" s="73">
        <v>0.99457775322899156</v>
      </c>
      <c r="D980" s="74">
        <v>9.6548064267585225</v>
      </c>
      <c r="E980" s="75">
        <v>0.5</v>
      </c>
      <c r="F980" s="72">
        <v>1</v>
      </c>
      <c r="G980" s="72">
        <v>3</v>
      </c>
      <c r="H980" s="83">
        <v>3</v>
      </c>
      <c r="I980" s="81"/>
      <c r="J980" s="81" t="s">
        <v>37</v>
      </c>
      <c r="K980" s="81" t="s">
        <v>37</v>
      </c>
    </row>
    <row r="981" spans="1:12" ht="28.8" x14ac:dyDescent="0.3">
      <c r="A981" s="72">
        <v>405202</v>
      </c>
      <c r="B981" s="72" t="s">
        <v>54</v>
      </c>
      <c r="C981" s="73">
        <v>1</v>
      </c>
      <c r="D981" s="74">
        <v>7.6626193003421568</v>
      </c>
      <c r="E981" s="76">
        <v>2</v>
      </c>
      <c r="F981" s="72">
        <v>4</v>
      </c>
      <c r="G981" s="72">
        <v>3</v>
      </c>
      <c r="H981" s="83">
        <v>3</v>
      </c>
      <c r="I981" s="81"/>
      <c r="J981" s="81" t="s">
        <v>37</v>
      </c>
      <c r="K981" s="81" t="s">
        <v>37</v>
      </c>
    </row>
    <row r="982" spans="1:12" ht="28.8" x14ac:dyDescent="0.3">
      <c r="A982" s="72">
        <v>405203</v>
      </c>
      <c r="B982" s="72" t="s">
        <v>54</v>
      </c>
      <c r="C982" s="73">
        <v>0.99998134346766832</v>
      </c>
      <c r="D982" s="74">
        <v>6.1909247470984985</v>
      </c>
      <c r="E982" s="76">
        <v>2</v>
      </c>
      <c r="F982" s="72">
        <v>4</v>
      </c>
      <c r="G982" s="72">
        <v>3</v>
      </c>
      <c r="H982" s="83">
        <v>3</v>
      </c>
      <c r="I982" s="81"/>
      <c r="J982" s="81" t="s">
        <v>37</v>
      </c>
      <c r="K982" s="81" t="s">
        <v>37</v>
      </c>
    </row>
    <row r="983" spans="1:12" ht="28.8" x14ac:dyDescent="0.3">
      <c r="A983" s="72">
        <v>405300</v>
      </c>
      <c r="B983" s="72" t="s">
        <v>55</v>
      </c>
      <c r="C983" s="73">
        <v>0.96789179164013084</v>
      </c>
      <c r="D983" s="74">
        <v>25.293678408377684</v>
      </c>
      <c r="E983" s="76">
        <v>1</v>
      </c>
      <c r="F983" s="72">
        <v>2</v>
      </c>
      <c r="G983" s="72">
        <v>3</v>
      </c>
      <c r="H983" s="83">
        <v>3</v>
      </c>
      <c r="I983" s="81"/>
      <c r="J983" s="81" t="s">
        <v>38</v>
      </c>
      <c r="K983" s="81" t="s">
        <v>37</v>
      </c>
      <c r="L983" s="81" t="s">
        <v>38</v>
      </c>
    </row>
    <row r="984" spans="1:12" ht="57.6" x14ac:dyDescent="0.3">
      <c r="A984" s="72">
        <v>405400</v>
      </c>
      <c r="B984" s="72" t="s">
        <v>56</v>
      </c>
      <c r="C984" s="73">
        <v>0.9263778978565993</v>
      </c>
      <c r="D984" s="74">
        <v>12.825430232514805</v>
      </c>
      <c r="E984" s="75">
        <v>0.5</v>
      </c>
      <c r="F984" s="72">
        <v>1</v>
      </c>
      <c r="G984" s="72">
        <v>3</v>
      </c>
      <c r="H984" s="81">
        <v>3</v>
      </c>
      <c r="I984" s="81" t="s">
        <v>234</v>
      </c>
      <c r="J984" s="81" t="s">
        <v>37</v>
      </c>
      <c r="K984" s="81" t="s">
        <v>37</v>
      </c>
    </row>
    <row r="985" spans="1:12" ht="28.8" x14ac:dyDescent="0.3">
      <c r="A985" s="72">
        <v>405500</v>
      </c>
      <c r="B985" s="72" t="s">
        <v>55</v>
      </c>
      <c r="C985" s="73">
        <v>0.92467909410314508</v>
      </c>
      <c r="D985" s="74">
        <v>19.967654639235636</v>
      </c>
      <c r="E985" s="75">
        <v>0.5</v>
      </c>
      <c r="F985" s="72">
        <v>1</v>
      </c>
      <c r="G985" s="72">
        <v>3</v>
      </c>
      <c r="H985" s="83">
        <v>3</v>
      </c>
      <c r="I985" s="81"/>
      <c r="J985" s="81" t="s">
        <v>38</v>
      </c>
      <c r="K985" s="81" t="s">
        <v>37</v>
      </c>
      <c r="L985" s="81" t="s">
        <v>38</v>
      </c>
    </row>
    <row r="986" spans="1:12" ht="28.8" x14ac:dyDescent="0.3">
      <c r="A986" s="72">
        <v>405600</v>
      </c>
      <c r="B986" s="72" t="s">
        <v>55</v>
      </c>
      <c r="C986" s="73">
        <v>0.99999700232704192</v>
      </c>
      <c r="D986" s="74">
        <v>17.285563552214256</v>
      </c>
      <c r="E986" s="75">
        <v>0.5</v>
      </c>
      <c r="F986" s="72">
        <v>1</v>
      </c>
      <c r="G986" s="72">
        <v>3</v>
      </c>
      <c r="H986" s="83">
        <v>3</v>
      </c>
      <c r="I986" s="81"/>
      <c r="J986" s="81" t="s">
        <v>38</v>
      </c>
      <c r="K986" s="81" t="s">
        <v>37</v>
      </c>
      <c r="L986" s="81" t="s">
        <v>38</v>
      </c>
    </row>
    <row r="987" spans="1:12" x14ac:dyDescent="0.3">
      <c r="A987" s="72">
        <v>405700</v>
      </c>
      <c r="B987" s="72" t="s">
        <v>53</v>
      </c>
      <c r="C987" s="73">
        <v>0.65046214592480156</v>
      </c>
      <c r="D987" s="74">
        <v>18.518879735231618</v>
      </c>
      <c r="E987" s="75">
        <v>0.5</v>
      </c>
      <c r="F987" s="72">
        <v>1</v>
      </c>
      <c r="G987" s="72">
        <v>3</v>
      </c>
      <c r="H987" s="83">
        <v>3</v>
      </c>
      <c r="I987" s="81"/>
      <c r="J987" s="81" t="s">
        <v>38</v>
      </c>
      <c r="K987" s="81" t="s">
        <v>37</v>
      </c>
      <c r="L987" s="81" t="s">
        <v>38</v>
      </c>
    </row>
    <row r="988" spans="1:12" x14ac:dyDescent="0.3">
      <c r="A988" s="72">
        <v>405800</v>
      </c>
      <c r="B988" s="72" t="s">
        <v>53</v>
      </c>
      <c r="C988" s="73">
        <v>0.55116190954119559</v>
      </c>
      <c r="D988" s="74">
        <v>14.833426533346511</v>
      </c>
      <c r="E988" s="75">
        <v>0.5</v>
      </c>
      <c r="F988" s="72">
        <v>1</v>
      </c>
      <c r="G988" s="72">
        <v>3</v>
      </c>
      <c r="H988" s="83">
        <v>3</v>
      </c>
      <c r="I988" s="81"/>
      <c r="J988" s="81" t="s">
        <v>38</v>
      </c>
      <c r="K988" s="81" t="s">
        <v>37</v>
      </c>
      <c r="L988" s="81" t="s">
        <v>38</v>
      </c>
    </row>
    <row r="989" spans="1:12" x14ac:dyDescent="0.3">
      <c r="A989" s="72">
        <v>405900</v>
      </c>
      <c r="B989" s="72" t="s">
        <v>53</v>
      </c>
      <c r="C989" s="73">
        <v>0.95521561136179189</v>
      </c>
      <c r="D989" s="74">
        <v>10.756760763011453</v>
      </c>
      <c r="E989" s="75">
        <v>0.5</v>
      </c>
      <c r="F989" s="72">
        <v>1</v>
      </c>
      <c r="G989" s="72">
        <v>3</v>
      </c>
      <c r="H989" s="83">
        <v>3</v>
      </c>
      <c r="I989" s="81"/>
      <c r="J989" s="81" t="s">
        <v>38</v>
      </c>
      <c r="K989" s="81" t="s">
        <v>37</v>
      </c>
      <c r="L989" s="81" t="s">
        <v>38</v>
      </c>
    </row>
    <row r="990" spans="1:12" x14ac:dyDescent="0.3">
      <c r="A990" s="72">
        <v>406000</v>
      </c>
      <c r="B990" s="72" t="s">
        <v>53</v>
      </c>
      <c r="C990" s="73">
        <v>0.66569121508981266</v>
      </c>
      <c r="D990" s="74">
        <v>17.023339441123767</v>
      </c>
      <c r="E990" s="75">
        <v>0.5</v>
      </c>
      <c r="F990" s="72">
        <v>1</v>
      </c>
      <c r="G990" s="72">
        <v>3</v>
      </c>
      <c r="H990" s="83">
        <v>3</v>
      </c>
      <c r="I990" s="81"/>
      <c r="J990" s="81" t="s">
        <v>38</v>
      </c>
      <c r="K990" s="81" t="s">
        <v>37</v>
      </c>
      <c r="L990" s="81" t="s">
        <v>38</v>
      </c>
    </row>
    <row r="991" spans="1:12" x14ac:dyDescent="0.3">
      <c r="A991" s="72">
        <v>406101</v>
      </c>
      <c r="B991" s="72" t="s">
        <v>53</v>
      </c>
      <c r="C991" s="73">
        <v>0.96857802246475699</v>
      </c>
      <c r="D991" s="74">
        <v>13.783814269371369</v>
      </c>
      <c r="E991" s="75">
        <v>0.5</v>
      </c>
      <c r="F991" s="72">
        <v>1</v>
      </c>
      <c r="G991" s="72">
        <v>3</v>
      </c>
      <c r="H991" s="83">
        <v>3</v>
      </c>
      <c r="I991" s="81"/>
      <c r="J991" s="81" t="s">
        <v>38</v>
      </c>
      <c r="K991" s="81" t="s">
        <v>37</v>
      </c>
      <c r="L991" s="81" t="s">
        <v>38</v>
      </c>
    </row>
    <row r="992" spans="1:12" x14ac:dyDescent="0.3">
      <c r="A992" s="72">
        <v>406102</v>
      </c>
      <c r="B992" s="72" t="s">
        <v>53</v>
      </c>
      <c r="C992" s="73">
        <v>0.99999648086587634</v>
      </c>
      <c r="D992" s="74">
        <v>13.38309099345666</v>
      </c>
      <c r="E992" s="75">
        <v>0.5</v>
      </c>
      <c r="F992" s="72">
        <v>1</v>
      </c>
      <c r="G992" s="72">
        <v>3</v>
      </c>
      <c r="H992" s="83">
        <v>3</v>
      </c>
      <c r="I992" s="81"/>
      <c r="J992" s="81" t="s">
        <v>38</v>
      </c>
      <c r="K992" s="81" t="s">
        <v>37</v>
      </c>
      <c r="L992" s="81" t="s">
        <v>38</v>
      </c>
    </row>
    <row r="993" spans="1:12" ht="28.8" x14ac:dyDescent="0.3">
      <c r="A993" s="72">
        <v>406200</v>
      </c>
      <c r="B993" s="72" t="s">
        <v>55</v>
      </c>
      <c r="C993" s="73">
        <v>0.70394915157699289</v>
      </c>
      <c r="D993" s="74">
        <v>15.335732814471765</v>
      </c>
      <c r="E993" s="75">
        <v>0.5</v>
      </c>
      <c r="F993" s="72">
        <v>1</v>
      </c>
      <c r="G993" s="72">
        <v>3</v>
      </c>
      <c r="H993" s="83">
        <v>3</v>
      </c>
      <c r="I993" s="81"/>
      <c r="J993" s="81" t="s">
        <v>38</v>
      </c>
      <c r="K993" s="81" t="s">
        <v>37</v>
      </c>
      <c r="L993" s="81" t="s">
        <v>38</v>
      </c>
    </row>
    <row r="994" spans="1:12" ht="28.8" x14ac:dyDescent="0.3">
      <c r="A994" s="72">
        <v>406300</v>
      </c>
      <c r="B994" s="72" t="s">
        <v>55</v>
      </c>
      <c r="C994" s="73">
        <v>0.93807859223772438</v>
      </c>
      <c r="D994" s="74">
        <v>25.71829290952784</v>
      </c>
      <c r="E994" s="76">
        <v>1</v>
      </c>
      <c r="F994" s="72">
        <v>2</v>
      </c>
      <c r="G994" s="72">
        <v>3</v>
      </c>
      <c r="H994" s="83">
        <v>3</v>
      </c>
      <c r="I994" s="81"/>
      <c r="J994" s="81" t="s">
        <v>38</v>
      </c>
      <c r="K994" s="81" t="s">
        <v>37</v>
      </c>
      <c r="L994" s="81" t="s">
        <v>38</v>
      </c>
    </row>
    <row r="995" spans="1:12" ht="28.8" x14ac:dyDescent="0.3">
      <c r="A995" s="72">
        <v>406402</v>
      </c>
      <c r="B995" s="72" t="s">
        <v>55</v>
      </c>
      <c r="C995" s="73">
        <v>1</v>
      </c>
      <c r="D995" s="74">
        <v>9.0516836639251768</v>
      </c>
      <c r="E995" s="75">
        <v>0.5</v>
      </c>
      <c r="F995" s="72">
        <v>1</v>
      </c>
      <c r="G995" s="72">
        <v>3</v>
      </c>
      <c r="H995" s="83">
        <v>3</v>
      </c>
      <c r="I995" s="81"/>
      <c r="J995" s="81" t="s">
        <v>38</v>
      </c>
      <c r="K995" s="81" t="s">
        <v>37</v>
      </c>
      <c r="L995" s="81" t="s">
        <v>38</v>
      </c>
    </row>
    <row r="996" spans="1:12" ht="28.8" x14ac:dyDescent="0.3">
      <c r="A996" s="72">
        <v>406411</v>
      </c>
      <c r="B996" s="72" t="s">
        <v>55</v>
      </c>
      <c r="C996" s="73">
        <v>1</v>
      </c>
      <c r="D996" s="74">
        <v>6.975170750139446</v>
      </c>
      <c r="E996" s="76">
        <v>2</v>
      </c>
      <c r="F996" s="72">
        <v>4</v>
      </c>
      <c r="G996" s="72">
        <v>3</v>
      </c>
      <c r="H996" s="83">
        <v>3</v>
      </c>
      <c r="I996" s="81"/>
      <c r="J996" s="81" t="s">
        <v>38</v>
      </c>
      <c r="K996" s="81" t="s">
        <v>37</v>
      </c>
      <c r="L996" s="81" t="s">
        <v>38</v>
      </c>
    </row>
    <row r="997" spans="1:12" ht="28.8" x14ac:dyDescent="0.3">
      <c r="A997" s="72">
        <v>406412</v>
      </c>
      <c r="B997" s="72" t="s">
        <v>55</v>
      </c>
      <c r="C997" s="73">
        <v>1</v>
      </c>
      <c r="D997" s="74">
        <v>9.6339798042420188</v>
      </c>
      <c r="E997" s="75">
        <v>0.5</v>
      </c>
      <c r="F997" s="72">
        <v>1</v>
      </c>
      <c r="G997" s="72">
        <v>3</v>
      </c>
      <c r="H997" s="83">
        <v>3</v>
      </c>
      <c r="I997" s="81"/>
      <c r="J997" s="81" t="s">
        <v>38</v>
      </c>
      <c r="K997" s="81" t="s">
        <v>37</v>
      </c>
      <c r="L997" s="81" t="s">
        <v>38</v>
      </c>
    </row>
    <row r="998" spans="1:12" ht="28.8" x14ac:dyDescent="0.3">
      <c r="A998" s="72">
        <v>406500</v>
      </c>
      <c r="B998" s="72" t="s">
        <v>55</v>
      </c>
      <c r="C998" s="73">
        <v>1</v>
      </c>
      <c r="D998" s="74">
        <v>17.660014011388817</v>
      </c>
      <c r="E998" s="75">
        <v>0.5</v>
      </c>
      <c r="F998" s="72">
        <v>1</v>
      </c>
      <c r="G998" s="72">
        <v>3</v>
      </c>
      <c r="H998" s="83">
        <v>3</v>
      </c>
      <c r="I998" s="81"/>
      <c r="J998" s="81" t="s">
        <v>38</v>
      </c>
      <c r="K998" s="81" t="s">
        <v>37</v>
      </c>
      <c r="L998" s="81" t="s">
        <v>38</v>
      </c>
    </row>
    <row r="999" spans="1:12" ht="28.8" x14ac:dyDescent="0.3">
      <c r="A999" s="72">
        <v>406601</v>
      </c>
      <c r="B999" s="72" t="s">
        <v>55</v>
      </c>
      <c r="C999" s="73">
        <v>0.91140891648964129</v>
      </c>
      <c r="D999" s="74">
        <v>16.304825810999731</v>
      </c>
      <c r="E999" s="75">
        <v>0.5</v>
      </c>
      <c r="F999" s="72">
        <v>1</v>
      </c>
      <c r="G999" s="72">
        <v>3</v>
      </c>
      <c r="H999" s="83">
        <v>3</v>
      </c>
      <c r="I999" s="81"/>
      <c r="J999" s="81" t="s">
        <v>38</v>
      </c>
      <c r="K999" s="81" t="s">
        <v>37</v>
      </c>
      <c r="L999" s="81" t="s">
        <v>38</v>
      </c>
    </row>
    <row r="1000" spans="1:12" ht="28.8" x14ac:dyDescent="0.3">
      <c r="A1000" s="72">
        <v>406602</v>
      </c>
      <c r="B1000" s="72" t="s">
        <v>55</v>
      </c>
      <c r="C1000" s="73">
        <v>0.87346427410721439</v>
      </c>
      <c r="D1000" s="74">
        <v>14.069969870550546</v>
      </c>
      <c r="E1000" s="75">
        <v>0.5</v>
      </c>
      <c r="F1000" s="72">
        <v>1</v>
      </c>
      <c r="G1000" s="72">
        <v>3</v>
      </c>
      <c r="H1000" s="83">
        <v>3</v>
      </c>
      <c r="I1000" s="81"/>
      <c r="J1000" s="81" t="s">
        <v>38</v>
      </c>
      <c r="K1000" s="81" t="s">
        <v>37</v>
      </c>
      <c r="L1000" s="81" t="s">
        <v>38</v>
      </c>
    </row>
    <row r="1001" spans="1:12" ht="28.8" x14ac:dyDescent="0.3">
      <c r="A1001" s="72">
        <v>406700</v>
      </c>
      <c r="B1001" s="72" t="s">
        <v>55</v>
      </c>
      <c r="C1001" s="73">
        <v>0.99854776608495732</v>
      </c>
      <c r="D1001" s="74">
        <v>28.839862939354393</v>
      </c>
      <c r="E1001" s="76">
        <v>1</v>
      </c>
      <c r="F1001" s="72">
        <v>2</v>
      </c>
      <c r="G1001" s="72">
        <v>3</v>
      </c>
      <c r="H1001" s="83">
        <v>3</v>
      </c>
      <c r="I1001" s="81"/>
      <c r="J1001" s="81" t="s">
        <v>38</v>
      </c>
      <c r="K1001" s="81" t="s">
        <v>37</v>
      </c>
      <c r="L1001" s="81" t="s">
        <v>38</v>
      </c>
    </row>
    <row r="1002" spans="1:12" ht="28.8" x14ac:dyDescent="0.3">
      <c r="A1002" s="72">
        <v>406800</v>
      </c>
      <c r="B1002" s="72" t="s">
        <v>55</v>
      </c>
      <c r="C1002" s="73">
        <v>0.99428535662560147</v>
      </c>
      <c r="D1002" s="74">
        <v>14.910238451713738</v>
      </c>
      <c r="E1002" s="75">
        <v>0.5</v>
      </c>
      <c r="F1002" s="72">
        <v>1</v>
      </c>
      <c r="G1002" s="72">
        <v>3</v>
      </c>
      <c r="H1002" s="83">
        <v>3</v>
      </c>
      <c r="I1002" s="81"/>
      <c r="J1002" s="81" t="s">
        <v>38</v>
      </c>
      <c r="K1002" s="81" t="s">
        <v>37</v>
      </c>
      <c r="L1002" s="81" t="s">
        <v>38</v>
      </c>
    </row>
    <row r="1003" spans="1:12" ht="57.6" x14ac:dyDescent="0.3">
      <c r="A1003" s="72">
        <v>406900</v>
      </c>
      <c r="B1003" s="72" t="s">
        <v>56</v>
      </c>
      <c r="C1003" s="73">
        <v>0.63942273665118332</v>
      </c>
      <c r="D1003" s="74">
        <v>17.39397294134011</v>
      </c>
      <c r="E1003" s="75">
        <v>0.5</v>
      </c>
      <c r="F1003" s="72">
        <v>1</v>
      </c>
      <c r="G1003" s="72">
        <v>3</v>
      </c>
      <c r="H1003" s="81">
        <v>3</v>
      </c>
      <c r="I1003" s="81" t="s">
        <v>57</v>
      </c>
      <c r="J1003" s="81" t="s">
        <v>58</v>
      </c>
      <c r="K1003" s="81" t="s">
        <v>37</v>
      </c>
      <c r="L1003" s="82" t="s">
        <v>58</v>
      </c>
    </row>
    <row r="1004" spans="1:12" ht="57.6" x14ac:dyDescent="0.3">
      <c r="A1004" s="72">
        <v>407001</v>
      </c>
      <c r="B1004" s="72" t="s">
        <v>56</v>
      </c>
      <c r="C1004" s="73">
        <v>0.79234899684984228</v>
      </c>
      <c r="D1004" s="74">
        <v>11.56213090109563</v>
      </c>
      <c r="E1004" s="75">
        <v>0.5</v>
      </c>
      <c r="F1004" s="72">
        <v>1</v>
      </c>
      <c r="G1004" s="72">
        <v>3</v>
      </c>
      <c r="H1004" s="81">
        <v>3</v>
      </c>
      <c r="I1004" s="81" t="s">
        <v>57</v>
      </c>
      <c r="J1004" s="81" t="s">
        <v>37</v>
      </c>
      <c r="K1004" s="81" t="s">
        <v>37</v>
      </c>
    </row>
    <row r="1005" spans="1:12" ht="43.2" x14ac:dyDescent="0.3">
      <c r="A1005" s="72">
        <v>407002</v>
      </c>
      <c r="B1005" s="72" t="s">
        <v>59</v>
      </c>
      <c r="C1005" s="73">
        <v>0.56952632340387277</v>
      </c>
      <c r="D1005" s="74">
        <v>14.496687091814428</v>
      </c>
      <c r="E1005" s="75">
        <v>0.5</v>
      </c>
      <c r="F1005" s="72">
        <v>1</v>
      </c>
      <c r="G1005" s="72">
        <v>3</v>
      </c>
      <c r="H1005" s="83">
        <v>3</v>
      </c>
      <c r="I1005" s="81"/>
      <c r="J1005" s="81" t="s">
        <v>37</v>
      </c>
      <c r="K1005" s="81" t="s">
        <v>38</v>
      </c>
      <c r="L1005" s="81" t="s">
        <v>38</v>
      </c>
    </row>
    <row r="1006" spans="1:12" ht="28.8" x14ac:dyDescent="0.3">
      <c r="A1006" s="72">
        <v>407101</v>
      </c>
      <c r="B1006" s="72" t="s">
        <v>60</v>
      </c>
      <c r="C1006" s="73">
        <v>0.99999624924715591</v>
      </c>
      <c r="D1006" s="74">
        <v>10.238796673493232</v>
      </c>
      <c r="E1006" s="75">
        <v>0.5</v>
      </c>
      <c r="F1006" s="72">
        <v>1</v>
      </c>
      <c r="G1006" s="72">
        <v>3</v>
      </c>
      <c r="H1006" s="83">
        <v>3</v>
      </c>
      <c r="I1006" s="81"/>
      <c r="J1006" s="81"/>
      <c r="K1006" s="81" t="s">
        <v>37</v>
      </c>
    </row>
    <row r="1007" spans="1:12" ht="28.8" x14ac:dyDescent="0.3">
      <c r="A1007" s="72">
        <v>407102</v>
      </c>
      <c r="B1007" s="72" t="s">
        <v>60</v>
      </c>
      <c r="C1007" s="73">
        <v>0.99999085465145476</v>
      </c>
      <c r="D1007" s="74">
        <v>9.1458504796849631</v>
      </c>
      <c r="E1007" s="75">
        <v>0.5</v>
      </c>
      <c r="F1007" s="72">
        <v>1</v>
      </c>
      <c r="G1007" s="72">
        <v>3</v>
      </c>
      <c r="H1007" s="83">
        <v>3</v>
      </c>
      <c r="I1007" s="81"/>
      <c r="J1007" s="81"/>
      <c r="K1007" s="81" t="s">
        <v>37</v>
      </c>
    </row>
    <row r="1008" spans="1:12" ht="28.8" x14ac:dyDescent="0.3">
      <c r="A1008" s="72">
        <v>407200</v>
      </c>
      <c r="B1008" s="72" t="s">
        <v>60</v>
      </c>
      <c r="C1008" s="73">
        <v>0.99997420050760766</v>
      </c>
      <c r="D1008" s="74">
        <v>14.464678770423646</v>
      </c>
      <c r="E1008" s="75">
        <v>0.5</v>
      </c>
      <c r="F1008" s="72">
        <v>1</v>
      </c>
      <c r="G1008" s="72">
        <v>3</v>
      </c>
      <c r="H1008" s="83">
        <v>3</v>
      </c>
      <c r="I1008" s="81"/>
      <c r="J1008" s="81"/>
      <c r="K1008" s="81" t="s">
        <v>38</v>
      </c>
      <c r="L1008" s="81" t="s">
        <v>38</v>
      </c>
    </row>
    <row r="1009" spans="1:12" ht="57.6" x14ac:dyDescent="0.3">
      <c r="A1009" s="72">
        <v>407301</v>
      </c>
      <c r="B1009" s="72" t="s">
        <v>56</v>
      </c>
      <c r="C1009" s="73">
        <v>0.96800305289954103</v>
      </c>
      <c r="D1009" s="74">
        <v>10.364669078599055</v>
      </c>
      <c r="E1009" s="75">
        <v>0.5</v>
      </c>
      <c r="F1009" s="72">
        <v>1</v>
      </c>
      <c r="G1009" s="72">
        <v>3</v>
      </c>
      <c r="H1009" s="81">
        <v>3</v>
      </c>
      <c r="I1009" s="81" t="s">
        <v>57</v>
      </c>
      <c r="J1009" s="81" t="s">
        <v>37</v>
      </c>
      <c r="K1009" s="81" t="s">
        <v>38</v>
      </c>
      <c r="L1009" s="81" t="s">
        <v>38</v>
      </c>
    </row>
    <row r="1010" spans="1:12" ht="57.6" x14ac:dyDescent="0.3">
      <c r="A1010" s="72">
        <v>407302</v>
      </c>
      <c r="B1010" s="72" t="s">
        <v>56</v>
      </c>
      <c r="C1010" s="73">
        <v>0.99984538357803654</v>
      </c>
      <c r="D1010" s="74">
        <v>8.0454030928468701</v>
      </c>
      <c r="E1010" s="76">
        <v>2</v>
      </c>
      <c r="F1010" s="72">
        <v>4</v>
      </c>
      <c r="G1010" s="72">
        <v>3</v>
      </c>
      <c r="H1010" s="81">
        <v>3</v>
      </c>
      <c r="I1010" s="81" t="s">
        <v>57</v>
      </c>
      <c r="J1010" s="81" t="s">
        <v>37</v>
      </c>
      <c r="K1010" s="81" t="s">
        <v>37</v>
      </c>
    </row>
    <row r="1011" spans="1:12" ht="28.8" x14ac:dyDescent="0.3">
      <c r="A1011" s="72">
        <v>407400</v>
      </c>
      <c r="B1011" s="72" t="s">
        <v>55</v>
      </c>
      <c r="C1011" s="73">
        <v>0.99998010124502656</v>
      </c>
      <c r="D1011" s="74">
        <v>5.8891031354266179</v>
      </c>
      <c r="E1011" s="76">
        <v>2</v>
      </c>
      <c r="F1011" s="72">
        <v>4</v>
      </c>
      <c r="G1011" s="72">
        <v>3</v>
      </c>
      <c r="H1011" s="83">
        <v>3</v>
      </c>
      <c r="I1011" s="81"/>
      <c r="J1011" s="81" t="s">
        <v>38</v>
      </c>
      <c r="K1011" s="81" t="s">
        <v>37</v>
      </c>
      <c r="L1011" s="81" t="s">
        <v>38</v>
      </c>
    </row>
    <row r="1012" spans="1:12" ht="57.6" x14ac:dyDescent="0.3">
      <c r="A1012" s="72">
        <v>407500</v>
      </c>
      <c r="B1012" s="72" t="s">
        <v>56</v>
      </c>
      <c r="C1012" s="73">
        <v>0.80828944019838223</v>
      </c>
      <c r="D1012" s="74">
        <v>14.920752797927808</v>
      </c>
      <c r="E1012" s="75">
        <v>0.5</v>
      </c>
      <c r="F1012" s="72">
        <v>1</v>
      </c>
      <c r="G1012" s="72">
        <v>3</v>
      </c>
      <c r="H1012" s="81">
        <v>3</v>
      </c>
      <c r="I1012" s="81" t="s">
        <v>61</v>
      </c>
      <c r="J1012" s="81" t="s">
        <v>37</v>
      </c>
      <c r="K1012" s="81" t="s">
        <v>37</v>
      </c>
    </row>
    <row r="1013" spans="1:12" ht="28.8" x14ac:dyDescent="0.3">
      <c r="A1013" s="72">
        <v>407600</v>
      </c>
      <c r="B1013" s="72" t="s">
        <v>60</v>
      </c>
      <c r="C1013" s="73">
        <v>0.99983274221695206</v>
      </c>
      <c r="D1013" s="74">
        <v>15.216412395762863</v>
      </c>
      <c r="E1013" s="75">
        <v>0.5</v>
      </c>
      <c r="F1013" s="72">
        <v>1</v>
      </c>
      <c r="G1013" s="72">
        <v>3</v>
      </c>
      <c r="H1013" s="83">
        <v>3</v>
      </c>
      <c r="I1013" s="81"/>
      <c r="J1013" s="81"/>
      <c r="K1013" s="81" t="s">
        <v>37</v>
      </c>
    </row>
    <row r="1014" spans="1:12" ht="28.8" x14ac:dyDescent="0.3">
      <c r="A1014" s="72">
        <v>407701</v>
      </c>
      <c r="B1014" s="72" t="s">
        <v>60</v>
      </c>
      <c r="C1014" s="73">
        <v>0.9956866294268677</v>
      </c>
      <c r="D1014" s="74">
        <v>8.6246875712703268</v>
      </c>
      <c r="E1014" s="75">
        <v>0.5</v>
      </c>
      <c r="F1014" s="72">
        <v>1</v>
      </c>
      <c r="G1014" s="72">
        <v>3</v>
      </c>
      <c r="H1014" s="83">
        <v>3</v>
      </c>
      <c r="I1014" s="81"/>
      <c r="J1014" s="81"/>
      <c r="K1014" s="81" t="s">
        <v>37</v>
      </c>
    </row>
    <row r="1015" spans="1:12" ht="28.8" x14ac:dyDescent="0.3">
      <c r="A1015" s="72">
        <v>407702</v>
      </c>
      <c r="B1015" s="72" t="s">
        <v>60</v>
      </c>
      <c r="C1015" s="73">
        <v>0.99520343531417133</v>
      </c>
      <c r="D1015" s="74">
        <v>18.469350983162727</v>
      </c>
      <c r="E1015" s="75">
        <v>0.5</v>
      </c>
      <c r="F1015" s="72">
        <v>1</v>
      </c>
      <c r="G1015" s="72">
        <v>3</v>
      </c>
      <c r="H1015" s="83">
        <v>3</v>
      </c>
      <c r="I1015" s="81"/>
      <c r="J1015" s="81"/>
      <c r="K1015" s="81" t="s">
        <v>38</v>
      </c>
      <c r="L1015" s="81" t="s">
        <v>38</v>
      </c>
    </row>
    <row r="1016" spans="1:12" ht="43.2" x14ac:dyDescent="0.3">
      <c r="A1016" s="72">
        <v>407800</v>
      </c>
      <c r="B1016" s="72" t="s">
        <v>59</v>
      </c>
      <c r="C1016" s="73">
        <v>0.56396345982465612</v>
      </c>
      <c r="D1016" s="74">
        <v>22.932429602312254</v>
      </c>
      <c r="E1016" s="76">
        <v>1</v>
      </c>
      <c r="F1016" s="72">
        <v>2</v>
      </c>
      <c r="G1016" s="72">
        <v>3</v>
      </c>
      <c r="H1016" s="83">
        <v>3</v>
      </c>
      <c r="I1016" s="81"/>
      <c r="J1016" s="81" t="s">
        <v>37</v>
      </c>
      <c r="K1016" s="81" t="s">
        <v>37</v>
      </c>
    </row>
    <row r="1017" spans="1:12" ht="57.6" x14ac:dyDescent="0.3">
      <c r="A1017" s="72">
        <v>407900</v>
      </c>
      <c r="B1017" s="72" t="s">
        <v>56</v>
      </c>
      <c r="C1017" s="73">
        <v>0.68901919885808616</v>
      </c>
      <c r="D1017" s="74">
        <v>14.854164424056798</v>
      </c>
      <c r="E1017" s="75">
        <v>0.5</v>
      </c>
      <c r="F1017" s="72">
        <v>1</v>
      </c>
      <c r="G1017" s="72">
        <v>3</v>
      </c>
      <c r="H1017" s="81">
        <v>3</v>
      </c>
      <c r="I1017" s="81" t="s">
        <v>61</v>
      </c>
      <c r="J1017" s="81" t="s">
        <v>58</v>
      </c>
      <c r="K1017" s="81" t="s">
        <v>37</v>
      </c>
      <c r="L1017" s="82" t="s">
        <v>58</v>
      </c>
    </row>
    <row r="1018" spans="1:12" ht="28.8" x14ac:dyDescent="0.3">
      <c r="A1018" s="72">
        <v>408001</v>
      </c>
      <c r="B1018" s="72" t="s">
        <v>55</v>
      </c>
      <c r="C1018" s="73">
        <v>0.98377356222426016</v>
      </c>
      <c r="D1018" s="74">
        <v>26.975800812889094</v>
      </c>
      <c r="E1018" s="76">
        <v>1</v>
      </c>
      <c r="F1018" s="72">
        <v>2</v>
      </c>
      <c r="G1018" s="72">
        <v>3</v>
      </c>
      <c r="H1018" s="83">
        <v>3</v>
      </c>
      <c r="I1018" s="81"/>
      <c r="J1018" s="81" t="s">
        <v>38</v>
      </c>
      <c r="K1018" s="81" t="s">
        <v>37</v>
      </c>
      <c r="L1018" s="81" t="s">
        <v>38</v>
      </c>
    </row>
    <row r="1019" spans="1:12" ht="28.8" x14ac:dyDescent="0.3">
      <c r="A1019" s="72">
        <v>408002</v>
      </c>
      <c r="B1019" s="72" t="s">
        <v>55</v>
      </c>
      <c r="C1019" s="73">
        <v>0.70850882913513313</v>
      </c>
      <c r="D1019" s="74">
        <v>17.58392760602537</v>
      </c>
      <c r="E1019" s="75">
        <v>0.5</v>
      </c>
      <c r="F1019" s="72">
        <v>1</v>
      </c>
      <c r="G1019" s="72">
        <v>3</v>
      </c>
      <c r="H1019" s="83">
        <v>3</v>
      </c>
      <c r="I1019" s="81"/>
      <c r="J1019" s="81" t="s">
        <v>38</v>
      </c>
      <c r="K1019" s="81" t="s">
        <v>37</v>
      </c>
      <c r="L1019" s="81" t="s">
        <v>38</v>
      </c>
    </row>
    <row r="1020" spans="1:12" ht="28.8" x14ac:dyDescent="0.3">
      <c r="A1020" s="72">
        <v>408101</v>
      </c>
      <c r="B1020" s="72" t="s">
        <v>55</v>
      </c>
      <c r="C1020" s="73">
        <v>0.83942922335256343</v>
      </c>
      <c r="D1020" s="74">
        <v>16.74344651591452</v>
      </c>
      <c r="E1020" s="75">
        <v>0.5</v>
      </c>
      <c r="F1020" s="72">
        <v>1</v>
      </c>
      <c r="G1020" s="72">
        <v>3</v>
      </c>
      <c r="H1020" s="83">
        <v>3</v>
      </c>
      <c r="I1020" s="81"/>
      <c r="J1020" s="81" t="s">
        <v>38</v>
      </c>
      <c r="K1020" s="81" t="s">
        <v>37</v>
      </c>
      <c r="L1020" s="81" t="s">
        <v>38</v>
      </c>
    </row>
    <row r="1021" spans="1:12" ht="57.6" x14ac:dyDescent="0.3">
      <c r="A1021" s="72">
        <v>408102</v>
      </c>
      <c r="B1021" s="72" t="s">
        <v>56</v>
      </c>
      <c r="C1021" s="73">
        <v>0.93967423752218282</v>
      </c>
      <c r="D1021" s="74">
        <v>14.92486204989474</v>
      </c>
      <c r="E1021" s="75">
        <v>0.5</v>
      </c>
      <c r="F1021" s="72">
        <v>1</v>
      </c>
      <c r="G1021" s="72">
        <v>3</v>
      </c>
      <c r="H1021" s="81">
        <v>3</v>
      </c>
      <c r="I1021" s="81" t="s">
        <v>235</v>
      </c>
      <c r="J1021" s="81" t="s">
        <v>37</v>
      </c>
      <c r="K1021" s="81" t="s">
        <v>37</v>
      </c>
    </row>
    <row r="1022" spans="1:12" ht="57.6" x14ac:dyDescent="0.3">
      <c r="A1022" s="72">
        <v>408132</v>
      </c>
      <c r="B1022" s="72" t="s">
        <v>56</v>
      </c>
      <c r="C1022" s="73">
        <v>0.99085164929547809</v>
      </c>
      <c r="D1022" s="74">
        <v>17.847003989842808</v>
      </c>
      <c r="E1022" s="75">
        <v>0.5</v>
      </c>
      <c r="F1022" s="72">
        <v>1</v>
      </c>
      <c r="G1022" s="72">
        <v>3</v>
      </c>
      <c r="H1022" s="81">
        <v>3</v>
      </c>
      <c r="I1022" s="81" t="s">
        <v>235</v>
      </c>
      <c r="J1022" s="81" t="s">
        <v>37</v>
      </c>
      <c r="K1022" s="81" t="s">
        <v>37</v>
      </c>
    </row>
    <row r="1023" spans="1:12" ht="28.8" x14ac:dyDescent="0.3">
      <c r="A1023" s="72">
        <v>408133</v>
      </c>
      <c r="B1023" s="72" t="s">
        <v>55</v>
      </c>
      <c r="C1023" s="73">
        <v>0.99550531643987061</v>
      </c>
      <c r="D1023" s="74">
        <v>7.4547930059810685</v>
      </c>
      <c r="E1023" s="76">
        <v>2</v>
      </c>
      <c r="F1023" s="72">
        <v>4</v>
      </c>
      <c r="G1023" s="72">
        <v>3</v>
      </c>
      <c r="H1023" s="83">
        <v>3</v>
      </c>
      <c r="I1023" s="81"/>
      <c r="J1023" s="81" t="s">
        <v>38</v>
      </c>
      <c r="K1023" s="81" t="s">
        <v>37</v>
      </c>
      <c r="L1023" s="81" t="s">
        <v>38</v>
      </c>
    </row>
    <row r="1024" spans="1:12" ht="28.8" x14ac:dyDescent="0.3">
      <c r="A1024" s="72">
        <v>408134</v>
      </c>
      <c r="B1024" s="72" t="s">
        <v>55</v>
      </c>
      <c r="C1024" s="73">
        <v>0.99997441018297339</v>
      </c>
      <c r="D1024" s="74">
        <v>8.4242081213349689</v>
      </c>
      <c r="E1024" s="76">
        <v>1</v>
      </c>
      <c r="F1024" s="72">
        <v>2</v>
      </c>
      <c r="G1024" s="72">
        <v>3</v>
      </c>
      <c r="H1024" s="83">
        <v>3</v>
      </c>
      <c r="I1024" s="81"/>
      <c r="J1024" s="81" t="s">
        <v>38</v>
      </c>
      <c r="K1024" s="81" t="s">
        <v>38</v>
      </c>
      <c r="L1024" s="81" t="s">
        <v>38</v>
      </c>
    </row>
    <row r="1025" spans="1:12" ht="28.8" x14ac:dyDescent="0.3">
      <c r="A1025" s="72">
        <v>408135</v>
      </c>
      <c r="B1025" s="72" t="s">
        <v>55</v>
      </c>
      <c r="C1025" s="73">
        <v>0.98549522048290572</v>
      </c>
      <c r="D1025" s="74">
        <v>10.482144024867715</v>
      </c>
      <c r="E1025" s="75">
        <v>0.5</v>
      </c>
      <c r="F1025" s="72">
        <v>1</v>
      </c>
      <c r="G1025" s="72">
        <v>3</v>
      </c>
      <c r="H1025" s="83">
        <v>3</v>
      </c>
      <c r="I1025" s="81"/>
      <c r="J1025" s="81" t="s">
        <v>38</v>
      </c>
      <c r="K1025" s="81" t="s">
        <v>37</v>
      </c>
      <c r="L1025" s="81" t="s">
        <v>38</v>
      </c>
    </row>
    <row r="1026" spans="1:12" ht="43.2" x14ac:dyDescent="0.3">
      <c r="A1026" s="72">
        <v>408202</v>
      </c>
      <c r="B1026" s="72" t="s">
        <v>59</v>
      </c>
      <c r="C1026" s="73">
        <v>0.84322493120211572</v>
      </c>
      <c r="D1026" s="74">
        <v>35.537696091174581</v>
      </c>
      <c r="E1026" s="76">
        <v>1</v>
      </c>
      <c r="F1026" s="72">
        <v>2</v>
      </c>
      <c r="G1026" s="72">
        <v>3</v>
      </c>
      <c r="H1026" s="83">
        <v>3</v>
      </c>
      <c r="I1026" s="81"/>
      <c r="J1026" s="81" t="s">
        <v>37</v>
      </c>
      <c r="K1026" s="81" t="s">
        <v>38</v>
      </c>
      <c r="L1026" s="81" t="s">
        <v>38</v>
      </c>
    </row>
    <row r="1027" spans="1:12" ht="43.2" x14ac:dyDescent="0.3">
      <c r="A1027" s="72">
        <v>408211</v>
      </c>
      <c r="B1027" s="72" t="s">
        <v>59</v>
      </c>
      <c r="C1027" s="73">
        <v>0.80356804302405205</v>
      </c>
      <c r="D1027" s="74">
        <v>40.531074757842866</v>
      </c>
      <c r="E1027" s="76">
        <v>1</v>
      </c>
      <c r="F1027" s="72">
        <v>2</v>
      </c>
      <c r="G1027" s="72">
        <v>3</v>
      </c>
      <c r="H1027" s="83">
        <v>3</v>
      </c>
      <c r="I1027" s="81"/>
      <c r="J1027" s="81" t="s">
        <v>37</v>
      </c>
      <c r="K1027" s="81" t="s">
        <v>37</v>
      </c>
    </row>
    <row r="1028" spans="1:12" ht="57.6" x14ac:dyDescent="0.3">
      <c r="A1028" s="72">
        <v>408212</v>
      </c>
      <c r="B1028" s="72" t="s">
        <v>56</v>
      </c>
      <c r="C1028" s="73">
        <v>0.65388146360033783</v>
      </c>
      <c r="D1028" s="74">
        <v>18.873175398422465</v>
      </c>
      <c r="E1028" s="75">
        <v>0.5</v>
      </c>
      <c r="F1028" s="72">
        <v>1</v>
      </c>
      <c r="G1028" s="72">
        <v>3</v>
      </c>
      <c r="H1028" s="81">
        <v>3</v>
      </c>
      <c r="I1028" s="81" t="s">
        <v>236</v>
      </c>
      <c r="J1028" s="81" t="s">
        <v>37</v>
      </c>
      <c r="K1028" s="81" t="s">
        <v>37</v>
      </c>
    </row>
    <row r="1029" spans="1:12" ht="57.6" x14ac:dyDescent="0.3">
      <c r="A1029" s="72">
        <v>408301</v>
      </c>
      <c r="B1029" s="72" t="s">
        <v>56</v>
      </c>
      <c r="C1029" s="73">
        <v>0.87435825024678593</v>
      </c>
      <c r="D1029" s="74">
        <v>14.636913171455452</v>
      </c>
      <c r="E1029" s="75">
        <v>0.5</v>
      </c>
      <c r="F1029" s="72">
        <v>1</v>
      </c>
      <c r="G1029" s="72">
        <v>3</v>
      </c>
      <c r="H1029" s="81">
        <v>3</v>
      </c>
      <c r="I1029" s="81" t="s">
        <v>62</v>
      </c>
      <c r="J1029" s="81" t="s">
        <v>37</v>
      </c>
      <c r="K1029" s="81" t="s">
        <v>38</v>
      </c>
      <c r="L1029" s="81" t="s">
        <v>38</v>
      </c>
    </row>
    <row r="1030" spans="1:12" ht="57.6" x14ac:dyDescent="0.3">
      <c r="A1030" s="72">
        <v>408302</v>
      </c>
      <c r="B1030" s="72" t="s">
        <v>56</v>
      </c>
      <c r="C1030" s="73">
        <v>0.66325191067755351</v>
      </c>
      <c r="D1030" s="74">
        <v>18.076835772145863</v>
      </c>
      <c r="E1030" s="75">
        <v>0.5</v>
      </c>
      <c r="F1030" s="72">
        <v>1</v>
      </c>
      <c r="G1030" s="72">
        <v>3</v>
      </c>
      <c r="H1030" s="81">
        <v>3</v>
      </c>
      <c r="I1030" s="81" t="s">
        <v>62</v>
      </c>
      <c r="J1030" s="81" t="s">
        <v>37</v>
      </c>
      <c r="K1030" s="81" t="s">
        <v>37</v>
      </c>
    </row>
    <row r="1031" spans="1:12" ht="57.6" x14ac:dyDescent="0.3">
      <c r="A1031" s="72">
        <v>408303</v>
      </c>
      <c r="B1031" s="72" t="s">
        <v>56</v>
      </c>
      <c r="C1031" s="73">
        <v>0.99999062632962898</v>
      </c>
      <c r="D1031" s="74">
        <v>11.787008615159108</v>
      </c>
      <c r="E1031" s="75">
        <v>0.5</v>
      </c>
      <c r="F1031" s="72">
        <v>1</v>
      </c>
      <c r="G1031" s="72">
        <v>3</v>
      </c>
      <c r="H1031" s="81">
        <v>3</v>
      </c>
      <c r="I1031" s="81" t="s">
        <v>62</v>
      </c>
      <c r="J1031" s="81" t="s">
        <v>37</v>
      </c>
      <c r="K1031" s="81" t="s">
        <v>37</v>
      </c>
    </row>
    <row r="1032" spans="1:12" ht="57.6" x14ac:dyDescent="0.3">
      <c r="A1032" s="72">
        <v>408401</v>
      </c>
      <c r="B1032" s="72" t="s">
        <v>56</v>
      </c>
      <c r="C1032" s="73">
        <v>0.9971772824629247</v>
      </c>
      <c r="D1032" s="74">
        <v>11.687426922283757</v>
      </c>
      <c r="E1032" s="75">
        <v>0.5</v>
      </c>
      <c r="F1032" s="72">
        <v>1</v>
      </c>
      <c r="G1032" s="72">
        <v>3</v>
      </c>
      <c r="H1032" s="81">
        <v>3</v>
      </c>
      <c r="I1032" s="81" t="s">
        <v>237</v>
      </c>
      <c r="J1032" s="81" t="s">
        <v>37</v>
      </c>
      <c r="K1032" s="81" t="s">
        <v>37</v>
      </c>
    </row>
    <row r="1033" spans="1:12" ht="57.6" x14ac:dyDescent="0.3">
      <c r="A1033" s="72">
        <v>408402</v>
      </c>
      <c r="B1033" s="72" t="s">
        <v>56</v>
      </c>
      <c r="C1033" s="73">
        <v>0.915417533916559</v>
      </c>
      <c r="D1033" s="74">
        <v>41.896303073952289</v>
      </c>
      <c r="E1033" s="76">
        <v>1</v>
      </c>
      <c r="F1033" s="72">
        <v>2</v>
      </c>
      <c r="G1033" s="72">
        <v>3</v>
      </c>
      <c r="H1033" s="81">
        <v>3</v>
      </c>
      <c r="I1033" s="81" t="s">
        <v>237</v>
      </c>
      <c r="J1033" s="81" t="s">
        <v>37</v>
      </c>
      <c r="K1033" s="81" t="s">
        <v>37</v>
      </c>
    </row>
    <row r="1034" spans="1:12" ht="57.6" x14ac:dyDescent="0.3">
      <c r="A1034" s="72">
        <v>408501</v>
      </c>
      <c r="B1034" s="72" t="s">
        <v>56</v>
      </c>
      <c r="C1034" s="73">
        <v>0.99867792446138659</v>
      </c>
      <c r="D1034" s="74">
        <v>6.9719637291432965</v>
      </c>
      <c r="E1034" s="76">
        <v>2</v>
      </c>
      <c r="F1034" s="72">
        <v>4</v>
      </c>
      <c r="G1034" s="72">
        <v>3</v>
      </c>
      <c r="H1034" s="81">
        <v>3</v>
      </c>
      <c r="I1034" s="81" t="s">
        <v>237</v>
      </c>
      <c r="J1034" s="81" t="s">
        <v>37</v>
      </c>
      <c r="K1034" s="81" t="s">
        <v>37</v>
      </c>
    </row>
    <row r="1035" spans="1:12" ht="57.6" x14ac:dyDescent="0.3">
      <c r="A1035" s="72">
        <v>408502</v>
      </c>
      <c r="B1035" s="72" t="s">
        <v>56</v>
      </c>
      <c r="C1035" s="73">
        <v>1</v>
      </c>
      <c r="D1035" s="74">
        <v>22.774455670136849</v>
      </c>
      <c r="E1035" s="76">
        <v>1</v>
      </c>
      <c r="F1035" s="72">
        <v>2</v>
      </c>
      <c r="G1035" s="72">
        <v>3</v>
      </c>
      <c r="H1035" s="81">
        <v>3</v>
      </c>
      <c r="I1035" s="81" t="s">
        <v>237</v>
      </c>
      <c r="J1035" s="81" t="s">
        <v>37</v>
      </c>
      <c r="K1035" s="81" t="s">
        <v>37</v>
      </c>
    </row>
    <row r="1036" spans="1:12" ht="57.6" x14ac:dyDescent="0.3">
      <c r="A1036" s="72">
        <v>408503</v>
      </c>
      <c r="B1036" s="72" t="s">
        <v>56</v>
      </c>
      <c r="C1036" s="73">
        <v>0.98698197203310722</v>
      </c>
      <c r="D1036" s="74">
        <v>28.840410988745738</v>
      </c>
      <c r="E1036" s="76">
        <v>1</v>
      </c>
      <c r="F1036" s="72">
        <v>2</v>
      </c>
      <c r="G1036" s="72">
        <v>3</v>
      </c>
      <c r="H1036" s="81">
        <v>3</v>
      </c>
      <c r="I1036" s="81" t="s">
        <v>237</v>
      </c>
      <c r="J1036" s="81" t="s">
        <v>37</v>
      </c>
      <c r="K1036" s="81" t="s">
        <v>37</v>
      </c>
    </row>
    <row r="1037" spans="1:12" ht="57.6" x14ac:dyDescent="0.3">
      <c r="A1037" s="72">
        <v>408601</v>
      </c>
      <c r="B1037" s="72" t="s">
        <v>56</v>
      </c>
      <c r="C1037" s="73">
        <v>0.99983663062200523</v>
      </c>
      <c r="D1037" s="74">
        <v>21.147698184478067</v>
      </c>
      <c r="E1037" s="76">
        <v>1</v>
      </c>
      <c r="F1037" s="72">
        <v>2</v>
      </c>
      <c r="G1037" s="72">
        <v>3</v>
      </c>
      <c r="H1037" s="81">
        <v>3</v>
      </c>
      <c r="I1037" s="81" t="s">
        <v>237</v>
      </c>
      <c r="J1037" s="81" t="s">
        <v>37</v>
      </c>
      <c r="K1037" s="81" t="s">
        <v>37</v>
      </c>
    </row>
    <row r="1038" spans="1:12" ht="57.6" x14ac:dyDescent="0.3">
      <c r="A1038" s="72">
        <v>408623</v>
      </c>
      <c r="B1038" s="72" t="s">
        <v>56</v>
      </c>
      <c r="C1038" s="73">
        <v>0.99998221691540523</v>
      </c>
      <c r="D1038" s="74">
        <v>8.6950817194180985</v>
      </c>
      <c r="E1038" s="75">
        <v>0.5</v>
      </c>
      <c r="F1038" s="72">
        <v>1</v>
      </c>
      <c r="G1038" s="72">
        <v>3</v>
      </c>
      <c r="H1038" s="81">
        <v>3</v>
      </c>
      <c r="I1038" s="81" t="s">
        <v>237</v>
      </c>
      <c r="J1038" s="81" t="s">
        <v>37</v>
      </c>
      <c r="K1038" s="81" t="s">
        <v>37</v>
      </c>
    </row>
    <row r="1039" spans="1:12" ht="57.6" x14ac:dyDescent="0.3">
      <c r="A1039" s="72">
        <v>408624</v>
      </c>
      <c r="B1039" s="72" t="s">
        <v>56</v>
      </c>
      <c r="C1039" s="73">
        <v>0.99983943541745202</v>
      </c>
      <c r="D1039" s="74">
        <v>10.863058484278417</v>
      </c>
      <c r="E1039" s="75">
        <v>0.5</v>
      </c>
      <c r="F1039" s="72">
        <v>1</v>
      </c>
      <c r="G1039" s="72">
        <v>3</v>
      </c>
      <c r="H1039" s="81">
        <v>3</v>
      </c>
      <c r="I1039" s="81" t="s">
        <v>237</v>
      </c>
      <c r="J1039" s="81" t="s">
        <v>37</v>
      </c>
      <c r="K1039" s="81" t="s">
        <v>37</v>
      </c>
    </row>
    <row r="1040" spans="1:12" ht="57.6" x14ac:dyDescent="0.3">
      <c r="A1040" s="72">
        <v>408625</v>
      </c>
      <c r="B1040" s="72" t="s">
        <v>56</v>
      </c>
      <c r="C1040" s="73">
        <v>1</v>
      </c>
      <c r="D1040" s="74">
        <v>17.008272929557101</v>
      </c>
      <c r="E1040" s="75">
        <v>0.5</v>
      </c>
      <c r="F1040" s="72">
        <v>1</v>
      </c>
      <c r="G1040" s="72">
        <v>3</v>
      </c>
      <c r="H1040" s="81">
        <v>3</v>
      </c>
      <c r="I1040" s="81" t="s">
        <v>237</v>
      </c>
      <c r="J1040" s="81" t="s">
        <v>37</v>
      </c>
      <c r="K1040" s="81" t="s">
        <v>37</v>
      </c>
    </row>
    <row r="1041" spans="1:12" ht="57.6" x14ac:dyDescent="0.3">
      <c r="A1041" s="72">
        <v>408626</v>
      </c>
      <c r="B1041" s="72" t="s">
        <v>56</v>
      </c>
      <c r="C1041" s="73">
        <v>0.99999061214502083</v>
      </c>
      <c r="D1041" s="74">
        <v>12.927863273516005</v>
      </c>
      <c r="E1041" s="75">
        <v>0.5</v>
      </c>
      <c r="F1041" s="72">
        <v>1</v>
      </c>
      <c r="G1041" s="72">
        <v>3</v>
      </c>
      <c r="H1041" s="81">
        <v>3</v>
      </c>
      <c r="I1041" s="81" t="s">
        <v>236</v>
      </c>
      <c r="J1041" s="81" t="s">
        <v>37</v>
      </c>
      <c r="K1041" s="81" t="s">
        <v>37</v>
      </c>
    </row>
    <row r="1042" spans="1:12" ht="57.6" x14ac:dyDescent="0.3">
      <c r="A1042" s="72">
        <v>408627</v>
      </c>
      <c r="B1042" s="72" t="s">
        <v>56</v>
      </c>
      <c r="C1042" s="73">
        <v>0.99975580475242143</v>
      </c>
      <c r="D1042" s="74">
        <v>12.552485977071456</v>
      </c>
      <c r="E1042" s="75">
        <v>0.5</v>
      </c>
      <c r="F1042" s="72">
        <v>1</v>
      </c>
      <c r="G1042" s="72">
        <v>3</v>
      </c>
      <c r="H1042" s="81">
        <v>3</v>
      </c>
      <c r="I1042" s="81" t="s">
        <v>236</v>
      </c>
      <c r="J1042" s="81" t="s">
        <v>37</v>
      </c>
      <c r="K1042" s="81" t="s">
        <v>37</v>
      </c>
    </row>
    <row r="1043" spans="1:12" ht="57.6" x14ac:dyDescent="0.3">
      <c r="A1043" s="72">
        <v>408628</v>
      </c>
      <c r="B1043" s="72" t="s">
        <v>56</v>
      </c>
      <c r="C1043" s="73">
        <v>0.95446464773222128</v>
      </c>
      <c r="D1043" s="74">
        <v>16.70887093730687</v>
      </c>
      <c r="E1043" s="75">
        <v>0.5</v>
      </c>
      <c r="F1043" s="72">
        <v>1</v>
      </c>
      <c r="G1043" s="72">
        <v>3</v>
      </c>
      <c r="H1043" s="81">
        <v>3</v>
      </c>
      <c r="I1043" s="81" t="s">
        <v>237</v>
      </c>
      <c r="J1043" s="81" t="s">
        <v>37</v>
      </c>
      <c r="K1043" s="81" t="s">
        <v>37</v>
      </c>
    </row>
    <row r="1044" spans="1:12" ht="57.6" x14ac:dyDescent="0.3">
      <c r="A1044" s="72">
        <v>408629</v>
      </c>
      <c r="B1044" s="72" t="s">
        <v>56</v>
      </c>
      <c r="C1044" s="73">
        <v>0.97641725758663911</v>
      </c>
      <c r="D1044" s="74">
        <v>10.643163172980874</v>
      </c>
      <c r="E1044" s="75">
        <v>0.5</v>
      </c>
      <c r="F1044" s="72">
        <v>1</v>
      </c>
      <c r="G1044" s="72">
        <v>3</v>
      </c>
      <c r="H1044" s="81">
        <v>3</v>
      </c>
      <c r="I1044" s="81" t="s">
        <v>237</v>
      </c>
      <c r="J1044" s="81" t="s">
        <v>37</v>
      </c>
      <c r="K1044" s="81" t="s">
        <v>37</v>
      </c>
    </row>
    <row r="1045" spans="1:12" ht="57.6" x14ac:dyDescent="0.3">
      <c r="A1045" s="72">
        <v>408703</v>
      </c>
      <c r="B1045" s="72" t="s">
        <v>56</v>
      </c>
      <c r="C1045" s="73">
        <v>0.93968753986473086</v>
      </c>
      <c r="D1045" s="74">
        <v>37.290805431950929</v>
      </c>
      <c r="E1045" s="76">
        <v>1</v>
      </c>
      <c r="F1045" s="72">
        <v>2</v>
      </c>
      <c r="G1045" s="72">
        <v>3</v>
      </c>
      <c r="H1045" s="81" t="s">
        <v>63</v>
      </c>
      <c r="I1045" s="81" t="s">
        <v>63</v>
      </c>
      <c r="J1045" s="81" t="s">
        <v>37</v>
      </c>
      <c r="K1045" s="81" t="s">
        <v>38</v>
      </c>
      <c r="L1045" s="81" t="s">
        <v>38</v>
      </c>
    </row>
    <row r="1046" spans="1:12" ht="57.6" x14ac:dyDescent="0.3">
      <c r="A1046" s="72">
        <v>408704</v>
      </c>
      <c r="B1046" s="72" t="s">
        <v>56</v>
      </c>
      <c r="C1046" s="73">
        <v>1</v>
      </c>
      <c r="D1046" s="74">
        <v>7.9383149874236834</v>
      </c>
      <c r="E1046" s="76">
        <v>2</v>
      </c>
      <c r="F1046" s="72">
        <v>4</v>
      </c>
      <c r="G1046" s="72">
        <v>3</v>
      </c>
      <c r="H1046" s="81">
        <v>3</v>
      </c>
      <c r="I1046" s="81" t="s">
        <v>236</v>
      </c>
      <c r="J1046" s="81" t="s">
        <v>37</v>
      </c>
      <c r="K1046" s="81" t="s">
        <v>37</v>
      </c>
    </row>
    <row r="1047" spans="1:12" ht="57.6" x14ac:dyDescent="0.3">
      <c r="A1047" s="72">
        <v>408705</v>
      </c>
      <c r="B1047" s="72" t="s">
        <v>56</v>
      </c>
      <c r="C1047" s="73">
        <v>1</v>
      </c>
      <c r="D1047" s="74">
        <v>17.675491373587633</v>
      </c>
      <c r="E1047" s="75">
        <v>0.5</v>
      </c>
      <c r="F1047" s="72">
        <v>1</v>
      </c>
      <c r="G1047" s="72">
        <v>3</v>
      </c>
      <c r="H1047" s="81">
        <v>3</v>
      </c>
      <c r="I1047" s="81" t="s">
        <v>236</v>
      </c>
      <c r="J1047" s="81" t="s">
        <v>37</v>
      </c>
      <c r="K1047" s="81" t="s">
        <v>37</v>
      </c>
    </row>
    <row r="1048" spans="1:12" ht="57.6" x14ac:dyDescent="0.3">
      <c r="A1048" s="72">
        <v>408706</v>
      </c>
      <c r="B1048" s="72" t="s">
        <v>56</v>
      </c>
      <c r="C1048" s="73">
        <v>1</v>
      </c>
      <c r="D1048" s="74">
        <v>6.152008020795062</v>
      </c>
      <c r="E1048" s="76">
        <v>2</v>
      </c>
      <c r="F1048" s="72">
        <v>4</v>
      </c>
      <c r="G1048" s="72">
        <v>3</v>
      </c>
      <c r="H1048" s="81">
        <v>3</v>
      </c>
      <c r="I1048" s="81" t="s">
        <v>236</v>
      </c>
      <c r="J1048" s="81" t="s">
        <v>37</v>
      </c>
      <c r="K1048" s="81" t="s">
        <v>37</v>
      </c>
    </row>
    <row r="1049" spans="1:12" ht="57.6" x14ac:dyDescent="0.3">
      <c r="A1049" s="72">
        <v>408721</v>
      </c>
      <c r="B1049" s="72" t="s">
        <v>56</v>
      </c>
      <c r="C1049" s="73">
        <v>1</v>
      </c>
      <c r="D1049" s="74">
        <v>10.947962892501771</v>
      </c>
      <c r="E1049" s="75">
        <v>0.5</v>
      </c>
      <c r="F1049" s="72">
        <v>1</v>
      </c>
      <c r="G1049" s="72">
        <v>3</v>
      </c>
      <c r="H1049" s="81">
        <v>3</v>
      </c>
      <c r="I1049" s="81" t="s">
        <v>236</v>
      </c>
      <c r="J1049" s="81" t="s">
        <v>37</v>
      </c>
      <c r="K1049" s="81" t="s">
        <v>37</v>
      </c>
    </row>
    <row r="1050" spans="1:12" ht="57.6" x14ac:dyDescent="0.3">
      <c r="A1050" s="72">
        <v>408722</v>
      </c>
      <c r="B1050" s="72" t="s">
        <v>56</v>
      </c>
      <c r="C1050" s="73">
        <v>1</v>
      </c>
      <c r="D1050" s="74">
        <v>14.65681892186541</v>
      </c>
      <c r="E1050" s="75">
        <v>0.5</v>
      </c>
      <c r="F1050" s="72">
        <v>1</v>
      </c>
      <c r="G1050" s="72">
        <v>3</v>
      </c>
      <c r="H1050" s="81">
        <v>3</v>
      </c>
      <c r="I1050" s="81" t="s">
        <v>236</v>
      </c>
      <c r="J1050" s="81" t="s">
        <v>37</v>
      </c>
      <c r="K1050" s="81" t="s">
        <v>37</v>
      </c>
    </row>
    <row r="1051" spans="1:12" x14ac:dyDescent="0.3">
      <c r="A1051" s="72">
        <v>408800</v>
      </c>
      <c r="B1051" s="72" t="s">
        <v>50</v>
      </c>
      <c r="C1051" s="73">
        <v>1</v>
      </c>
      <c r="D1051" s="74">
        <v>22.366757626866185</v>
      </c>
      <c r="E1051" s="76">
        <v>1</v>
      </c>
      <c r="F1051" s="72">
        <v>2</v>
      </c>
      <c r="G1051" s="72">
        <v>3</v>
      </c>
      <c r="H1051" s="83">
        <v>4</v>
      </c>
      <c r="I1051" s="81"/>
      <c r="J1051" s="81" t="s">
        <v>38</v>
      </c>
      <c r="K1051" s="81" t="s">
        <v>38</v>
      </c>
      <c r="L1051" s="81" t="s">
        <v>38</v>
      </c>
    </row>
    <row r="1052" spans="1:12" x14ac:dyDescent="0.3">
      <c r="A1052" s="72">
        <v>430001</v>
      </c>
      <c r="B1052" s="72" t="s">
        <v>64</v>
      </c>
      <c r="C1052" s="73">
        <v>0.99669773204891088</v>
      </c>
      <c r="D1052" s="74">
        <v>17.193436076706611</v>
      </c>
      <c r="E1052" s="75">
        <v>0.5</v>
      </c>
      <c r="F1052" s="72">
        <v>1</v>
      </c>
      <c r="G1052" s="72">
        <v>3</v>
      </c>
      <c r="H1052" s="83">
        <v>1</v>
      </c>
      <c r="I1052" s="81"/>
      <c r="J1052" s="81" t="s">
        <v>38</v>
      </c>
      <c r="K1052" s="81" t="s">
        <v>37</v>
      </c>
      <c r="L1052" s="81" t="s">
        <v>38</v>
      </c>
    </row>
    <row r="1053" spans="1:12" x14ac:dyDescent="0.3">
      <c r="A1053" s="72">
        <v>430002</v>
      </c>
      <c r="B1053" s="72" t="s">
        <v>64</v>
      </c>
      <c r="C1053" s="73">
        <v>0.99994662561351488</v>
      </c>
      <c r="D1053" s="74">
        <v>19.222918896260726</v>
      </c>
      <c r="E1053" s="75">
        <v>0.5</v>
      </c>
      <c r="F1053" s="72">
        <v>1</v>
      </c>
      <c r="G1053" s="72">
        <v>3</v>
      </c>
      <c r="H1053" s="83">
        <v>1</v>
      </c>
      <c r="I1053" s="81"/>
      <c r="J1053" s="81" t="s">
        <v>38</v>
      </c>
      <c r="K1053" s="81" t="s">
        <v>37</v>
      </c>
      <c r="L1053" s="81" t="s">
        <v>38</v>
      </c>
    </row>
    <row r="1054" spans="1:12" x14ac:dyDescent="0.3">
      <c r="A1054" s="72">
        <v>430101</v>
      </c>
      <c r="B1054" s="72" t="s">
        <v>64</v>
      </c>
      <c r="C1054" s="73">
        <v>0.99888454245220681</v>
      </c>
      <c r="D1054" s="74">
        <v>18.739141158435487</v>
      </c>
      <c r="E1054" s="75">
        <v>0.5</v>
      </c>
      <c r="F1054" s="72">
        <v>1</v>
      </c>
      <c r="G1054" s="72">
        <v>3</v>
      </c>
      <c r="H1054" s="83">
        <v>1</v>
      </c>
      <c r="I1054" s="81"/>
      <c r="J1054" s="81" t="s">
        <v>38</v>
      </c>
      <c r="K1054" s="81" t="s">
        <v>37</v>
      </c>
      <c r="L1054" s="81" t="s">
        <v>38</v>
      </c>
    </row>
    <row r="1055" spans="1:12" x14ac:dyDescent="0.3">
      <c r="A1055" s="72">
        <v>430102</v>
      </c>
      <c r="B1055" s="72" t="s">
        <v>64</v>
      </c>
      <c r="C1055" s="73">
        <v>0.98099386696690072</v>
      </c>
      <c r="D1055" s="74">
        <v>10.785202662308629</v>
      </c>
      <c r="E1055" s="75">
        <v>0.5</v>
      </c>
      <c r="F1055" s="72">
        <v>1</v>
      </c>
      <c r="G1055" s="72">
        <v>3</v>
      </c>
      <c r="H1055" s="83">
        <v>1</v>
      </c>
      <c r="I1055" s="81"/>
      <c r="J1055" s="81" t="s">
        <v>38</v>
      </c>
      <c r="K1055" s="81" t="s">
        <v>37</v>
      </c>
      <c r="L1055" s="81" t="s">
        <v>38</v>
      </c>
    </row>
    <row r="1056" spans="1:12" ht="28.8" x14ac:dyDescent="0.3">
      <c r="A1056" s="72">
        <v>430200</v>
      </c>
      <c r="B1056" s="72" t="s">
        <v>65</v>
      </c>
      <c r="C1056" s="73">
        <v>0.97776123203689114</v>
      </c>
      <c r="D1056" s="74">
        <v>11.624498921830579</v>
      </c>
      <c r="E1056" s="75">
        <v>0.5</v>
      </c>
      <c r="F1056" s="72">
        <v>1</v>
      </c>
      <c r="G1056" s="72">
        <v>3</v>
      </c>
      <c r="H1056" s="83">
        <v>1</v>
      </c>
      <c r="I1056" s="81"/>
      <c r="J1056" s="81" t="s">
        <v>38</v>
      </c>
      <c r="K1056" s="81" t="s">
        <v>37</v>
      </c>
      <c r="L1056" s="81" t="s">
        <v>38</v>
      </c>
    </row>
    <row r="1057" spans="1:12" ht="28.8" x14ac:dyDescent="0.3">
      <c r="A1057" s="72">
        <v>430301</v>
      </c>
      <c r="B1057" s="72" t="s">
        <v>68</v>
      </c>
      <c r="C1057" s="73">
        <v>0.98766459295311848</v>
      </c>
      <c r="D1057" s="74">
        <v>30.136430732941726</v>
      </c>
      <c r="E1057" s="76">
        <v>1</v>
      </c>
      <c r="F1057" s="72">
        <v>2</v>
      </c>
      <c r="G1057" s="72">
        <v>3</v>
      </c>
      <c r="H1057" s="83">
        <v>1</v>
      </c>
      <c r="I1057" s="81"/>
      <c r="J1057" s="81" t="s">
        <v>37</v>
      </c>
      <c r="K1057" s="81" t="s">
        <v>37</v>
      </c>
    </row>
    <row r="1058" spans="1:12" ht="28.8" x14ac:dyDescent="0.3">
      <c r="A1058" s="72">
        <v>430302</v>
      </c>
      <c r="B1058" s="72" t="s">
        <v>68</v>
      </c>
      <c r="C1058" s="73">
        <v>0.99997260537763155</v>
      </c>
      <c r="D1058" s="74">
        <v>17.602213814560503</v>
      </c>
      <c r="E1058" s="75">
        <v>0.5</v>
      </c>
      <c r="F1058" s="72">
        <v>1</v>
      </c>
      <c r="G1058" s="72">
        <v>3</v>
      </c>
      <c r="H1058" s="83">
        <v>1</v>
      </c>
      <c r="I1058" s="81"/>
      <c r="J1058" s="81" t="s">
        <v>37</v>
      </c>
      <c r="K1058" s="81" t="s">
        <v>37</v>
      </c>
    </row>
    <row r="1059" spans="1:12" x14ac:dyDescent="0.3">
      <c r="A1059" s="72">
        <v>430400</v>
      </c>
      <c r="B1059" s="72" t="s">
        <v>67</v>
      </c>
      <c r="C1059" s="73">
        <v>0.99188748319836151</v>
      </c>
      <c r="D1059" s="74">
        <v>22.860312267574827</v>
      </c>
      <c r="E1059" s="76">
        <v>1</v>
      </c>
      <c r="F1059" s="72">
        <v>2</v>
      </c>
      <c r="G1059" s="72">
        <v>3</v>
      </c>
      <c r="H1059" s="83">
        <v>1</v>
      </c>
      <c r="I1059" s="81"/>
      <c r="J1059" s="81" t="s">
        <v>37</v>
      </c>
      <c r="K1059" s="81" t="s">
        <v>37</v>
      </c>
    </row>
    <row r="1060" spans="1:12" ht="28.8" x14ac:dyDescent="0.3">
      <c r="A1060" s="72">
        <v>430501</v>
      </c>
      <c r="B1060" s="72" t="s">
        <v>66</v>
      </c>
      <c r="C1060" s="73">
        <v>0.99540985329615317</v>
      </c>
      <c r="D1060" s="74">
        <v>23.426034201264738</v>
      </c>
      <c r="E1060" s="76">
        <v>1</v>
      </c>
      <c r="F1060" s="72">
        <v>2</v>
      </c>
      <c r="G1060" s="72">
        <v>3</v>
      </c>
      <c r="H1060" s="83">
        <v>1</v>
      </c>
      <c r="I1060" s="81"/>
      <c r="J1060" s="81" t="s">
        <v>37</v>
      </c>
      <c r="K1060" s="81" t="s">
        <v>38</v>
      </c>
      <c r="L1060" s="81" t="s">
        <v>38</v>
      </c>
    </row>
    <row r="1061" spans="1:12" ht="28.8" x14ac:dyDescent="0.3">
      <c r="A1061" s="72">
        <v>430502</v>
      </c>
      <c r="B1061" s="72" t="s">
        <v>66</v>
      </c>
      <c r="C1061" s="73">
        <v>0.99438427064805157</v>
      </c>
      <c r="D1061" s="74">
        <v>24.048945648175469</v>
      </c>
      <c r="E1061" s="76">
        <v>1</v>
      </c>
      <c r="F1061" s="72">
        <v>2</v>
      </c>
      <c r="G1061" s="72">
        <v>3</v>
      </c>
      <c r="H1061" s="83">
        <v>1</v>
      </c>
      <c r="I1061" s="81"/>
      <c r="J1061" s="81" t="s">
        <v>37</v>
      </c>
      <c r="K1061" s="81" t="s">
        <v>37</v>
      </c>
    </row>
    <row r="1062" spans="1:12" x14ac:dyDescent="0.3">
      <c r="A1062" s="72">
        <v>430600</v>
      </c>
      <c r="B1062" s="72" t="s">
        <v>67</v>
      </c>
      <c r="C1062" s="73">
        <v>0.99999180982324409</v>
      </c>
      <c r="D1062" s="74">
        <v>25.639377525401457</v>
      </c>
      <c r="E1062" s="76">
        <v>1</v>
      </c>
      <c r="F1062" s="72">
        <v>2</v>
      </c>
      <c r="G1062" s="72">
        <v>3</v>
      </c>
      <c r="H1062" s="83">
        <v>1</v>
      </c>
      <c r="I1062" s="81"/>
      <c r="J1062" s="81" t="s">
        <v>37</v>
      </c>
      <c r="K1062" s="81" t="s">
        <v>38</v>
      </c>
      <c r="L1062" s="81" t="s">
        <v>38</v>
      </c>
    </row>
    <row r="1063" spans="1:12" x14ac:dyDescent="0.3">
      <c r="A1063" s="72">
        <v>430701</v>
      </c>
      <c r="B1063" s="72" t="s">
        <v>67</v>
      </c>
      <c r="C1063" s="73">
        <v>0.99999835692745909</v>
      </c>
      <c r="D1063" s="74">
        <v>24.898299918908084</v>
      </c>
      <c r="E1063" s="76">
        <v>1</v>
      </c>
      <c r="F1063" s="72">
        <v>2</v>
      </c>
      <c r="G1063" s="72">
        <v>3</v>
      </c>
      <c r="H1063" s="83">
        <v>1</v>
      </c>
      <c r="I1063" s="81"/>
      <c r="J1063" s="81" t="s">
        <v>37</v>
      </c>
      <c r="K1063" s="81" t="s">
        <v>37</v>
      </c>
    </row>
    <row r="1064" spans="1:12" x14ac:dyDescent="0.3">
      <c r="A1064" s="72">
        <v>430721</v>
      </c>
      <c r="B1064" s="72" t="s">
        <v>67</v>
      </c>
      <c r="C1064" s="73">
        <v>1</v>
      </c>
      <c r="D1064" s="74">
        <v>14.74698236730938</v>
      </c>
      <c r="E1064" s="75">
        <v>0.5</v>
      </c>
      <c r="F1064" s="72">
        <v>1</v>
      </c>
      <c r="G1064" s="72">
        <v>3</v>
      </c>
      <c r="H1064" s="83">
        <v>1</v>
      </c>
      <c r="I1064" s="81"/>
      <c r="J1064" s="81" t="s">
        <v>37</v>
      </c>
      <c r="K1064" s="81" t="s">
        <v>37</v>
      </c>
    </row>
    <row r="1065" spans="1:12" x14ac:dyDescent="0.3">
      <c r="A1065" s="72">
        <v>430723</v>
      </c>
      <c r="B1065" s="72" t="s">
        <v>67</v>
      </c>
      <c r="C1065" s="73">
        <v>0.99999795036211381</v>
      </c>
      <c r="D1065" s="74">
        <v>2.0347381285475712</v>
      </c>
      <c r="E1065" s="76">
        <v>1</v>
      </c>
      <c r="F1065" s="72">
        <v>2</v>
      </c>
      <c r="G1065" s="72">
        <v>3</v>
      </c>
      <c r="H1065" s="83">
        <v>1</v>
      </c>
      <c r="I1065" s="81"/>
      <c r="J1065" s="81" t="s">
        <v>37</v>
      </c>
      <c r="K1065" s="81" t="s">
        <v>37</v>
      </c>
    </row>
    <row r="1066" spans="1:12" x14ac:dyDescent="0.3">
      <c r="A1066" s="72">
        <v>430724</v>
      </c>
      <c r="B1066" s="72" t="s">
        <v>67</v>
      </c>
      <c r="C1066" s="73">
        <v>0.99999789229438096</v>
      </c>
      <c r="D1066" s="74">
        <v>3.8014994915091163</v>
      </c>
      <c r="E1066" s="76">
        <v>1</v>
      </c>
      <c r="F1066" s="72">
        <v>2</v>
      </c>
      <c r="G1066" s="72">
        <v>3</v>
      </c>
      <c r="H1066" s="83">
        <v>1</v>
      </c>
      <c r="I1066" s="81"/>
      <c r="J1066" s="81" t="s">
        <v>37</v>
      </c>
      <c r="K1066" s="81" t="s">
        <v>37</v>
      </c>
    </row>
    <row r="1067" spans="1:12" x14ac:dyDescent="0.3">
      <c r="A1067" s="72">
        <v>430801</v>
      </c>
      <c r="B1067" s="72" t="s">
        <v>67</v>
      </c>
      <c r="C1067" s="73">
        <v>0.99998119604418589</v>
      </c>
      <c r="D1067" s="74">
        <v>14.25629622457148</v>
      </c>
      <c r="E1067" s="75">
        <v>0.5</v>
      </c>
      <c r="F1067" s="72">
        <v>1</v>
      </c>
      <c r="G1067" s="72">
        <v>3</v>
      </c>
      <c r="H1067" s="83">
        <v>1</v>
      </c>
      <c r="I1067" s="81"/>
      <c r="J1067" s="81" t="s">
        <v>37</v>
      </c>
      <c r="K1067" s="81" t="s">
        <v>37</v>
      </c>
    </row>
    <row r="1068" spans="1:12" x14ac:dyDescent="0.3">
      <c r="A1068" s="72">
        <v>430802</v>
      </c>
      <c r="B1068" s="72" t="s">
        <v>67</v>
      </c>
      <c r="C1068" s="73">
        <v>0.99667848130065517</v>
      </c>
      <c r="D1068" s="74">
        <v>14.408036560948741</v>
      </c>
      <c r="E1068" s="75">
        <v>0.5</v>
      </c>
      <c r="F1068" s="72">
        <v>1</v>
      </c>
      <c r="G1068" s="72">
        <v>3</v>
      </c>
      <c r="H1068" s="83">
        <v>1</v>
      </c>
      <c r="I1068" s="81"/>
      <c r="J1068" s="81" t="s">
        <v>37</v>
      </c>
      <c r="K1068" s="81" t="s">
        <v>38</v>
      </c>
      <c r="L1068" s="81" t="s">
        <v>38</v>
      </c>
    </row>
    <row r="1069" spans="1:12" x14ac:dyDescent="0.3">
      <c r="A1069" s="72">
        <v>430803</v>
      </c>
      <c r="B1069" s="72" t="s">
        <v>67</v>
      </c>
      <c r="C1069" s="73">
        <v>0.9999002214164826</v>
      </c>
      <c r="D1069" s="74">
        <v>19.884143842321699</v>
      </c>
      <c r="E1069" s="75">
        <v>0.5</v>
      </c>
      <c r="F1069" s="72">
        <v>1</v>
      </c>
      <c r="G1069" s="72">
        <v>3</v>
      </c>
      <c r="H1069" s="83">
        <v>1</v>
      </c>
      <c r="I1069" s="81"/>
      <c r="J1069" s="81" t="s">
        <v>37</v>
      </c>
      <c r="K1069" s="81" t="s">
        <v>37</v>
      </c>
    </row>
    <row r="1070" spans="1:12" ht="28.8" x14ac:dyDescent="0.3">
      <c r="A1070" s="72">
        <v>430900</v>
      </c>
      <c r="B1070" s="72" t="s">
        <v>68</v>
      </c>
      <c r="C1070" s="73">
        <v>0.9997291386428877</v>
      </c>
      <c r="D1070" s="74">
        <v>20.916782233719214</v>
      </c>
      <c r="E1070" s="76">
        <v>1</v>
      </c>
      <c r="F1070" s="72">
        <v>2</v>
      </c>
      <c r="G1070" s="72">
        <v>3</v>
      </c>
      <c r="H1070" s="83">
        <v>1</v>
      </c>
      <c r="I1070" s="81"/>
      <c r="J1070" s="81" t="s">
        <v>37</v>
      </c>
      <c r="K1070" s="81" t="s">
        <v>37</v>
      </c>
    </row>
    <row r="1071" spans="1:12" ht="28.8" x14ac:dyDescent="0.3">
      <c r="A1071" s="72">
        <v>431001</v>
      </c>
      <c r="B1071" s="72" t="s">
        <v>68</v>
      </c>
      <c r="C1071" s="73">
        <v>0.99999995311380818</v>
      </c>
      <c r="D1071" s="74">
        <v>15.561538857096085</v>
      </c>
      <c r="E1071" s="75">
        <v>0.5</v>
      </c>
      <c r="F1071" s="72">
        <v>1</v>
      </c>
      <c r="G1071" s="72">
        <v>3</v>
      </c>
      <c r="H1071" s="83">
        <v>1</v>
      </c>
      <c r="I1071" s="81"/>
      <c r="J1071" s="81" t="s">
        <v>37</v>
      </c>
      <c r="K1071" s="81" t="s">
        <v>37</v>
      </c>
    </row>
    <row r="1072" spans="1:12" ht="28.8" x14ac:dyDescent="0.3">
      <c r="A1072" s="72">
        <v>431002</v>
      </c>
      <c r="B1072" s="72" t="s">
        <v>68</v>
      </c>
      <c r="C1072" s="73">
        <v>0.99923969996025153</v>
      </c>
      <c r="D1072" s="74">
        <v>9.8711338246716007</v>
      </c>
      <c r="E1072" s="75">
        <v>0.5</v>
      </c>
      <c r="F1072" s="72">
        <v>1</v>
      </c>
      <c r="G1072" s="72">
        <v>3</v>
      </c>
      <c r="H1072" s="83">
        <v>1</v>
      </c>
      <c r="I1072" s="81"/>
      <c r="J1072" s="81" t="s">
        <v>37</v>
      </c>
      <c r="K1072" s="81" t="s">
        <v>37</v>
      </c>
    </row>
    <row r="1073" spans="1:12" ht="28.8" x14ac:dyDescent="0.3">
      <c r="A1073" s="72">
        <v>431100</v>
      </c>
      <c r="B1073" s="72" t="s">
        <v>68</v>
      </c>
      <c r="C1073" s="73">
        <v>0.96371086533509986</v>
      </c>
      <c r="D1073" s="74">
        <v>27.518134086363649</v>
      </c>
      <c r="E1073" s="76">
        <v>1</v>
      </c>
      <c r="F1073" s="72">
        <v>2</v>
      </c>
      <c r="G1073" s="72">
        <v>3</v>
      </c>
      <c r="H1073" s="83">
        <v>1</v>
      </c>
      <c r="I1073" s="81"/>
      <c r="J1073" s="81" t="s">
        <v>37</v>
      </c>
      <c r="K1073" s="81" t="s">
        <v>38</v>
      </c>
      <c r="L1073" s="81" t="s">
        <v>38</v>
      </c>
    </row>
    <row r="1074" spans="1:12" ht="57.6" x14ac:dyDescent="0.3">
      <c r="A1074" s="72">
        <v>431200</v>
      </c>
      <c r="B1074" s="72" t="s">
        <v>56</v>
      </c>
      <c r="C1074" s="73">
        <v>0.87795450869990577</v>
      </c>
      <c r="D1074" s="74">
        <v>14.245923550989186</v>
      </c>
      <c r="E1074" s="75">
        <v>0.5</v>
      </c>
      <c r="F1074" s="72">
        <v>1</v>
      </c>
      <c r="G1074" s="72">
        <v>3</v>
      </c>
      <c r="H1074" s="81">
        <v>1</v>
      </c>
      <c r="I1074" s="81" t="s">
        <v>80</v>
      </c>
      <c r="J1074" s="81" t="s">
        <v>37</v>
      </c>
      <c r="K1074" s="81" t="s">
        <v>37</v>
      </c>
    </row>
    <row r="1075" spans="1:12" ht="57.6" x14ac:dyDescent="0.3">
      <c r="A1075" s="72">
        <v>431300</v>
      </c>
      <c r="B1075" s="72" t="s">
        <v>56</v>
      </c>
      <c r="C1075" s="73">
        <v>0.64125312219508179</v>
      </c>
      <c r="D1075" s="74">
        <v>7.4069494125848836</v>
      </c>
      <c r="E1075" s="76">
        <v>2</v>
      </c>
      <c r="F1075" s="72">
        <v>4</v>
      </c>
      <c r="G1075" s="72">
        <v>3</v>
      </c>
      <c r="H1075" s="81">
        <v>1</v>
      </c>
      <c r="I1075" s="81" t="s">
        <v>238</v>
      </c>
      <c r="J1075" s="81" t="s">
        <v>37</v>
      </c>
      <c r="K1075" s="81" t="s">
        <v>37</v>
      </c>
    </row>
    <row r="1076" spans="1:12" ht="57.6" x14ac:dyDescent="0.3">
      <c r="A1076" s="72">
        <v>431400</v>
      </c>
      <c r="B1076" s="72" t="s">
        <v>56</v>
      </c>
      <c r="C1076" s="73">
        <v>0.67082370541132685</v>
      </c>
      <c r="D1076" s="74">
        <v>11.682940373729039</v>
      </c>
      <c r="E1076" s="75">
        <v>0.5</v>
      </c>
      <c r="F1076" s="72">
        <v>1</v>
      </c>
      <c r="G1076" s="72">
        <v>3</v>
      </c>
      <c r="H1076" s="81">
        <v>1</v>
      </c>
      <c r="I1076" s="81" t="s">
        <v>238</v>
      </c>
      <c r="J1076" s="81" t="s">
        <v>37</v>
      </c>
      <c r="K1076" s="81" t="s">
        <v>37</v>
      </c>
    </row>
    <row r="1077" spans="1:12" ht="57.6" x14ac:dyDescent="0.3">
      <c r="A1077" s="72">
        <v>431500</v>
      </c>
      <c r="B1077" s="72" t="s">
        <v>56</v>
      </c>
      <c r="C1077" s="73">
        <v>0.33615182769557689</v>
      </c>
      <c r="D1077" s="74">
        <v>19.259031250100428</v>
      </c>
      <c r="E1077" s="75">
        <v>0.5</v>
      </c>
      <c r="F1077" s="72">
        <v>1</v>
      </c>
      <c r="G1077" s="72">
        <v>3</v>
      </c>
      <c r="H1077" s="85">
        <v>2</v>
      </c>
      <c r="I1077" s="85" t="s">
        <v>239</v>
      </c>
      <c r="J1077" s="81" t="s">
        <v>37</v>
      </c>
      <c r="K1077" s="81" t="s">
        <v>37</v>
      </c>
      <c r="L1077" s="86"/>
    </row>
    <row r="1078" spans="1:12" x14ac:dyDescent="0.3">
      <c r="A1078" s="72">
        <v>431600</v>
      </c>
      <c r="B1078" s="72" t="s">
        <v>67</v>
      </c>
      <c r="C1078" s="73">
        <v>0.99984192828826191</v>
      </c>
      <c r="D1078" s="74">
        <v>15.32510438450684</v>
      </c>
      <c r="E1078" s="75">
        <v>0.5</v>
      </c>
      <c r="F1078" s="72">
        <v>1</v>
      </c>
      <c r="G1078" s="72">
        <v>3</v>
      </c>
      <c r="H1078" s="83">
        <v>1</v>
      </c>
      <c r="I1078" s="81"/>
      <c r="J1078" s="81" t="s">
        <v>37</v>
      </c>
      <c r="K1078" s="81" t="s">
        <v>37</v>
      </c>
    </row>
    <row r="1079" spans="1:12" x14ac:dyDescent="0.3">
      <c r="A1079" s="72">
        <v>431700</v>
      </c>
      <c r="B1079" s="72" t="s">
        <v>67</v>
      </c>
      <c r="C1079" s="73">
        <v>1</v>
      </c>
      <c r="D1079" s="74">
        <v>22.769689504545731</v>
      </c>
      <c r="E1079" s="76">
        <v>1</v>
      </c>
      <c r="F1079" s="72">
        <v>2</v>
      </c>
      <c r="G1079" s="72">
        <v>3</v>
      </c>
      <c r="H1079" s="83">
        <v>1</v>
      </c>
      <c r="I1079" s="81"/>
      <c r="J1079" s="81" t="s">
        <v>37</v>
      </c>
      <c r="K1079" s="81" t="s">
        <v>37</v>
      </c>
    </row>
    <row r="1080" spans="1:12" ht="28.8" x14ac:dyDescent="0.3">
      <c r="A1080" s="77">
        <v>431800</v>
      </c>
      <c r="B1080" s="77" t="s">
        <v>69</v>
      </c>
      <c r="C1080" s="78">
        <v>0.38392253138571769</v>
      </c>
      <c r="D1080" s="79">
        <v>11.201313822970503</v>
      </c>
      <c r="E1080" s="75">
        <v>0.5</v>
      </c>
      <c r="F1080" s="72">
        <v>1</v>
      </c>
      <c r="G1080" s="77">
        <v>3</v>
      </c>
      <c r="H1080" s="87">
        <v>2</v>
      </c>
      <c r="I1080" s="81"/>
      <c r="J1080" s="81" t="s">
        <v>38</v>
      </c>
      <c r="K1080" s="81" t="s">
        <v>37</v>
      </c>
      <c r="L1080" s="81" t="s">
        <v>38</v>
      </c>
    </row>
    <row r="1081" spans="1:12" ht="28.8" x14ac:dyDescent="0.3">
      <c r="A1081" s="72">
        <v>431900</v>
      </c>
      <c r="B1081" s="72" t="s">
        <v>69</v>
      </c>
      <c r="C1081" s="73">
        <v>0.93808294517896762</v>
      </c>
      <c r="D1081" s="74">
        <v>9.1666554784839835</v>
      </c>
      <c r="E1081" s="75">
        <v>0.5</v>
      </c>
      <c r="F1081" s="72">
        <v>1</v>
      </c>
      <c r="G1081" s="72">
        <v>3</v>
      </c>
      <c r="H1081" s="83">
        <v>2</v>
      </c>
      <c r="I1081" s="81"/>
      <c r="J1081" s="81" t="s">
        <v>38</v>
      </c>
      <c r="K1081" s="81" t="s">
        <v>38</v>
      </c>
      <c r="L1081" s="81" t="s">
        <v>38</v>
      </c>
    </row>
    <row r="1082" spans="1:12" ht="28.8" x14ac:dyDescent="0.3">
      <c r="A1082" s="72">
        <v>432000</v>
      </c>
      <c r="B1082" s="72" t="s">
        <v>69</v>
      </c>
      <c r="C1082" s="73">
        <v>0.99900740835232382</v>
      </c>
      <c r="D1082" s="74">
        <v>18.642670298295762</v>
      </c>
      <c r="E1082" s="75">
        <v>0.5</v>
      </c>
      <c r="F1082" s="72">
        <v>1</v>
      </c>
      <c r="G1082" s="72">
        <v>3</v>
      </c>
      <c r="H1082" s="83">
        <v>2</v>
      </c>
      <c r="I1082" s="81"/>
      <c r="J1082" s="81" t="s">
        <v>38</v>
      </c>
      <c r="K1082" s="81" t="s">
        <v>37</v>
      </c>
      <c r="L1082" s="81" t="s">
        <v>38</v>
      </c>
    </row>
    <row r="1083" spans="1:12" ht="28.8" x14ac:dyDescent="0.3">
      <c r="A1083" s="72">
        <v>432101</v>
      </c>
      <c r="B1083" s="72" t="s">
        <v>69</v>
      </c>
      <c r="C1083" s="73">
        <v>0.98314289500432162</v>
      </c>
      <c r="D1083" s="74">
        <v>9.3593235468904705</v>
      </c>
      <c r="E1083" s="75">
        <v>0.5</v>
      </c>
      <c r="F1083" s="72">
        <v>1</v>
      </c>
      <c r="G1083" s="72">
        <v>3</v>
      </c>
      <c r="H1083" s="83">
        <v>2</v>
      </c>
      <c r="I1083" s="81"/>
      <c r="J1083" s="81" t="s">
        <v>38</v>
      </c>
      <c r="K1083" s="81" t="s">
        <v>38</v>
      </c>
      <c r="L1083" s="81" t="s">
        <v>38</v>
      </c>
    </row>
    <row r="1084" spans="1:12" ht="28.8" x14ac:dyDescent="0.3">
      <c r="A1084" s="72">
        <v>432102</v>
      </c>
      <c r="B1084" s="72" t="s">
        <v>69</v>
      </c>
      <c r="C1084" s="73">
        <v>0.98596070728852658</v>
      </c>
      <c r="D1084" s="74">
        <v>15.827075125188415</v>
      </c>
      <c r="E1084" s="75">
        <v>0.5</v>
      </c>
      <c r="F1084" s="72">
        <v>1</v>
      </c>
      <c r="G1084" s="72">
        <v>3</v>
      </c>
      <c r="H1084" s="84">
        <v>2</v>
      </c>
      <c r="I1084" s="81"/>
      <c r="J1084" s="81" t="s">
        <v>38</v>
      </c>
      <c r="K1084" s="81" t="s">
        <v>38</v>
      </c>
      <c r="L1084" s="81" t="s">
        <v>38</v>
      </c>
    </row>
    <row r="1085" spans="1:12" ht="28.8" x14ac:dyDescent="0.3">
      <c r="A1085" s="72">
        <v>432201</v>
      </c>
      <c r="B1085" s="72" t="s">
        <v>70</v>
      </c>
      <c r="C1085" s="73">
        <v>0.99906880182705893</v>
      </c>
      <c r="D1085" s="74">
        <v>8.4904617004077299</v>
      </c>
      <c r="E1085" s="76">
        <v>1</v>
      </c>
      <c r="F1085" s="72">
        <v>2</v>
      </c>
      <c r="G1085" s="72">
        <v>3</v>
      </c>
      <c r="H1085" s="83">
        <v>2</v>
      </c>
      <c r="I1085" s="81"/>
      <c r="J1085" s="81" t="s">
        <v>38</v>
      </c>
      <c r="K1085" s="81" t="s">
        <v>37</v>
      </c>
      <c r="L1085" s="81" t="s">
        <v>38</v>
      </c>
    </row>
    <row r="1086" spans="1:12" ht="28.8" x14ac:dyDescent="0.3">
      <c r="A1086" s="72">
        <v>432202</v>
      </c>
      <c r="B1086" s="72" t="s">
        <v>70</v>
      </c>
      <c r="C1086" s="73">
        <v>0.99813794096242603</v>
      </c>
      <c r="D1086" s="74">
        <v>10.240493016847392</v>
      </c>
      <c r="E1086" s="75">
        <v>0.5</v>
      </c>
      <c r="F1086" s="72">
        <v>1</v>
      </c>
      <c r="G1086" s="72">
        <v>3</v>
      </c>
      <c r="H1086" s="83">
        <v>2</v>
      </c>
      <c r="I1086" s="81"/>
      <c r="J1086" s="81" t="s">
        <v>38</v>
      </c>
      <c r="K1086" s="81" t="s">
        <v>37</v>
      </c>
      <c r="L1086" s="81" t="s">
        <v>38</v>
      </c>
    </row>
    <row r="1087" spans="1:12" ht="28.8" x14ac:dyDescent="0.3">
      <c r="A1087" s="72">
        <v>432300</v>
      </c>
      <c r="B1087" s="72" t="s">
        <v>71</v>
      </c>
      <c r="C1087" s="73">
        <v>0.99999881494383802</v>
      </c>
      <c r="D1087" s="74">
        <v>12.424451200217472</v>
      </c>
      <c r="E1087" s="75">
        <v>0.5</v>
      </c>
      <c r="F1087" s="72">
        <v>1</v>
      </c>
      <c r="G1087" s="72">
        <v>3</v>
      </c>
      <c r="H1087" s="83">
        <v>2</v>
      </c>
      <c r="I1087" s="81"/>
      <c r="J1087" s="81" t="s">
        <v>38</v>
      </c>
      <c r="K1087" s="81" t="s">
        <v>37</v>
      </c>
      <c r="L1087" s="81" t="s">
        <v>38</v>
      </c>
    </row>
    <row r="1088" spans="1:12" ht="28.8" x14ac:dyDescent="0.3">
      <c r="A1088" s="72">
        <v>432401</v>
      </c>
      <c r="B1088" s="72" t="s">
        <v>71</v>
      </c>
      <c r="C1088" s="73">
        <v>0.99890158122431472</v>
      </c>
      <c r="D1088" s="74">
        <v>6.9696358241095879</v>
      </c>
      <c r="E1088" s="76">
        <v>2</v>
      </c>
      <c r="F1088" s="72">
        <v>4</v>
      </c>
      <c r="G1088" s="72">
        <v>3</v>
      </c>
      <c r="H1088" s="83">
        <v>2</v>
      </c>
      <c r="I1088" s="81"/>
      <c r="J1088" s="81" t="s">
        <v>38</v>
      </c>
      <c r="K1088" s="81" t="s">
        <v>37</v>
      </c>
      <c r="L1088" s="81" t="s">
        <v>38</v>
      </c>
    </row>
    <row r="1089" spans="1:12" ht="28.8" x14ac:dyDescent="0.3">
      <c r="A1089" s="72">
        <v>432402</v>
      </c>
      <c r="B1089" s="72" t="s">
        <v>71</v>
      </c>
      <c r="C1089" s="73">
        <v>1</v>
      </c>
      <c r="D1089" s="74">
        <v>9.1657733799398198</v>
      </c>
      <c r="E1089" s="75">
        <v>0.5</v>
      </c>
      <c r="F1089" s="72">
        <v>1</v>
      </c>
      <c r="G1089" s="72">
        <v>3</v>
      </c>
      <c r="H1089" s="83">
        <v>2</v>
      </c>
      <c r="I1089" s="81"/>
      <c r="J1089" s="81" t="s">
        <v>38</v>
      </c>
      <c r="K1089" s="81" t="s">
        <v>37</v>
      </c>
      <c r="L1089" s="81" t="s">
        <v>38</v>
      </c>
    </row>
    <row r="1090" spans="1:12" ht="28.8" x14ac:dyDescent="0.3">
      <c r="A1090" s="72">
        <v>432500</v>
      </c>
      <c r="B1090" s="72" t="s">
        <v>71</v>
      </c>
      <c r="C1090" s="73">
        <v>0.71434377902114399</v>
      </c>
      <c r="D1090" s="74">
        <v>15.387424683934244</v>
      </c>
      <c r="E1090" s="75">
        <v>0.5</v>
      </c>
      <c r="F1090" s="72">
        <v>1</v>
      </c>
      <c r="G1090" s="72">
        <v>3</v>
      </c>
      <c r="H1090" s="83">
        <v>2</v>
      </c>
      <c r="I1090" s="81"/>
      <c r="J1090" s="81" t="s">
        <v>38</v>
      </c>
      <c r="K1090" s="81" t="s">
        <v>37</v>
      </c>
      <c r="L1090" s="81" t="s">
        <v>38</v>
      </c>
    </row>
    <row r="1091" spans="1:12" ht="28.8" x14ac:dyDescent="0.3">
      <c r="A1091" s="72">
        <v>432601</v>
      </c>
      <c r="B1091" s="72" t="s">
        <v>71</v>
      </c>
      <c r="C1091" s="73">
        <v>1</v>
      </c>
      <c r="D1091" s="74">
        <v>12.845371773905423</v>
      </c>
      <c r="E1091" s="75">
        <v>0.5</v>
      </c>
      <c r="F1091" s="72">
        <v>1</v>
      </c>
      <c r="G1091" s="72">
        <v>3</v>
      </c>
      <c r="H1091" s="83">
        <v>2</v>
      </c>
      <c r="I1091" s="81"/>
      <c r="J1091" s="81" t="s">
        <v>38</v>
      </c>
      <c r="K1091" s="81" t="s">
        <v>37</v>
      </c>
      <c r="L1091" s="81" t="s">
        <v>38</v>
      </c>
    </row>
    <row r="1092" spans="1:12" ht="28.8" x14ac:dyDescent="0.3">
      <c r="A1092" s="72">
        <v>432602</v>
      </c>
      <c r="B1092" s="72" t="s">
        <v>71</v>
      </c>
      <c r="C1092" s="73">
        <v>0.99830743467724159</v>
      </c>
      <c r="D1092" s="74">
        <v>9.7559920029546614</v>
      </c>
      <c r="E1092" s="75">
        <v>0.5</v>
      </c>
      <c r="F1092" s="72">
        <v>1</v>
      </c>
      <c r="G1092" s="72">
        <v>3</v>
      </c>
      <c r="H1092" s="83">
        <v>2</v>
      </c>
      <c r="I1092" s="81"/>
      <c r="J1092" s="81" t="s">
        <v>38</v>
      </c>
      <c r="K1092" s="81" t="s">
        <v>37</v>
      </c>
      <c r="L1092" s="81" t="s">
        <v>38</v>
      </c>
    </row>
    <row r="1093" spans="1:12" ht="28.8" x14ac:dyDescent="0.3">
      <c r="A1093" s="72">
        <v>432700</v>
      </c>
      <c r="B1093" s="72" t="s">
        <v>71</v>
      </c>
      <c r="C1093" s="73">
        <v>1</v>
      </c>
      <c r="D1093" s="74">
        <v>15.502157891955321</v>
      </c>
      <c r="E1093" s="75">
        <v>0.5</v>
      </c>
      <c r="F1093" s="72">
        <v>1</v>
      </c>
      <c r="G1093" s="72">
        <v>3</v>
      </c>
      <c r="H1093" s="83">
        <v>2</v>
      </c>
      <c r="I1093" s="81"/>
      <c r="J1093" s="81" t="s">
        <v>38</v>
      </c>
      <c r="K1093" s="81" t="s">
        <v>37</v>
      </c>
      <c r="L1093" s="81" t="s">
        <v>38</v>
      </c>
    </row>
    <row r="1094" spans="1:12" ht="28.8" x14ac:dyDescent="0.3">
      <c r="A1094" s="72">
        <v>432801</v>
      </c>
      <c r="B1094" s="72" t="s">
        <v>71</v>
      </c>
      <c r="C1094" s="73">
        <v>1</v>
      </c>
      <c r="D1094" s="74">
        <v>3.868011809546227</v>
      </c>
      <c r="E1094" s="76">
        <v>1</v>
      </c>
      <c r="F1094" s="72">
        <v>2</v>
      </c>
      <c r="G1094" s="72">
        <v>3</v>
      </c>
      <c r="H1094" s="83">
        <v>2</v>
      </c>
      <c r="I1094" s="81"/>
      <c r="J1094" s="81" t="s">
        <v>38</v>
      </c>
      <c r="K1094" s="81" t="s">
        <v>38</v>
      </c>
      <c r="L1094" s="81" t="s">
        <v>38</v>
      </c>
    </row>
    <row r="1095" spans="1:12" ht="28.8" x14ac:dyDescent="0.3">
      <c r="A1095" s="72">
        <v>432802</v>
      </c>
      <c r="B1095" s="72" t="s">
        <v>71</v>
      </c>
      <c r="C1095" s="73">
        <v>0.9728414580714777</v>
      </c>
      <c r="D1095" s="74">
        <v>4.3320552954105018</v>
      </c>
      <c r="E1095" s="76">
        <v>2</v>
      </c>
      <c r="F1095" s="72">
        <v>4</v>
      </c>
      <c r="G1095" s="72">
        <v>3</v>
      </c>
      <c r="H1095" s="83">
        <v>2</v>
      </c>
      <c r="I1095" s="81"/>
      <c r="J1095" s="81" t="s">
        <v>38</v>
      </c>
      <c r="K1095" s="81" t="s">
        <v>38</v>
      </c>
      <c r="L1095" s="81" t="s">
        <v>38</v>
      </c>
    </row>
    <row r="1096" spans="1:12" ht="28.8" x14ac:dyDescent="0.3">
      <c r="A1096" s="72">
        <v>432901</v>
      </c>
      <c r="B1096" s="72" t="s">
        <v>70</v>
      </c>
      <c r="C1096" s="73">
        <v>0.99007170733096261</v>
      </c>
      <c r="D1096" s="74">
        <v>10.790475121146988</v>
      </c>
      <c r="E1096" s="75">
        <v>0.5</v>
      </c>
      <c r="F1096" s="72">
        <v>1</v>
      </c>
      <c r="G1096" s="72">
        <v>3</v>
      </c>
      <c r="H1096" s="83">
        <v>2</v>
      </c>
      <c r="I1096" s="81"/>
      <c r="J1096" s="81" t="s">
        <v>38</v>
      </c>
      <c r="K1096" s="81" t="s">
        <v>37</v>
      </c>
      <c r="L1096" s="81" t="s">
        <v>38</v>
      </c>
    </row>
    <row r="1097" spans="1:12" ht="28.8" x14ac:dyDescent="0.3">
      <c r="A1097" s="72">
        <v>432902</v>
      </c>
      <c r="B1097" s="72" t="s">
        <v>70</v>
      </c>
      <c r="C1097" s="73">
        <v>0.7897135266307983</v>
      </c>
      <c r="D1097" s="74">
        <v>8.0803335986793883</v>
      </c>
      <c r="E1097" s="76">
        <v>2</v>
      </c>
      <c r="F1097" s="72">
        <v>4</v>
      </c>
      <c r="G1097" s="72">
        <v>3</v>
      </c>
      <c r="H1097" s="83">
        <v>2</v>
      </c>
      <c r="I1097" s="81"/>
      <c r="J1097" s="81" t="s">
        <v>38</v>
      </c>
      <c r="K1097" s="81" t="s">
        <v>37</v>
      </c>
      <c r="L1097" s="81" t="s">
        <v>38</v>
      </c>
    </row>
    <row r="1098" spans="1:12" ht="28.8" x14ac:dyDescent="0.3">
      <c r="A1098" s="72">
        <v>433100</v>
      </c>
      <c r="B1098" s="72" t="s">
        <v>71</v>
      </c>
      <c r="C1098" s="73">
        <v>0.94010145175738447</v>
      </c>
      <c r="D1098" s="74">
        <v>17.2636907891589</v>
      </c>
      <c r="E1098" s="75">
        <v>0.5</v>
      </c>
      <c r="F1098" s="72">
        <v>1</v>
      </c>
      <c r="G1098" s="72">
        <v>3</v>
      </c>
      <c r="H1098" s="83">
        <v>2</v>
      </c>
      <c r="I1098" s="81"/>
      <c r="J1098" s="81" t="s">
        <v>38</v>
      </c>
      <c r="K1098" s="81" t="s">
        <v>37</v>
      </c>
      <c r="L1098" s="81" t="s">
        <v>38</v>
      </c>
    </row>
    <row r="1099" spans="1:12" ht="28.8" x14ac:dyDescent="0.3">
      <c r="A1099" s="72">
        <v>433200</v>
      </c>
      <c r="B1099" s="72" t="s">
        <v>71</v>
      </c>
      <c r="C1099" s="73">
        <v>1</v>
      </c>
      <c r="D1099" s="74">
        <v>18.020952629719101</v>
      </c>
      <c r="E1099" s="75">
        <v>0.5</v>
      </c>
      <c r="F1099" s="72">
        <v>1</v>
      </c>
      <c r="G1099" s="72">
        <v>3</v>
      </c>
      <c r="H1099" s="83">
        <v>2</v>
      </c>
      <c r="I1099" s="81"/>
      <c r="J1099" s="81" t="s">
        <v>38</v>
      </c>
      <c r="K1099" s="81" t="s">
        <v>37</v>
      </c>
      <c r="L1099" s="81" t="s">
        <v>38</v>
      </c>
    </row>
    <row r="1100" spans="1:12" ht="28.8" x14ac:dyDescent="0.3">
      <c r="A1100" s="72">
        <v>433301</v>
      </c>
      <c r="B1100" s="72" t="s">
        <v>71</v>
      </c>
      <c r="C1100" s="73">
        <v>1</v>
      </c>
      <c r="D1100" s="74">
        <v>10.416033609717589</v>
      </c>
      <c r="E1100" s="75">
        <v>0.5</v>
      </c>
      <c r="F1100" s="72">
        <v>1</v>
      </c>
      <c r="G1100" s="72">
        <v>3</v>
      </c>
      <c r="H1100" s="83">
        <v>2</v>
      </c>
      <c r="I1100" s="81"/>
      <c r="J1100" s="81" t="s">
        <v>38</v>
      </c>
      <c r="K1100" s="81" t="s">
        <v>38</v>
      </c>
      <c r="L1100" s="81" t="s">
        <v>38</v>
      </c>
    </row>
    <row r="1101" spans="1:12" ht="28.8" x14ac:dyDescent="0.3">
      <c r="A1101" s="72">
        <v>433302</v>
      </c>
      <c r="B1101" s="72" t="s">
        <v>71</v>
      </c>
      <c r="C1101" s="73">
        <v>0.75943110305671857</v>
      </c>
      <c r="D1101" s="74">
        <v>5.4707945576813559</v>
      </c>
      <c r="E1101" s="76">
        <v>2</v>
      </c>
      <c r="F1101" s="72">
        <v>4</v>
      </c>
      <c r="G1101" s="72">
        <v>3</v>
      </c>
      <c r="H1101" s="83">
        <v>2</v>
      </c>
      <c r="I1101" s="81"/>
      <c r="J1101" s="81" t="s">
        <v>38</v>
      </c>
      <c r="K1101" s="81" t="s">
        <v>37</v>
      </c>
      <c r="L1101" s="81" t="s">
        <v>38</v>
      </c>
    </row>
    <row r="1102" spans="1:12" ht="28.8" x14ac:dyDescent="0.3">
      <c r="A1102" s="72">
        <v>433303</v>
      </c>
      <c r="B1102" s="72" t="s">
        <v>71</v>
      </c>
      <c r="C1102" s="73">
        <v>1</v>
      </c>
      <c r="D1102" s="74">
        <v>9.1280690731062126</v>
      </c>
      <c r="E1102" s="75">
        <v>0.5</v>
      </c>
      <c r="F1102" s="72">
        <v>1</v>
      </c>
      <c r="G1102" s="72">
        <v>3</v>
      </c>
      <c r="H1102" s="83">
        <v>2</v>
      </c>
      <c r="I1102" s="81"/>
      <c r="J1102" s="81" t="s">
        <v>38</v>
      </c>
      <c r="K1102" s="81" t="s">
        <v>37</v>
      </c>
      <c r="L1102" s="81" t="s">
        <v>38</v>
      </c>
    </row>
    <row r="1103" spans="1:12" ht="28.8" x14ac:dyDescent="0.3">
      <c r="A1103" s="72">
        <v>433401</v>
      </c>
      <c r="B1103" s="72" t="s">
        <v>71</v>
      </c>
      <c r="C1103" s="73">
        <v>0.64117264619986614</v>
      </c>
      <c r="D1103" s="74">
        <v>4.299443001221098</v>
      </c>
      <c r="E1103" s="76">
        <v>2</v>
      </c>
      <c r="F1103" s="72">
        <v>4</v>
      </c>
      <c r="G1103" s="72">
        <v>3</v>
      </c>
      <c r="H1103" s="83">
        <v>2</v>
      </c>
      <c r="I1103" s="81"/>
      <c r="J1103" s="81" t="s">
        <v>38</v>
      </c>
      <c r="K1103" s="81" t="s">
        <v>37</v>
      </c>
      <c r="L1103" s="81" t="s">
        <v>38</v>
      </c>
    </row>
    <row r="1104" spans="1:12" ht="28.8" x14ac:dyDescent="0.3">
      <c r="A1104" s="72">
        <v>433402</v>
      </c>
      <c r="B1104" s="72" t="s">
        <v>71</v>
      </c>
      <c r="C1104" s="73">
        <v>0.96662570241843926</v>
      </c>
      <c r="D1104" s="74">
        <v>4.1087993601581472</v>
      </c>
      <c r="E1104" s="76">
        <v>2</v>
      </c>
      <c r="F1104" s="72">
        <v>4</v>
      </c>
      <c r="G1104" s="72">
        <v>3</v>
      </c>
      <c r="H1104" s="83">
        <v>2</v>
      </c>
      <c r="I1104" s="81"/>
      <c r="J1104" s="81" t="s">
        <v>38</v>
      </c>
      <c r="K1104" s="81" t="s">
        <v>37</v>
      </c>
      <c r="L1104" s="81" t="s">
        <v>38</v>
      </c>
    </row>
    <row r="1105" spans="1:12" ht="28.8" x14ac:dyDescent="0.3">
      <c r="A1105" s="72">
        <v>433403</v>
      </c>
      <c r="B1105" s="72" t="s">
        <v>71</v>
      </c>
      <c r="C1105" s="73">
        <v>1</v>
      </c>
      <c r="D1105" s="74">
        <v>6.1104852637123779</v>
      </c>
      <c r="E1105" s="76">
        <v>2</v>
      </c>
      <c r="F1105" s="72">
        <v>4</v>
      </c>
      <c r="G1105" s="72">
        <v>3</v>
      </c>
      <c r="H1105" s="83">
        <v>2</v>
      </c>
      <c r="I1105" s="81"/>
      <c r="J1105" s="81" t="s">
        <v>38</v>
      </c>
      <c r="K1105" s="81" t="s">
        <v>37</v>
      </c>
      <c r="L1105" s="81" t="s">
        <v>38</v>
      </c>
    </row>
    <row r="1106" spans="1:12" ht="43.2" x14ac:dyDescent="0.3">
      <c r="A1106" s="72">
        <v>433501</v>
      </c>
      <c r="B1106" s="72" t="s">
        <v>72</v>
      </c>
      <c r="C1106" s="73">
        <v>0.90490533295682174</v>
      </c>
      <c r="D1106" s="74">
        <v>6.7162304615244386</v>
      </c>
      <c r="E1106" s="76">
        <v>2</v>
      </c>
      <c r="F1106" s="72">
        <v>4</v>
      </c>
      <c r="G1106" s="72">
        <v>3</v>
      </c>
      <c r="H1106" s="83">
        <v>2</v>
      </c>
      <c r="I1106" s="81"/>
      <c r="J1106" s="81" t="s">
        <v>38</v>
      </c>
      <c r="K1106" s="81" t="s">
        <v>37</v>
      </c>
      <c r="L1106" s="81" t="s">
        <v>38</v>
      </c>
    </row>
    <row r="1107" spans="1:12" ht="43.2" x14ac:dyDescent="0.3">
      <c r="A1107" s="72">
        <v>433502</v>
      </c>
      <c r="B1107" s="72" t="s">
        <v>72</v>
      </c>
      <c r="C1107" s="73">
        <v>0.73955648449318889</v>
      </c>
      <c r="D1107" s="74">
        <v>12.143363005383293</v>
      </c>
      <c r="E1107" s="75">
        <v>0.5</v>
      </c>
      <c r="F1107" s="72">
        <v>1</v>
      </c>
      <c r="G1107" s="72">
        <v>3</v>
      </c>
      <c r="H1107" s="83">
        <v>2</v>
      </c>
      <c r="I1107" s="81"/>
      <c r="J1107" s="81" t="s">
        <v>38</v>
      </c>
      <c r="K1107" s="81" t="s">
        <v>37</v>
      </c>
      <c r="L1107" s="81" t="s">
        <v>38</v>
      </c>
    </row>
    <row r="1108" spans="1:12" ht="28.8" x14ac:dyDescent="0.3">
      <c r="A1108" s="72">
        <v>433601</v>
      </c>
      <c r="B1108" s="72" t="s">
        <v>70</v>
      </c>
      <c r="C1108" s="73">
        <v>0.99946656130352429</v>
      </c>
      <c r="D1108" s="74">
        <v>9.9011192100097052</v>
      </c>
      <c r="E1108" s="75">
        <v>0.5</v>
      </c>
      <c r="F1108" s="72">
        <v>1</v>
      </c>
      <c r="G1108" s="72">
        <v>3</v>
      </c>
      <c r="H1108" s="83">
        <v>2</v>
      </c>
      <c r="I1108" s="81"/>
      <c r="J1108" s="81" t="s">
        <v>38</v>
      </c>
      <c r="K1108" s="81" t="s">
        <v>37</v>
      </c>
      <c r="L1108" s="81" t="s">
        <v>38</v>
      </c>
    </row>
    <row r="1109" spans="1:12" ht="28.8" x14ac:dyDescent="0.3">
      <c r="A1109" s="72">
        <v>433602</v>
      </c>
      <c r="B1109" s="72" t="s">
        <v>70</v>
      </c>
      <c r="C1109" s="73">
        <v>0.94410039544492308</v>
      </c>
      <c r="D1109" s="74">
        <v>3.8340827055267361</v>
      </c>
      <c r="E1109" s="76">
        <v>1</v>
      </c>
      <c r="F1109" s="72">
        <v>2</v>
      </c>
      <c r="G1109" s="72">
        <v>3</v>
      </c>
      <c r="H1109" s="83">
        <v>2</v>
      </c>
      <c r="I1109" s="81"/>
      <c r="J1109" s="81" t="s">
        <v>38</v>
      </c>
      <c r="K1109" s="81" t="s">
        <v>37</v>
      </c>
      <c r="L1109" s="81" t="s">
        <v>38</v>
      </c>
    </row>
    <row r="1110" spans="1:12" ht="57.6" x14ac:dyDescent="0.3">
      <c r="A1110" s="72">
        <v>433700</v>
      </c>
      <c r="B1110" s="72" t="s">
        <v>56</v>
      </c>
      <c r="C1110" s="73">
        <v>0.50312147721427403</v>
      </c>
      <c r="D1110" s="74">
        <v>15.027022184668414</v>
      </c>
      <c r="E1110" s="75">
        <v>0.5</v>
      </c>
      <c r="F1110" s="72">
        <v>1</v>
      </c>
      <c r="G1110" s="72">
        <v>3</v>
      </c>
      <c r="H1110" s="81">
        <v>2</v>
      </c>
      <c r="I1110" s="81" t="s">
        <v>73</v>
      </c>
      <c r="J1110" s="81" t="s">
        <v>58</v>
      </c>
      <c r="K1110" s="81" t="s">
        <v>37</v>
      </c>
      <c r="L1110" s="82" t="s">
        <v>58</v>
      </c>
    </row>
    <row r="1111" spans="1:12" ht="43.2" x14ac:dyDescent="0.3">
      <c r="A1111" s="72">
        <v>433801</v>
      </c>
      <c r="B1111" s="72" t="s">
        <v>72</v>
      </c>
      <c r="C1111" s="73">
        <v>0.86549522882321395</v>
      </c>
      <c r="D1111" s="74">
        <v>10.927335357315187</v>
      </c>
      <c r="E1111" s="75">
        <v>0.5</v>
      </c>
      <c r="F1111" s="72">
        <v>1</v>
      </c>
      <c r="G1111" s="72">
        <v>3</v>
      </c>
      <c r="H1111" s="83">
        <v>2</v>
      </c>
      <c r="I1111" s="81"/>
      <c r="J1111" s="81" t="s">
        <v>38</v>
      </c>
      <c r="K1111" s="81" t="s">
        <v>37</v>
      </c>
      <c r="L1111" s="81" t="s">
        <v>38</v>
      </c>
    </row>
    <row r="1112" spans="1:12" ht="57.6" x14ac:dyDescent="0.3">
      <c r="A1112" s="72">
        <v>433802</v>
      </c>
      <c r="B1112" s="72" t="s">
        <v>56</v>
      </c>
      <c r="C1112" s="73">
        <v>0.78397620757800701</v>
      </c>
      <c r="D1112" s="74">
        <v>15.873218647003284</v>
      </c>
      <c r="E1112" s="75">
        <v>0.5</v>
      </c>
      <c r="F1112" s="72">
        <v>1</v>
      </c>
      <c r="G1112" s="72">
        <v>3</v>
      </c>
      <c r="H1112" s="81">
        <v>2</v>
      </c>
      <c r="I1112" s="81" t="s">
        <v>73</v>
      </c>
      <c r="J1112" s="81" t="s">
        <v>58</v>
      </c>
      <c r="K1112" s="81" t="s">
        <v>37</v>
      </c>
      <c r="L1112" s="82" t="s">
        <v>58</v>
      </c>
    </row>
    <row r="1113" spans="1:12" ht="28.8" x14ac:dyDescent="0.3">
      <c r="A1113" s="72">
        <v>433901</v>
      </c>
      <c r="B1113" s="72" t="s">
        <v>71</v>
      </c>
      <c r="C1113" s="73">
        <v>1</v>
      </c>
      <c r="D1113" s="74">
        <v>4.28759171275032</v>
      </c>
      <c r="E1113" s="76">
        <v>2</v>
      </c>
      <c r="F1113" s="72">
        <v>4</v>
      </c>
      <c r="G1113" s="72">
        <v>3</v>
      </c>
      <c r="H1113" s="83">
        <v>2</v>
      </c>
      <c r="I1113" s="81"/>
      <c r="J1113" s="81" t="s">
        <v>38</v>
      </c>
      <c r="K1113" s="81" t="s">
        <v>38</v>
      </c>
      <c r="L1113" s="81" t="s">
        <v>38</v>
      </c>
    </row>
    <row r="1114" spans="1:12" ht="28.8" x14ac:dyDescent="0.3">
      <c r="A1114" s="72">
        <v>433902</v>
      </c>
      <c r="B1114" s="72" t="s">
        <v>71</v>
      </c>
      <c r="C1114" s="73">
        <v>0.94592008451951448</v>
      </c>
      <c r="D1114" s="74">
        <v>6.805121090218714</v>
      </c>
      <c r="E1114" s="76">
        <v>2</v>
      </c>
      <c r="F1114" s="72">
        <v>4</v>
      </c>
      <c r="G1114" s="72">
        <v>3</v>
      </c>
      <c r="H1114" s="83">
        <v>2</v>
      </c>
      <c r="I1114" s="81"/>
      <c r="J1114" s="81" t="s">
        <v>38</v>
      </c>
      <c r="K1114" s="81" t="s">
        <v>37</v>
      </c>
      <c r="L1114" s="81" t="s">
        <v>38</v>
      </c>
    </row>
    <row r="1115" spans="1:12" ht="28.8" x14ac:dyDescent="0.3">
      <c r="A1115" s="72">
        <v>434001</v>
      </c>
      <c r="B1115" s="72" t="s">
        <v>71</v>
      </c>
      <c r="C1115" s="73">
        <v>1</v>
      </c>
      <c r="D1115" s="74">
        <v>7.5927933340123479</v>
      </c>
      <c r="E1115" s="76">
        <v>2</v>
      </c>
      <c r="F1115" s="72">
        <v>4</v>
      </c>
      <c r="G1115" s="72">
        <v>3</v>
      </c>
      <c r="H1115" s="83">
        <v>2</v>
      </c>
      <c r="I1115" s="81"/>
      <c r="J1115" s="81" t="s">
        <v>38</v>
      </c>
      <c r="K1115" s="81" t="s">
        <v>37</v>
      </c>
      <c r="L1115" s="81" t="s">
        <v>38</v>
      </c>
    </row>
    <row r="1116" spans="1:12" ht="28.8" x14ac:dyDescent="0.3">
      <c r="A1116" s="77">
        <v>434002</v>
      </c>
      <c r="B1116" s="77" t="s">
        <v>71</v>
      </c>
      <c r="C1116" s="78">
        <v>0.4678438304907252</v>
      </c>
      <c r="D1116" s="79">
        <v>11.069552310255379</v>
      </c>
      <c r="E1116" s="75">
        <v>0.5</v>
      </c>
      <c r="F1116" s="72">
        <v>1</v>
      </c>
      <c r="G1116" s="77">
        <v>3</v>
      </c>
      <c r="H1116" s="83">
        <v>2</v>
      </c>
      <c r="I1116" s="81"/>
      <c r="J1116" s="81" t="s">
        <v>38</v>
      </c>
      <c r="K1116" s="81" t="s">
        <v>37</v>
      </c>
      <c r="L1116" s="81" t="s">
        <v>38</v>
      </c>
    </row>
    <row r="1117" spans="1:12" ht="57.6" x14ac:dyDescent="0.3">
      <c r="A1117" s="72">
        <v>460000</v>
      </c>
      <c r="B1117" s="72" t="s">
        <v>56</v>
      </c>
      <c r="C1117" s="73">
        <v>0.63798752829629557</v>
      </c>
      <c r="D1117" s="74">
        <v>31.885033392736744</v>
      </c>
      <c r="E1117" s="76">
        <v>1</v>
      </c>
      <c r="F1117" s="72">
        <v>2</v>
      </c>
      <c r="G1117" s="72">
        <v>3</v>
      </c>
      <c r="H1117" s="81">
        <v>1</v>
      </c>
      <c r="I1117" s="81" t="s">
        <v>80</v>
      </c>
      <c r="J1117" s="81" t="s">
        <v>37</v>
      </c>
      <c r="K1117" s="81" t="s">
        <v>37</v>
      </c>
    </row>
    <row r="1118" spans="1:12" ht="57.6" x14ac:dyDescent="0.3">
      <c r="A1118" s="72">
        <v>460100</v>
      </c>
      <c r="B1118" s="72" t="s">
        <v>56</v>
      </c>
      <c r="C1118" s="73">
        <v>0.84898368981557526</v>
      </c>
      <c r="D1118" s="74">
        <v>31.148390885263396</v>
      </c>
      <c r="E1118" s="76">
        <v>1</v>
      </c>
      <c r="F1118" s="72">
        <v>2</v>
      </c>
      <c r="G1118" s="72">
        <v>3</v>
      </c>
      <c r="H1118" s="81">
        <v>1</v>
      </c>
      <c r="I1118" s="81" t="s">
        <v>74</v>
      </c>
      <c r="J1118" s="81" t="s">
        <v>37</v>
      </c>
      <c r="K1118" s="81" t="s">
        <v>37</v>
      </c>
    </row>
    <row r="1119" spans="1:12" ht="57.6" x14ac:dyDescent="0.3">
      <c r="A1119" s="72">
        <v>460200</v>
      </c>
      <c r="B1119" s="72" t="s">
        <v>56</v>
      </c>
      <c r="C1119" s="73">
        <v>1</v>
      </c>
      <c r="D1119" s="74">
        <v>20.025306452623308</v>
      </c>
      <c r="E1119" s="76">
        <v>1</v>
      </c>
      <c r="F1119" s="72">
        <v>2</v>
      </c>
      <c r="G1119" s="72">
        <v>3</v>
      </c>
      <c r="H1119" s="81">
        <v>1</v>
      </c>
      <c r="I1119" s="81" t="s">
        <v>74</v>
      </c>
      <c r="J1119" s="81" t="s">
        <v>37</v>
      </c>
      <c r="K1119" s="81" t="s">
        <v>37</v>
      </c>
    </row>
    <row r="1120" spans="1:12" ht="57.6" x14ac:dyDescent="0.3">
      <c r="A1120" s="72">
        <v>460301</v>
      </c>
      <c r="B1120" s="72" t="s">
        <v>56</v>
      </c>
      <c r="C1120" s="73">
        <v>0.99145181931124993</v>
      </c>
      <c r="D1120" s="74">
        <v>23.518577746922546</v>
      </c>
      <c r="E1120" s="76">
        <v>1</v>
      </c>
      <c r="F1120" s="72">
        <v>2</v>
      </c>
      <c r="G1120" s="72">
        <v>3</v>
      </c>
      <c r="H1120" s="81">
        <v>1</v>
      </c>
      <c r="I1120" s="81" t="s">
        <v>74</v>
      </c>
      <c r="J1120" s="81" t="s">
        <v>37</v>
      </c>
      <c r="K1120" s="81" t="s">
        <v>37</v>
      </c>
    </row>
    <row r="1121" spans="1:12" ht="57.6" x14ac:dyDescent="0.3">
      <c r="A1121" s="72">
        <v>460302</v>
      </c>
      <c r="B1121" s="72" t="s">
        <v>56</v>
      </c>
      <c r="C1121" s="73">
        <v>0.99208720437197973</v>
      </c>
      <c r="D1121" s="74">
        <v>12.219037068823727</v>
      </c>
      <c r="E1121" s="75">
        <v>0.5</v>
      </c>
      <c r="F1121" s="72">
        <v>1</v>
      </c>
      <c r="G1121" s="72">
        <v>3</v>
      </c>
      <c r="H1121" s="81">
        <v>1</v>
      </c>
      <c r="I1121" s="81" t="s">
        <v>74</v>
      </c>
      <c r="J1121" s="81" t="s">
        <v>37</v>
      </c>
      <c r="K1121" s="81" t="s">
        <v>37</v>
      </c>
    </row>
    <row r="1122" spans="1:12" ht="57.6" x14ac:dyDescent="0.3">
      <c r="A1122" s="72">
        <v>460501</v>
      </c>
      <c r="B1122" s="72" t="s">
        <v>224</v>
      </c>
      <c r="C1122" s="73">
        <v>0.98935139608063527</v>
      </c>
      <c r="D1122" s="74">
        <v>27.790402787047054</v>
      </c>
      <c r="E1122" s="76">
        <v>1</v>
      </c>
      <c r="F1122" s="72">
        <v>2</v>
      </c>
      <c r="G1122" s="72">
        <v>2</v>
      </c>
      <c r="H1122" s="83">
        <v>1</v>
      </c>
      <c r="I1122" s="81"/>
      <c r="J1122" s="81" t="s">
        <v>37</v>
      </c>
      <c r="K1122" s="81" t="s">
        <v>37</v>
      </c>
    </row>
    <row r="1123" spans="1:12" ht="57.6" x14ac:dyDescent="0.3">
      <c r="A1123" s="72">
        <v>460502</v>
      </c>
      <c r="B1123" s="72" t="s">
        <v>224</v>
      </c>
      <c r="C1123" s="73">
        <v>1</v>
      </c>
      <c r="D1123" s="74">
        <v>24.5572901659961</v>
      </c>
      <c r="E1123" s="76">
        <v>1</v>
      </c>
      <c r="F1123" s="72">
        <v>2</v>
      </c>
      <c r="G1123" s="72">
        <v>2</v>
      </c>
      <c r="H1123" s="83">
        <v>1</v>
      </c>
      <c r="I1123" s="81"/>
      <c r="J1123" s="81" t="s">
        <v>37</v>
      </c>
      <c r="K1123" s="81" t="s">
        <v>37</v>
      </c>
    </row>
    <row r="1124" spans="1:12" ht="57.6" x14ac:dyDescent="0.3">
      <c r="A1124" s="72">
        <v>460600</v>
      </c>
      <c r="B1124" s="72" t="s">
        <v>224</v>
      </c>
      <c r="C1124" s="73">
        <v>0.95288596338961906</v>
      </c>
      <c r="D1124" s="74">
        <v>20.473120965694925</v>
      </c>
      <c r="E1124" s="76">
        <v>1</v>
      </c>
      <c r="F1124" s="72">
        <v>2</v>
      </c>
      <c r="G1124" s="72">
        <v>2</v>
      </c>
      <c r="H1124" s="83">
        <v>1</v>
      </c>
      <c r="I1124" s="81"/>
      <c r="J1124" s="81" t="s">
        <v>37</v>
      </c>
      <c r="K1124" s="81" t="s">
        <v>37</v>
      </c>
    </row>
    <row r="1125" spans="1:12" ht="57.6" x14ac:dyDescent="0.3">
      <c r="A1125" s="72">
        <v>460700</v>
      </c>
      <c r="B1125" s="72" t="s">
        <v>224</v>
      </c>
      <c r="C1125" s="73">
        <v>0.98038079974815084</v>
      </c>
      <c r="D1125" s="74">
        <v>43.50893728951386</v>
      </c>
      <c r="E1125" s="76">
        <v>1</v>
      </c>
      <c r="F1125" s="72">
        <v>2</v>
      </c>
      <c r="G1125" s="72">
        <v>2</v>
      </c>
      <c r="H1125" s="84">
        <v>1</v>
      </c>
      <c r="I1125" s="81"/>
      <c r="J1125" s="81" t="s">
        <v>37</v>
      </c>
      <c r="K1125" s="81" t="s">
        <v>37</v>
      </c>
    </row>
    <row r="1126" spans="1:12" ht="57.6" x14ac:dyDescent="0.3">
      <c r="A1126" s="72">
        <v>461000</v>
      </c>
      <c r="B1126" s="72" t="s">
        <v>56</v>
      </c>
      <c r="C1126" s="73">
        <v>0.98788814582714857</v>
      </c>
      <c r="D1126" s="74">
        <v>15.748323037411286</v>
      </c>
      <c r="E1126" s="75">
        <v>0.5</v>
      </c>
      <c r="F1126" s="72">
        <v>1</v>
      </c>
      <c r="G1126" s="72">
        <v>3</v>
      </c>
      <c r="H1126" s="81">
        <v>1</v>
      </c>
      <c r="I1126" s="81" t="s">
        <v>74</v>
      </c>
      <c r="J1126" s="81" t="s">
        <v>37</v>
      </c>
      <c r="K1126" s="81" t="s">
        <v>37</v>
      </c>
    </row>
    <row r="1127" spans="1:12" ht="57.6" x14ac:dyDescent="0.3">
      <c r="A1127" s="72">
        <v>461100</v>
      </c>
      <c r="B1127" s="72" t="s">
        <v>56</v>
      </c>
      <c r="C1127" s="73">
        <v>0.99999998674335544</v>
      </c>
      <c r="D1127" s="74">
        <v>14.355449916969784</v>
      </c>
      <c r="E1127" s="75">
        <v>0.5</v>
      </c>
      <c r="F1127" s="72">
        <v>1</v>
      </c>
      <c r="G1127" s="72">
        <v>3</v>
      </c>
      <c r="H1127" s="81">
        <v>1</v>
      </c>
      <c r="I1127" s="81" t="s">
        <v>74</v>
      </c>
      <c r="J1127" s="81" t="s">
        <v>37</v>
      </c>
      <c r="K1127" s="81" t="s">
        <v>38</v>
      </c>
      <c r="L1127" s="81" t="s">
        <v>38</v>
      </c>
    </row>
    <row r="1128" spans="1:12" ht="57.6" x14ac:dyDescent="0.3">
      <c r="A1128" s="72">
        <v>461200</v>
      </c>
      <c r="B1128" s="72" t="s">
        <v>56</v>
      </c>
      <c r="C1128" s="73">
        <v>0.99860583836090044</v>
      </c>
      <c r="D1128" s="74">
        <v>16.731106084041397</v>
      </c>
      <c r="E1128" s="75">
        <v>0.5</v>
      </c>
      <c r="F1128" s="72">
        <v>1</v>
      </c>
      <c r="G1128" s="72">
        <v>3</v>
      </c>
      <c r="H1128" s="81">
        <v>1</v>
      </c>
      <c r="I1128" s="81" t="s">
        <v>74</v>
      </c>
      <c r="J1128" s="81" t="s">
        <v>37</v>
      </c>
      <c r="K1128" s="81" t="s">
        <v>37</v>
      </c>
    </row>
    <row r="1129" spans="1:12" ht="57.6" x14ac:dyDescent="0.3">
      <c r="A1129" s="72">
        <v>461300</v>
      </c>
      <c r="B1129" s="72" t="s">
        <v>56</v>
      </c>
      <c r="C1129" s="73">
        <v>0.96997960058797172</v>
      </c>
      <c r="D1129" s="74">
        <v>18.666763593442848</v>
      </c>
      <c r="E1129" s="75">
        <v>0.5</v>
      </c>
      <c r="F1129" s="72">
        <v>1</v>
      </c>
      <c r="G1129" s="72">
        <v>3</v>
      </c>
      <c r="H1129" s="81">
        <v>1</v>
      </c>
      <c r="I1129" s="81" t="s">
        <v>74</v>
      </c>
      <c r="J1129" s="81" t="s">
        <v>37</v>
      </c>
      <c r="K1129" s="81" t="s">
        <v>38</v>
      </c>
      <c r="L1129" s="81" t="s">
        <v>38</v>
      </c>
    </row>
    <row r="1130" spans="1:12" ht="57.6" x14ac:dyDescent="0.3">
      <c r="A1130" s="72">
        <v>463101</v>
      </c>
      <c r="B1130" s="72" t="s">
        <v>56</v>
      </c>
      <c r="C1130" s="73">
        <v>0.98960424146493953</v>
      </c>
      <c r="D1130" s="74">
        <v>12.832718170951535</v>
      </c>
      <c r="E1130" s="75">
        <v>0.5</v>
      </c>
      <c r="F1130" s="72">
        <v>1</v>
      </c>
      <c r="G1130" s="72">
        <v>3</v>
      </c>
      <c r="H1130" s="81">
        <v>1</v>
      </c>
      <c r="I1130" s="81" t="s">
        <v>240</v>
      </c>
      <c r="J1130" s="81" t="s">
        <v>37</v>
      </c>
      <c r="K1130" s="81" t="s">
        <v>37</v>
      </c>
    </row>
    <row r="1131" spans="1:12" ht="57.6" x14ac:dyDescent="0.3">
      <c r="A1131" s="72">
        <v>463102</v>
      </c>
      <c r="B1131" s="72" t="s">
        <v>56</v>
      </c>
      <c r="C1131" s="73">
        <v>0.90608450684273734</v>
      </c>
      <c r="D1131" s="74">
        <v>20.245637966497636</v>
      </c>
      <c r="E1131" s="76">
        <v>1</v>
      </c>
      <c r="F1131" s="72">
        <v>2</v>
      </c>
      <c r="G1131" s="72">
        <v>3</v>
      </c>
      <c r="H1131" s="81">
        <v>1</v>
      </c>
      <c r="I1131" s="81" t="s">
        <v>240</v>
      </c>
      <c r="J1131" s="81" t="s">
        <v>37</v>
      </c>
      <c r="K1131" s="81" t="s">
        <v>37</v>
      </c>
    </row>
    <row r="1132" spans="1:12" ht="57.6" x14ac:dyDescent="0.3">
      <c r="A1132" s="72">
        <v>463300</v>
      </c>
      <c r="B1132" s="72" t="s">
        <v>56</v>
      </c>
      <c r="C1132" s="73">
        <v>0.9887507568784224</v>
      </c>
      <c r="D1132" s="74">
        <v>6.5711233868960166</v>
      </c>
      <c r="E1132" s="76">
        <v>2</v>
      </c>
      <c r="F1132" s="72">
        <v>4</v>
      </c>
      <c r="G1132" s="72">
        <v>3</v>
      </c>
      <c r="H1132" s="81">
        <v>1</v>
      </c>
      <c r="I1132" s="81" t="s">
        <v>80</v>
      </c>
      <c r="J1132" s="81" t="s">
        <v>37</v>
      </c>
      <c r="K1132" s="81" t="s">
        <v>37</v>
      </c>
    </row>
    <row r="1133" spans="1:12" ht="28.8" x14ac:dyDescent="0.3">
      <c r="A1133" s="72">
        <v>464100</v>
      </c>
      <c r="B1133" s="72" t="s">
        <v>75</v>
      </c>
      <c r="C1133" s="73">
        <v>0.99633576233312915</v>
      </c>
      <c r="D1133" s="74">
        <v>41.272182935798874</v>
      </c>
      <c r="E1133" s="76">
        <v>1</v>
      </c>
      <c r="F1133" s="72">
        <v>2</v>
      </c>
      <c r="G1133" s="72">
        <v>3</v>
      </c>
      <c r="H1133" s="83">
        <v>1</v>
      </c>
      <c r="I1133" s="81"/>
      <c r="J1133" s="81" t="s">
        <v>38</v>
      </c>
      <c r="K1133" s="81" t="s">
        <v>37</v>
      </c>
      <c r="L1133" s="81" t="s">
        <v>38</v>
      </c>
    </row>
    <row r="1134" spans="1:12" ht="28.8" x14ac:dyDescent="0.3">
      <c r="A1134" s="72">
        <v>464200</v>
      </c>
      <c r="B1134" s="72" t="s">
        <v>75</v>
      </c>
      <c r="C1134" s="73">
        <v>0.99701601501357717</v>
      </c>
      <c r="D1134" s="74">
        <v>29.140538493999752</v>
      </c>
      <c r="E1134" s="76">
        <v>1</v>
      </c>
      <c r="F1134" s="72">
        <v>2</v>
      </c>
      <c r="G1134" s="72">
        <v>3</v>
      </c>
      <c r="H1134" s="83">
        <v>1</v>
      </c>
      <c r="I1134" s="81"/>
      <c r="J1134" s="81" t="s">
        <v>38</v>
      </c>
      <c r="K1134" s="81" t="s">
        <v>37</v>
      </c>
      <c r="L1134" s="81" t="s">
        <v>38</v>
      </c>
    </row>
    <row r="1135" spans="1:12" ht="57.6" x14ac:dyDescent="0.3">
      <c r="A1135" s="72">
        <v>480002</v>
      </c>
      <c r="B1135" s="72" t="s">
        <v>56</v>
      </c>
      <c r="C1135" s="73">
        <v>0.98985175870633568</v>
      </c>
      <c r="D1135" s="74">
        <v>11.56745853769584</v>
      </c>
      <c r="E1135" s="75">
        <v>0.5</v>
      </c>
      <c r="F1135" s="72">
        <v>1</v>
      </c>
      <c r="G1135" s="72">
        <v>3</v>
      </c>
      <c r="H1135" s="81">
        <v>1</v>
      </c>
      <c r="I1135" s="81" t="s">
        <v>77</v>
      </c>
      <c r="J1135" s="81" t="s">
        <v>37</v>
      </c>
      <c r="K1135" s="81" t="s">
        <v>37</v>
      </c>
    </row>
    <row r="1136" spans="1:12" ht="57.6" x14ac:dyDescent="0.3">
      <c r="A1136" s="72">
        <v>480011</v>
      </c>
      <c r="B1136" s="72" t="s">
        <v>56</v>
      </c>
      <c r="C1136" s="73">
        <v>0.99461762869167136</v>
      </c>
      <c r="D1136" s="74">
        <v>7.6911745377447547</v>
      </c>
      <c r="E1136" s="76">
        <v>2</v>
      </c>
      <c r="F1136" s="72">
        <v>4</v>
      </c>
      <c r="G1136" s="72">
        <v>3</v>
      </c>
      <c r="H1136" s="81">
        <v>1</v>
      </c>
      <c r="I1136" s="81" t="s">
        <v>77</v>
      </c>
      <c r="J1136" s="81" t="s">
        <v>37</v>
      </c>
      <c r="K1136" s="81" t="s">
        <v>37</v>
      </c>
    </row>
    <row r="1137" spans="1:12" ht="57.6" x14ac:dyDescent="0.3">
      <c r="A1137" s="72">
        <v>480012</v>
      </c>
      <c r="B1137" s="72" t="s">
        <v>56</v>
      </c>
      <c r="C1137" s="73">
        <v>0.7179646042493073</v>
      </c>
      <c r="D1137" s="74">
        <v>11.04546796285346</v>
      </c>
      <c r="E1137" s="75">
        <v>0.5</v>
      </c>
      <c r="F1137" s="72">
        <v>1</v>
      </c>
      <c r="G1137" s="72">
        <v>3</v>
      </c>
      <c r="H1137" s="81">
        <v>1</v>
      </c>
      <c r="I1137" s="81" t="s">
        <v>77</v>
      </c>
      <c r="J1137" s="81" t="s">
        <v>37</v>
      </c>
      <c r="K1137" s="81" t="s">
        <v>38</v>
      </c>
      <c r="L1137" s="81" t="s">
        <v>38</v>
      </c>
    </row>
    <row r="1138" spans="1:12" ht="28.8" x14ac:dyDescent="0.3">
      <c r="A1138" s="72">
        <v>480101</v>
      </c>
      <c r="B1138" s="72" t="s">
        <v>69</v>
      </c>
      <c r="C1138" s="73">
        <v>0.99999970293213247</v>
      </c>
      <c r="D1138" s="74">
        <v>9.2131703317231981</v>
      </c>
      <c r="E1138" s="75">
        <v>0.5</v>
      </c>
      <c r="F1138" s="72">
        <v>1</v>
      </c>
      <c r="G1138" s="72">
        <v>3</v>
      </c>
      <c r="H1138" s="84">
        <v>2</v>
      </c>
      <c r="I1138" s="81"/>
      <c r="J1138" s="81" t="s">
        <v>38</v>
      </c>
      <c r="K1138" s="81" t="s">
        <v>37</v>
      </c>
      <c r="L1138" s="81" t="s">
        <v>38</v>
      </c>
    </row>
    <row r="1139" spans="1:12" ht="57.6" x14ac:dyDescent="0.3">
      <c r="A1139" s="72">
        <v>480102</v>
      </c>
      <c r="B1139" s="72" t="s">
        <v>56</v>
      </c>
      <c r="C1139" s="73">
        <v>0.56691165571691116</v>
      </c>
      <c r="D1139" s="74">
        <v>11.085940105524708</v>
      </c>
      <c r="E1139" s="75">
        <v>0.5</v>
      </c>
      <c r="F1139" s="72">
        <v>1</v>
      </c>
      <c r="G1139" s="72">
        <v>3</v>
      </c>
      <c r="H1139" s="81">
        <v>1</v>
      </c>
      <c r="I1139" s="81" t="s">
        <v>77</v>
      </c>
      <c r="J1139" s="81" t="s">
        <v>37</v>
      </c>
      <c r="K1139" s="81" t="s">
        <v>38</v>
      </c>
      <c r="L1139" s="81" t="s">
        <v>38</v>
      </c>
    </row>
    <row r="1140" spans="1:12" ht="28.8" x14ac:dyDescent="0.3">
      <c r="A1140" s="72">
        <v>480201</v>
      </c>
      <c r="B1140" s="72" t="s">
        <v>76</v>
      </c>
      <c r="C1140" s="73">
        <v>0.99588517460334858</v>
      </c>
      <c r="D1140" s="74">
        <v>13.92489560432106</v>
      </c>
      <c r="E1140" s="75">
        <v>0.5</v>
      </c>
      <c r="F1140" s="72">
        <v>1</v>
      </c>
      <c r="G1140" s="72">
        <v>3</v>
      </c>
      <c r="H1140" s="83">
        <v>2</v>
      </c>
      <c r="I1140" s="81"/>
      <c r="J1140" s="81" t="s">
        <v>38</v>
      </c>
      <c r="K1140" s="81" t="s">
        <v>37</v>
      </c>
      <c r="L1140" s="81" t="s">
        <v>38</v>
      </c>
    </row>
    <row r="1141" spans="1:12" ht="28.8" x14ac:dyDescent="0.3">
      <c r="A1141" s="72">
        <v>480202</v>
      </c>
      <c r="B1141" s="72" t="s">
        <v>76</v>
      </c>
      <c r="C1141" s="73">
        <v>0.9991224731278977</v>
      </c>
      <c r="D1141" s="74">
        <v>10.448191060194452</v>
      </c>
      <c r="E1141" s="75">
        <v>0.5</v>
      </c>
      <c r="F1141" s="72">
        <v>1</v>
      </c>
      <c r="G1141" s="72">
        <v>3</v>
      </c>
      <c r="H1141" s="83">
        <v>2</v>
      </c>
      <c r="I1141" s="81"/>
      <c r="J1141" s="81" t="s">
        <v>38</v>
      </c>
      <c r="K1141" s="81" t="s">
        <v>37</v>
      </c>
      <c r="L1141" s="81" t="s">
        <v>38</v>
      </c>
    </row>
    <row r="1142" spans="1:12" ht="28.8" x14ac:dyDescent="0.3">
      <c r="A1142" s="72">
        <v>480301</v>
      </c>
      <c r="B1142" s="72" t="s">
        <v>78</v>
      </c>
      <c r="C1142" s="73">
        <v>1</v>
      </c>
      <c r="D1142" s="74">
        <v>8.263100241415593</v>
      </c>
      <c r="E1142" s="76">
        <v>2</v>
      </c>
      <c r="F1142" s="72">
        <v>4</v>
      </c>
      <c r="G1142" s="72">
        <v>3</v>
      </c>
      <c r="H1142" s="83">
        <v>2</v>
      </c>
      <c r="I1142" s="81"/>
      <c r="J1142" s="81" t="s">
        <v>37</v>
      </c>
      <c r="K1142" s="81" t="s">
        <v>37</v>
      </c>
    </row>
    <row r="1143" spans="1:12" ht="28.8" x14ac:dyDescent="0.3">
      <c r="A1143" s="72">
        <v>480302</v>
      </c>
      <c r="B1143" s="72" t="s">
        <v>78</v>
      </c>
      <c r="C1143" s="73">
        <v>0.99487867243791139</v>
      </c>
      <c r="D1143" s="74">
        <v>10.21452367779742</v>
      </c>
      <c r="E1143" s="75">
        <v>0.5</v>
      </c>
      <c r="F1143" s="72">
        <v>1</v>
      </c>
      <c r="G1143" s="72">
        <v>3</v>
      </c>
      <c r="H1143" s="83">
        <v>2</v>
      </c>
      <c r="I1143" s="81"/>
      <c r="J1143" s="81" t="s">
        <v>37</v>
      </c>
      <c r="K1143" s="81" t="s">
        <v>37</v>
      </c>
    </row>
    <row r="1144" spans="1:12" ht="28.8" x14ac:dyDescent="0.3">
      <c r="A1144" s="72">
        <v>480400</v>
      </c>
      <c r="B1144" s="72" t="s">
        <v>78</v>
      </c>
      <c r="C1144" s="73">
        <v>0.99633425307481849</v>
      </c>
      <c r="D1144" s="74">
        <v>11.149757660976356</v>
      </c>
      <c r="E1144" s="75">
        <v>0.5</v>
      </c>
      <c r="F1144" s="72">
        <v>1</v>
      </c>
      <c r="G1144" s="72">
        <v>3</v>
      </c>
      <c r="H1144" s="83">
        <v>2</v>
      </c>
      <c r="I1144" s="81"/>
      <c r="J1144" s="81" t="s">
        <v>37</v>
      </c>
      <c r="K1144" s="81" t="s">
        <v>38</v>
      </c>
      <c r="L1144" s="81" t="s">
        <v>38</v>
      </c>
    </row>
    <row r="1145" spans="1:12" ht="43.2" x14ac:dyDescent="0.3">
      <c r="A1145" s="72">
        <v>480500</v>
      </c>
      <c r="B1145" s="72" t="s">
        <v>79</v>
      </c>
      <c r="C1145" s="73">
        <v>0.99972815208356736</v>
      </c>
      <c r="D1145" s="74">
        <v>19.919432257960807</v>
      </c>
      <c r="E1145" s="75">
        <v>0.5</v>
      </c>
      <c r="F1145" s="72">
        <v>1</v>
      </c>
      <c r="G1145" s="72">
        <v>3</v>
      </c>
      <c r="H1145" s="83">
        <v>1</v>
      </c>
      <c r="I1145" s="81"/>
      <c r="J1145" s="81" t="s">
        <v>37</v>
      </c>
      <c r="K1145" s="81" t="s">
        <v>37</v>
      </c>
    </row>
    <row r="1146" spans="1:12" ht="43.2" x14ac:dyDescent="0.3">
      <c r="A1146" s="72">
        <v>480600</v>
      </c>
      <c r="B1146" s="72" t="s">
        <v>79</v>
      </c>
      <c r="C1146" s="73">
        <v>0.98233588906809322</v>
      </c>
      <c r="D1146" s="74">
        <v>25.448790553391209</v>
      </c>
      <c r="E1146" s="76">
        <v>1</v>
      </c>
      <c r="F1146" s="72">
        <v>2</v>
      </c>
      <c r="G1146" s="72">
        <v>3</v>
      </c>
      <c r="H1146" s="83">
        <v>1</v>
      </c>
      <c r="I1146" s="81"/>
      <c r="J1146" s="81" t="s">
        <v>37</v>
      </c>
      <c r="K1146" s="81" t="s">
        <v>37</v>
      </c>
    </row>
    <row r="1147" spans="1:12" ht="43.2" x14ac:dyDescent="0.3">
      <c r="A1147" s="72">
        <v>480702</v>
      </c>
      <c r="B1147" s="72" t="s">
        <v>79</v>
      </c>
      <c r="C1147" s="73">
        <v>0.98990947122834316</v>
      </c>
      <c r="D1147" s="74">
        <v>13.822745908583414</v>
      </c>
      <c r="E1147" s="75">
        <v>0.5</v>
      </c>
      <c r="F1147" s="72">
        <v>1</v>
      </c>
      <c r="G1147" s="72">
        <v>3</v>
      </c>
      <c r="H1147" s="83">
        <v>1</v>
      </c>
      <c r="I1147" s="81"/>
      <c r="J1147" s="81" t="s">
        <v>37</v>
      </c>
      <c r="K1147" s="81" t="s">
        <v>38</v>
      </c>
      <c r="L1147" s="81" t="s">
        <v>38</v>
      </c>
    </row>
    <row r="1148" spans="1:12" ht="43.2" x14ac:dyDescent="0.3">
      <c r="A1148" s="72">
        <v>480703</v>
      </c>
      <c r="B1148" s="72" t="s">
        <v>79</v>
      </c>
      <c r="C1148" s="73">
        <v>0.99999884284018448</v>
      </c>
      <c r="D1148" s="74">
        <v>10.151218380756459</v>
      </c>
      <c r="E1148" s="75">
        <v>0.5</v>
      </c>
      <c r="F1148" s="72">
        <v>1</v>
      </c>
      <c r="G1148" s="72">
        <v>3</v>
      </c>
      <c r="H1148" s="83">
        <v>1</v>
      </c>
      <c r="I1148" s="81"/>
      <c r="J1148" s="81" t="s">
        <v>37</v>
      </c>
      <c r="K1148" s="81" t="s">
        <v>37</v>
      </c>
    </row>
    <row r="1149" spans="1:12" ht="43.2" x14ac:dyDescent="0.3">
      <c r="A1149" s="72">
        <v>480704</v>
      </c>
      <c r="B1149" s="72" t="s">
        <v>79</v>
      </c>
      <c r="C1149" s="73">
        <v>0.99999662827587688</v>
      </c>
      <c r="D1149" s="74">
        <v>9.4995369505591771</v>
      </c>
      <c r="E1149" s="75">
        <v>0.5</v>
      </c>
      <c r="F1149" s="72">
        <v>1</v>
      </c>
      <c r="G1149" s="72">
        <v>3</v>
      </c>
      <c r="H1149" s="83">
        <v>1</v>
      </c>
      <c r="I1149" s="81"/>
      <c r="J1149" s="81" t="s">
        <v>37</v>
      </c>
      <c r="K1149" s="81" t="s">
        <v>37</v>
      </c>
    </row>
    <row r="1150" spans="1:12" ht="28.8" x14ac:dyDescent="0.3">
      <c r="A1150" s="72">
        <v>480802</v>
      </c>
      <c r="B1150" s="72" t="s">
        <v>78</v>
      </c>
      <c r="C1150" s="73">
        <v>0.98563564445947838</v>
      </c>
      <c r="D1150" s="74">
        <v>14.011723032109421</v>
      </c>
      <c r="E1150" s="75">
        <v>0.5</v>
      </c>
      <c r="F1150" s="72">
        <v>1</v>
      </c>
      <c r="G1150" s="72">
        <v>3</v>
      </c>
      <c r="H1150" s="83">
        <v>2</v>
      </c>
      <c r="I1150" s="81"/>
      <c r="J1150" s="81" t="s">
        <v>37</v>
      </c>
      <c r="K1150" s="81" t="s">
        <v>37</v>
      </c>
    </row>
    <row r="1151" spans="1:12" ht="28.8" x14ac:dyDescent="0.3">
      <c r="A1151" s="72">
        <v>480803</v>
      </c>
      <c r="B1151" s="72" t="s">
        <v>78</v>
      </c>
      <c r="C1151" s="73">
        <v>0.9901309303607041</v>
      </c>
      <c r="D1151" s="74">
        <v>10.670555203512048</v>
      </c>
      <c r="E1151" s="75">
        <v>0.5</v>
      </c>
      <c r="F1151" s="72">
        <v>1</v>
      </c>
      <c r="G1151" s="72">
        <v>3</v>
      </c>
      <c r="H1151" s="83">
        <v>2</v>
      </c>
      <c r="I1151" s="81"/>
      <c r="J1151" s="81" t="s">
        <v>37</v>
      </c>
      <c r="K1151" s="81" t="s">
        <v>38</v>
      </c>
      <c r="L1151" s="81" t="s">
        <v>38</v>
      </c>
    </row>
    <row r="1152" spans="1:12" ht="28.8" x14ac:dyDescent="0.3">
      <c r="A1152" s="72">
        <v>480804</v>
      </c>
      <c r="B1152" s="72" t="s">
        <v>78</v>
      </c>
      <c r="C1152" s="73">
        <v>0.99997437795766553</v>
      </c>
      <c r="D1152" s="74">
        <v>7.7113494661550863</v>
      </c>
      <c r="E1152" s="76">
        <v>2</v>
      </c>
      <c r="F1152" s="72">
        <v>4</v>
      </c>
      <c r="G1152" s="72">
        <v>3</v>
      </c>
      <c r="H1152" s="83">
        <v>2</v>
      </c>
      <c r="I1152" s="81"/>
      <c r="J1152" s="81" t="s">
        <v>37</v>
      </c>
      <c r="K1152" s="81" t="s">
        <v>37</v>
      </c>
    </row>
    <row r="1153" spans="1:12" ht="28.8" x14ac:dyDescent="0.3">
      <c r="A1153" s="72">
        <v>480901</v>
      </c>
      <c r="B1153" s="72" t="s">
        <v>78</v>
      </c>
      <c r="C1153" s="73">
        <v>1</v>
      </c>
      <c r="D1153" s="74">
        <v>6.5336360628826551</v>
      </c>
      <c r="E1153" s="76">
        <v>2</v>
      </c>
      <c r="F1153" s="72">
        <v>4</v>
      </c>
      <c r="G1153" s="72">
        <v>3</v>
      </c>
      <c r="H1153" s="83">
        <v>2</v>
      </c>
      <c r="I1153" s="81"/>
      <c r="J1153" s="81" t="s">
        <v>37</v>
      </c>
      <c r="K1153" s="81" t="s">
        <v>37</v>
      </c>
    </row>
    <row r="1154" spans="1:12" ht="28.8" x14ac:dyDescent="0.3">
      <c r="A1154" s="72">
        <v>480902</v>
      </c>
      <c r="B1154" s="72" t="s">
        <v>78</v>
      </c>
      <c r="C1154" s="73">
        <v>1</v>
      </c>
      <c r="D1154" s="74">
        <v>5.2052060944089025</v>
      </c>
      <c r="E1154" s="76">
        <v>2</v>
      </c>
      <c r="F1154" s="72">
        <v>4</v>
      </c>
      <c r="G1154" s="72">
        <v>3</v>
      </c>
      <c r="H1154" s="83">
        <v>2</v>
      </c>
      <c r="I1154" s="81"/>
      <c r="J1154" s="81" t="s">
        <v>37</v>
      </c>
      <c r="K1154" s="81" t="s">
        <v>37</v>
      </c>
    </row>
    <row r="1155" spans="1:12" ht="28.8" x14ac:dyDescent="0.3">
      <c r="A1155" s="72">
        <v>480903</v>
      </c>
      <c r="B1155" s="72" t="s">
        <v>78</v>
      </c>
      <c r="C1155" s="73">
        <v>0.99999994841886997</v>
      </c>
      <c r="D1155" s="74">
        <v>7.5025970801694433</v>
      </c>
      <c r="E1155" s="76">
        <v>2</v>
      </c>
      <c r="F1155" s="72">
        <v>4</v>
      </c>
      <c r="G1155" s="72">
        <v>3</v>
      </c>
      <c r="H1155" s="83">
        <v>2</v>
      </c>
      <c r="I1155" s="81"/>
      <c r="J1155" s="81" t="s">
        <v>37</v>
      </c>
      <c r="K1155" s="81" t="s">
        <v>37</v>
      </c>
    </row>
    <row r="1156" spans="1:12" ht="28.8" x14ac:dyDescent="0.3">
      <c r="A1156" s="72">
        <v>481001</v>
      </c>
      <c r="B1156" s="72" t="s">
        <v>78</v>
      </c>
      <c r="C1156" s="73">
        <v>1</v>
      </c>
      <c r="D1156" s="74">
        <v>10.308065642686531</v>
      </c>
      <c r="E1156" s="75">
        <v>0.5</v>
      </c>
      <c r="F1156" s="72">
        <v>1</v>
      </c>
      <c r="G1156" s="72">
        <v>3</v>
      </c>
      <c r="H1156" s="83">
        <v>2</v>
      </c>
      <c r="I1156" s="81"/>
      <c r="J1156" s="81" t="s">
        <v>37</v>
      </c>
      <c r="K1156" s="81" t="s">
        <v>37</v>
      </c>
    </row>
    <row r="1157" spans="1:12" ht="28.8" x14ac:dyDescent="0.3">
      <c r="A1157" s="72">
        <v>481002</v>
      </c>
      <c r="B1157" s="72" t="s">
        <v>78</v>
      </c>
      <c r="C1157" s="73">
        <v>0.9965680921024469</v>
      </c>
      <c r="D1157" s="74">
        <v>7.3191675586456126</v>
      </c>
      <c r="E1157" s="76">
        <v>2</v>
      </c>
      <c r="F1157" s="72">
        <v>4</v>
      </c>
      <c r="G1157" s="72">
        <v>3</v>
      </c>
      <c r="H1157" s="83">
        <v>2</v>
      </c>
      <c r="I1157" s="81"/>
      <c r="J1157" s="81" t="s">
        <v>37</v>
      </c>
      <c r="K1157" s="81" t="s">
        <v>37</v>
      </c>
    </row>
    <row r="1158" spans="1:12" ht="28.8" x14ac:dyDescent="0.3">
      <c r="A1158" s="72">
        <v>481101</v>
      </c>
      <c r="B1158" s="72" t="s">
        <v>76</v>
      </c>
      <c r="C1158" s="73">
        <v>0.99699851377195281</v>
      </c>
      <c r="D1158" s="74">
        <v>7.77909433608865</v>
      </c>
      <c r="E1158" s="76">
        <v>2</v>
      </c>
      <c r="F1158" s="72">
        <v>4</v>
      </c>
      <c r="G1158" s="72">
        <v>3</v>
      </c>
      <c r="H1158" s="83">
        <v>2</v>
      </c>
      <c r="I1158" s="81"/>
      <c r="J1158" s="81" t="s">
        <v>38</v>
      </c>
      <c r="K1158" s="81" t="s">
        <v>37</v>
      </c>
      <c r="L1158" s="81" t="s">
        <v>38</v>
      </c>
    </row>
    <row r="1159" spans="1:12" ht="28.8" x14ac:dyDescent="0.3">
      <c r="A1159" s="72">
        <v>481102</v>
      </c>
      <c r="B1159" s="72" t="s">
        <v>76</v>
      </c>
      <c r="C1159" s="73">
        <v>1</v>
      </c>
      <c r="D1159" s="74">
        <v>4.4173548957119717</v>
      </c>
      <c r="E1159" s="76">
        <v>2</v>
      </c>
      <c r="F1159" s="72">
        <v>4</v>
      </c>
      <c r="G1159" s="72">
        <v>3</v>
      </c>
      <c r="H1159" s="83">
        <v>2</v>
      </c>
      <c r="I1159" s="81"/>
      <c r="J1159" s="81" t="s">
        <v>38</v>
      </c>
      <c r="K1159" s="81" t="s">
        <v>37</v>
      </c>
      <c r="L1159" s="81" t="s">
        <v>38</v>
      </c>
    </row>
    <row r="1160" spans="1:12" ht="28.8" x14ac:dyDescent="0.3">
      <c r="A1160" s="72">
        <v>481103</v>
      </c>
      <c r="B1160" s="72" t="s">
        <v>76</v>
      </c>
      <c r="C1160" s="73">
        <v>0.99998326086285971</v>
      </c>
      <c r="D1160" s="74">
        <v>14.524158906406655</v>
      </c>
      <c r="E1160" s="75">
        <v>0.5</v>
      </c>
      <c r="F1160" s="72">
        <v>1</v>
      </c>
      <c r="G1160" s="72">
        <v>3</v>
      </c>
      <c r="H1160" s="83">
        <v>2</v>
      </c>
      <c r="I1160" s="81"/>
      <c r="J1160" s="81" t="s">
        <v>38</v>
      </c>
      <c r="K1160" s="81" t="s">
        <v>37</v>
      </c>
      <c r="L1160" s="81" t="s">
        <v>38</v>
      </c>
    </row>
    <row r="1161" spans="1:12" ht="28.8" x14ac:dyDescent="0.3">
      <c r="A1161" s="72">
        <v>481201</v>
      </c>
      <c r="B1161" s="72" t="s">
        <v>69</v>
      </c>
      <c r="C1161" s="73">
        <v>0.98867884714983101</v>
      </c>
      <c r="D1161" s="74">
        <v>8.2239068806574771</v>
      </c>
      <c r="E1161" s="76">
        <v>2</v>
      </c>
      <c r="F1161" s="72">
        <v>4</v>
      </c>
      <c r="G1161" s="72">
        <v>3</v>
      </c>
      <c r="H1161" s="84">
        <v>2</v>
      </c>
      <c r="I1161" s="81"/>
      <c r="J1161" s="81" t="s">
        <v>38</v>
      </c>
      <c r="K1161" s="81" t="s">
        <v>37</v>
      </c>
      <c r="L1161" s="81" t="s">
        <v>38</v>
      </c>
    </row>
    <row r="1162" spans="1:12" ht="57.6" x14ac:dyDescent="0.3">
      <c r="A1162" s="72">
        <v>481202</v>
      </c>
      <c r="B1162" s="72" t="s">
        <v>56</v>
      </c>
      <c r="C1162" s="73">
        <v>0.73101556872631834</v>
      </c>
      <c r="D1162" s="74">
        <v>9.4814714530714461</v>
      </c>
      <c r="E1162" s="75">
        <v>0.5</v>
      </c>
      <c r="F1162" s="72">
        <v>1</v>
      </c>
      <c r="G1162" s="72">
        <v>3</v>
      </c>
      <c r="H1162" s="81">
        <v>1</v>
      </c>
      <c r="I1162" s="81" t="s">
        <v>80</v>
      </c>
      <c r="J1162" s="81" t="s">
        <v>37</v>
      </c>
      <c r="K1162" s="81" t="s">
        <v>38</v>
      </c>
      <c r="L1162" s="81" t="s">
        <v>38</v>
      </c>
    </row>
    <row r="1163" spans="1:12" ht="28.8" x14ac:dyDescent="0.3">
      <c r="A1163" s="72">
        <v>481300</v>
      </c>
      <c r="B1163" s="72" t="s">
        <v>70</v>
      </c>
      <c r="C1163" s="73">
        <v>0.99669474889096088</v>
      </c>
      <c r="D1163" s="74">
        <v>7.6984483089183069</v>
      </c>
      <c r="E1163" s="76">
        <v>2</v>
      </c>
      <c r="F1163" s="72">
        <v>4</v>
      </c>
      <c r="G1163" s="72">
        <v>3</v>
      </c>
      <c r="H1163" s="83">
        <v>2</v>
      </c>
      <c r="I1163" s="81"/>
      <c r="J1163" s="81" t="s">
        <v>38</v>
      </c>
      <c r="K1163" s="81" t="s">
        <v>37</v>
      </c>
      <c r="L1163" s="81" t="s">
        <v>38</v>
      </c>
    </row>
    <row r="1164" spans="1:12" ht="28.8" x14ac:dyDescent="0.3">
      <c r="A1164" s="72">
        <v>481401</v>
      </c>
      <c r="B1164" s="72" t="s">
        <v>76</v>
      </c>
      <c r="C1164" s="73">
        <v>0.99992136970786605</v>
      </c>
      <c r="D1164" s="74">
        <v>10.058196130732339</v>
      </c>
      <c r="E1164" s="75">
        <v>0.5</v>
      </c>
      <c r="F1164" s="72">
        <v>1</v>
      </c>
      <c r="G1164" s="72">
        <v>3</v>
      </c>
      <c r="H1164" s="83">
        <v>2</v>
      </c>
      <c r="I1164" s="81"/>
      <c r="J1164" s="81" t="s">
        <v>38</v>
      </c>
      <c r="K1164" s="81" t="s">
        <v>37</v>
      </c>
      <c r="L1164" s="81" t="s">
        <v>38</v>
      </c>
    </row>
    <row r="1165" spans="1:12" ht="28.8" x14ac:dyDescent="0.3">
      <c r="A1165" s="72">
        <v>481402</v>
      </c>
      <c r="B1165" s="72" t="s">
        <v>76</v>
      </c>
      <c r="C1165" s="73">
        <v>0.99925040448026869</v>
      </c>
      <c r="D1165" s="74">
        <v>15.982509389027875</v>
      </c>
      <c r="E1165" s="75">
        <v>0.5</v>
      </c>
      <c r="F1165" s="72">
        <v>1</v>
      </c>
      <c r="G1165" s="72">
        <v>3</v>
      </c>
      <c r="H1165" s="83">
        <v>2</v>
      </c>
      <c r="I1165" s="81"/>
      <c r="J1165" s="81" t="s">
        <v>38</v>
      </c>
      <c r="K1165" s="81" t="s">
        <v>37</v>
      </c>
      <c r="L1165" s="81" t="s">
        <v>38</v>
      </c>
    </row>
    <row r="1166" spans="1:12" ht="28.8" x14ac:dyDescent="0.3">
      <c r="A1166" s="72">
        <v>481500</v>
      </c>
      <c r="B1166" s="72" t="s">
        <v>78</v>
      </c>
      <c r="C1166" s="73">
        <v>0.99722030211535062</v>
      </c>
      <c r="D1166" s="74">
        <v>14.11760542887165</v>
      </c>
      <c r="E1166" s="75">
        <v>0.5</v>
      </c>
      <c r="F1166" s="72">
        <v>1</v>
      </c>
      <c r="G1166" s="72">
        <v>3</v>
      </c>
      <c r="H1166" s="83">
        <v>2</v>
      </c>
      <c r="I1166" s="81"/>
      <c r="J1166" s="81" t="s">
        <v>37</v>
      </c>
      <c r="K1166" s="81" t="s">
        <v>37</v>
      </c>
    </row>
    <row r="1167" spans="1:12" ht="28.8" x14ac:dyDescent="0.3">
      <c r="A1167" s="72">
        <v>481602</v>
      </c>
      <c r="B1167" s="72" t="s">
        <v>78</v>
      </c>
      <c r="C1167" s="73">
        <v>0.99999975406778319</v>
      </c>
      <c r="D1167" s="74">
        <v>20.246578971030797</v>
      </c>
      <c r="E1167" s="76">
        <v>1</v>
      </c>
      <c r="F1167" s="72">
        <v>2</v>
      </c>
      <c r="G1167" s="72">
        <v>3</v>
      </c>
      <c r="H1167" s="83">
        <v>2</v>
      </c>
      <c r="I1167" s="81"/>
      <c r="J1167" s="81" t="s">
        <v>37</v>
      </c>
      <c r="K1167" s="81" t="s">
        <v>37</v>
      </c>
    </row>
    <row r="1168" spans="1:12" ht="28.8" x14ac:dyDescent="0.3">
      <c r="A1168" s="72">
        <v>481603</v>
      </c>
      <c r="B1168" s="72" t="s">
        <v>78</v>
      </c>
      <c r="C1168" s="73">
        <v>1</v>
      </c>
      <c r="D1168" s="74">
        <v>6.5010655248373537</v>
      </c>
      <c r="E1168" s="76">
        <v>2</v>
      </c>
      <c r="F1168" s="72">
        <v>4</v>
      </c>
      <c r="G1168" s="72">
        <v>3</v>
      </c>
      <c r="H1168" s="83">
        <v>2</v>
      </c>
      <c r="I1168" s="81"/>
      <c r="J1168" s="81" t="s">
        <v>37</v>
      </c>
      <c r="K1168" s="81" t="s">
        <v>38</v>
      </c>
      <c r="L1168" s="81" t="s">
        <v>38</v>
      </c>
    </row>
    <row r="1169" spans="1:12" ht="28.8" x14ac:dyDescent="0.3">
      <c r="A1169" s="72">
        <v>481604</v>
      </c>
      <c r="B1169" s="72" t="s">
        <v>78</v>
      </c>
      <c r="C1169" s="73">
        <v>1</v>
      </c>
      <c r="D1169" s="74">
        <v>6.7975430957095577</v>
      </c>
      <c r="E1169" s="76">
        <v>2</v>
      </c>
      <c r="F1169" s="72">
        <v>4</v>
      </c>
      <c r="G1169" s="72">
        <v>3</v>
      </c>
      <c r="H1169" s="83">
        <v>2</v>
      </c>
      <c r="I1169" s="81"/>
      <c r="J1169" s="81" t="s">
        <v>37</v>
      </c>
      <c r="K1169" s="81" t="s">
        <v>37</v>
      </c>
    </row>
    <row r="1170" spans="1:12" ht="28.8" x14ac:dyDescent="0.3">
      <c r="A1170" s="72">
        <v>481711</v>
      </c>
      <c r="B1170" s="72" t="s">
        <v>81</v>
      </c>
      <c r="C1170" s="73">
        <v>0.99999961107871405</v>
      </c>
      <c r="D1170" s="74">
        <v>2.2091781487624993</v>
      </c>
      <c r="E1170" s="76">
        <v>1</v>
      </c>
      <c r="F1170" s="72">
        <v>2</v>
      </c>
      <c r="G1170" s="72">
        <v>3</v>
      </c>
      <c r="H1170" s="83">
        <v>2</v>
      </c>
      <c r="I1170" s="81"/>
      <c r="J1170" s="81" t="s">
        <v>37</v>
      </c>
      <c r="K1170" s="81" t="s">
        <v>37</v>
      </c>
    </row>
    <row r="1171" spans="1:12" ht="28.8" x14ac:dyDescent="0.3">
      <c r="A1171" s="72">
        <v>481712</v>
      </c>
      <c r="B1171" s="72" t="s">
        <v>81</v>
      </c>
      <c r="C1171" s="73">
        <v>0.99928467087573403</v>
      </c>
      <c r="D1171" s="74">
        <v>5.8270937701436933</v>
      </c>
      <c r="E1171" s="76">
        <v>2</v>
      </c>
      <c r="F1171" s="72">
        <v>4</v>
      </c>
      <c r="G1171" s="72">
        <v>3</v>
      </c>
      <c r="H1171" s="83">
        <v>2</v>
      </c>
      <c r="I1171" s="81"/>
      <c r="J1171" s="81" t="s">
        <v>37</v>
      </c>
      <c r="K1171" s="81" t="s">
        <v>37</v>
      </c>
    </row>
    <row r="1172" spans="1:12" ht="28.8" x14ac:dyDescent="0.3">
      <c r="A1172" s="72">
        <v>481713</v>
      </c>
      <c r="B1172" s="72" t="s">
        <v>81</v>
      </c>
      <c r="C1172" s="73">
        <v>0.99563769152739023</v>
      </c>
      <c r="D1172" s="74">
        <v>4.5562194267970844</v>
      </c>
      <c r="E1172" s="76">
        <v>2</v>
      </c>
      <c r="F1172" s="72">
        <v>4</v>
      </c>
      <c r="G1172" s="72">
        <v>3</v>
      </c>
      <c r="H1172" s="83">
        <v>2</v>
      </c>
      <c r="I1172" s="81"/>
      <c r="J1172" s="81" t="s">
        <v>37</v>
      </c>
      <c r="K1172" s="81" t="s">
        <v>37</v>
      </c>
    </row>
    <row r="1173" spans="1:12" ht="28.8" x14ac:dyDescent="0.3">
      <c r="A1173" s="72">
        <v>481714</v>
      </c>
      <c r="B1173" s="72" t="s">
        <v>81</v>
      </c>
      <c r="C1173" s="73">
        <v>0.99221425778672645</v>
      </c>
      <c r="D1173" s="74">
        <v>3.9483961151704992</v>
      </c>
      <c r="E1173" s="76">
        <v>1</v>
      </c>
      <c r="F1173" s="72">
        <v>2</v>
      </c>
      <c r="G1173" s="72">
        <v>3</v>
      </c>
      <c r="H1173" s="83">
        <v>2</v>
      </c>
      <c r="I1173" s="81"/>
      <c r="J1173" s="81" t="s">
        <v>37</v>
      </c>
      <c r="K1173" s="81" t="s">
        <v>38</v>
      </c>
      <c r="L1173" s="81" t="s">
        <v>38</v>
      </c>
    </row>
    <row r="1174" spans="1:12" ht="28.8" x14ac:dyDescent="0.3">
      <c r="A1174" s="72">
        <v>481800</v>
      </c>
      <c r="B1174" s="72" t="s">
        <v>78</v>
      </c>
      <c r="C1174" s="73">
        <v>0.9927646047572164</v>
      </c>
      <c r="D1174" s="74">
        <v>9.5501826794828055</v>
      </c>
      <c r="E1174" s="75">
        <v>0.5</v>
      </c>
      <c r="F1174" s="72">
        <v>1</v>
      </c>
      <c r="G1174" s="72">
        <v>3</v>
      </c>
      <c r="H1174" s="83">
        <v>2</v>
      </c>
      <c r="I1174" s="81"/>
      <c r="J1174" s="81" t="s">
        <v>37</v>
      </c>
      <c r="K1174" s="81" t="s">
        <v>37</v>
      </c>
    </row>
    <row r="1175" spans="1:12" ht="28.8" x14ac:dyDescent="0.3">
      <c r="A1175" s="72">
        <v>481901</v>
      </c>
      <c r="B1175" s="72" t="s">
        <v>78</v>
      </c>
      <c r="C1175" s="73">
        <v>0.99980393141470758</v>
      </c>
      <c r="D1175" s="74">
        <v>20.505073363678424</v>
      </c>
      <c r="E1175" s="76">
        <v>1</v>
      </c>
      <c r="F1175" s="72">
        <v>2</v>
      </c>
      <c r="G1175" s="72">
        <v>3</v>
      </c>
      <c r="H1175" s="83">
        <v>2</v>
      </c>
      <c r="I1175" s="81"/>
      <c r="J1175" s="81" t="s">
        <v>37</v>
      </c>
      <c r="K1175" s="81" t="s">
        <v>37</v>
      </c>
    </row>
    <row r="1176" spans="1:12" ht="28.8" x14ac:dyDescent="0.3">
      <c r="A1176" s="72">
        <v>481902</v>
      </c>
      <c r="B1176" s="72" t="s">
        <v>78</v>
      </c>
      <c r="C1176" s="73">
        <v>0.99904515463313459</v>
      </c>
      <c r="D1176" s="74">
        <v>10.058850807420232</v>
      </c>
      <c r="E1176" s="75">
        <v>0.5</v>
      </c>
      <c r="F1176" s="72">
        <v>1</v>
      </c>
      <c r="G1176" s="72">
        <v>3</v>
      </c>
      <c r="H1176" s="83">
        <v>2</v>
      </c>
      <c r="I1176" s="81"/>
      <c r="J1176" s="81" t="s">
        <v>37</v>
      </c>
      <c r="K1176" s="81" t="s">
        <v>37</v>
      </c>
    </row>
    <row r="1177" spans="1:12" ht="28.8" x14ac:dyDescent="0.3">
      <c r="A1177" s="72">
        <v>482001</v>
      </c>
      <c r="B1177" s="72" t="s">
        <v>81</v>
      </c>
      <c r="C1177" s="73">
        <v>0.99887110882755525</v>
      </c>
      <c r="D1177" s="74">
        <v>19.651921520768781</v>
      </c>
      <c r="E1177" s="75">
        <v>0.5</v>
      </c>
      <c r="F1177" s="72">
        <v>1</v>
      </c>
      <c r="G1177" s="72">
        <v>3</v>
      </c>
      <c r="H1177" s="83">
        <v>2</v>
      </c>
      <c r="I1177" s="81"/>
      <c r="J1177" s="81" t="s">
        <v>37</v>
      </c>
      <c r="K1177" s="81" t="s">
        <v>37</v>
      </c>
    </row>
    <row r="1178" spans="1:12" ht="28.8" x14ac:dyDescent="0.3">
      <c r="A1178" s="72">
        <v>482002</v>
      </c>
      <c r="B1178" s="72" t="s">
        <v>81</v>
      </c>
      <c r="C1178" s="73">
        <v>0.99999999915724391</v>
      </c>
      <c r="D1178" s="74">
        <v>19.858986511145432</v>
      </c>
      <c r="E1178" s="75">
        <v>0.5</v>
      </c>
      <c r="F1178" s="72">
        <v>1</v>
      </c>
      <c r="G1178" s="72">
        <v>3</v>
      </c>
      <c r="H1178" s="83">
        <v>2</v>
      </c>
      <c r="I1178" s="81"/>
      <c r="J1178" s="81" t="s">
        <v>37</v>
      </c>
      <c r="K1178" s="81" t="s">
        <v>37</v>
      </c>
    </row>
    <row r="1179" spans="1:12" ht="28.8" x14ac:dyDescent="0.3">
      <c r="A1179" s="72">
        <v>482101</v>
      </c>
      <c r="B1179" s="72" t="s">
        <v>81</v>
      </c>
      <c r="C1179" s="73">
        <v>0.99998402367676209</v>
      </c>
      <c r="D1179" s="74">
        <v>10.526510673621944</v>
      </c>
      <c r="E1179" s="75">
        <v>0.5</v>
      </c>
      <c r="F1179" s="72">
        <v>1</v>
      </c>
      <c r="G1179" s="72">
        <v>3</v>
      </c>
      <c r="H1179" s="83">
        <v>2</v>
      </c>
      <c r="I1179" s="81"/>
      <c r="J1179" s="81" t="s">
        <v>37</v>
      </c>
      <c r="K1179" s="81" t="s">
        <v>37</v>
      </c>
    </row>
    <row r="1180" spans="1:12" ht="28.8" x14ac:dyDescent="0.3">
      <c r="A1180" s="72">
        <v>482102</v>
      </c>
      <c r="B1180" s="72" t="s">
        <v>81</v>
      </c>
      <c r="C1180" s="73">
        <v>1</v>
      </c>
      <c r="D1180" s="74">
        <v>9.805406671272701</v>
      </c>
      <c r="E1180" s="75">
        <v>0.5</v>
      </c>
      <c r="F1180" s="72">
        <v>1</v>
      </c>
      <c r="G1180" s="72">
        <v>3</v>
      </c>
      <c r="H1180" s="83">
        <v>2</v>
      </c>
      <c r="I1180" s="81"/>
      <c r="J1180" s="81" t="s">
        <v>37</v>
      </c>
      <c r="K1180" s="81" t="s">
        <v>37</v>
      </c>
    </row>
    <row r="1181" spans="1:12" ht="28.8" x14ac:dyDescent="0.3">
      <c r="A1181" s="72">
        <v>482201</v>
      </c>
      <c r="B1181" s="72" t="s">
        <v>81</v>
      </c>
      <c r="C1181" s="73">
        <v>1</v>
      </c>
      <c r="D1181" s="74">
        <v>6.5074683821481987</v>
      </c>
      <c r="E1181" s="76">
        <v>2</v>
      </c>
      <c r="F1181" s="72">
        <v>4</v>
      </c>
      <c r="G1181" s="72">
        <v>3</v>
      </c>
      <c r="H1181" s="83">
        <v>2</v>
      </c>
      <c r="I1181" s="81"/>
      <c r="J1181" s="81" t="s">
        <v>37</v>
      </c>
      <c r="K1181" s="81" t="s">
        <v>37</v>
      </c>
    </row>
    <row r="1182" spans="1:12" ht="28.8" x14ac:dyDescent="0.3">
      <c r="A1182" s="72">
        <v>482202</v>
      </c>
      <c r="B1182" s="72" t="s">
        <v>81</v>
      </c>
      <c r="C1182" s="73">
        <v>0.99999938081937956</v>
      </c>
      <c r="D1182" s="74">
        <v>4.6924406448314304</v>
      </c>
      <c r="E1182" s="76">
        <v>2</v>
      </c>
      <c r="F1182" s="72">
        <v>4</v>
      </c>
      <c r="G1182" s="72">
        <v>3</v>
      </c>
      <c r="H1182" s="83">
        <v>2</v>
      </c>
      <c r="I1182" s="81"/>
      <c r="J1182" s="81" t="s">
        <v>37</v>
      </c>
      <c r="K1182" s="81" t="s">
        <v>38</v>
      </c>
      <c r="L1182" s="81" t="s">
        <v>38</v>
      </c>
    </row>
    <row r="1183" spans="1:12" ht="28.8" x14ac:dyDescent="0.3">
      <c r="A1183" s="72">
        <v>482301</v>
      </c>
      <c r="B1183" s="72" t="s">
        <v>76</v>
      </c>
      <c r="C1183" s="73">
        <v>0.94961643737444001</v>
      </c>
      <c r="D1183" s="74">
        <v>10.98031719337226</v>
      </c>
      <c r="E1183" s="75">
        <v>0.5</v>
      </c>
      <c r="F1183" s="72">
        <v>1</v>
      </c>
      <c r="G1183" s="72">
        <v>3</v>
      </c>
      <c r="H1183" s="83">
        <v>2</v>
      </c>
      <c r="I1183" s="81"/>
      <c r="J1183" s="81" t="s">
        <v>38</v>
      </c>
      <c r="K1183" s="81" t="s">
        <v>38</v>
      </c>
      <c r="L1183" s="81" t="s">
        <v>38</v>
      </c>
    </row>
    <row r="1184" spans="1:12" ht="28.8" x14ac:dyDescent="0.3">
      <c r="A1184" s="72">
        <v>482303</v>
      </c>
      <c r="B1184" s="72" t="s">
        <v>70</v>
      </c>
      <c r="C1184" s="73">
        <v>0.99844084934519806</v>
      </c>
      <c r="D1184" s="74">
        <v>8.8517246745002396</v>
      </c>
      <c r="E1184" s="75">
        <v>0.5</v>
      </c>
      <c r="F1184" s="72">
        <v>1</v>
      </c>
      <c r="G1184" s="72">
        <v>3</v>
      </c>
      <c r="H1184" s="83">
        <v>2</v>
      </c>
      <c r="I1184" s="81"/>
      <c r="J1184" s="81" t="s">
        <v>38</v>
      </c>
      <c r="K1184" s="81" t="s">
        <v>37</v>
      </c>
      <c r="L1184" s="81" t="s">
        <v>38</v>
      </c>
    </row>
    <row r="1185" spans="1:12" ht="28.8" x14ac:dyDescent="0.3">
      <c r="A1185" s="72">
        <v>482304</v>
      </c>
      <c r="B1185" s="72" t="s">
        <v>70</v>
      </c>
      <c r="C1185" s="73">
        <v>0.9999416350451158</v>
      </c>
      <c r="D1185" s="74">
        <v>4.2183413846927804</v>
      </c>
      <c r="E1185" s="76">
        <v>2</v>
      </c>
      <c r="F1185" s="72">
        <v>4</v>
      </c>
      <c r="G1185" s="72">
        <v>3</v>
      </c>
      <c r="H1185" s="83">
        <v>2</v>
      </c>
      <c r="I1185" s="81"/>
      <c r="J1185" s="81" t="s">
        <v>38</v>
      </c>
      <c r="K1185" s="81" t="s">
        <v>37</v>
      </c>
      <c r="L1185" s="81" t="s">
        <v>38</v>
      </c>
    </row>
    <row r="1186" spans="1:12" ht="28.8" x14ac:dyDescent="0.3">
      <c r="A1186" s="72">
        <v>482401</v>
      </c>
      <c r="B1186" s="72" t="s">
        <v>70</v>
      </c>
      <c r="C1186" s="73">
        <v>1</v>
      </c>
      <c r="D1186" s="74">
        <v>8.4192913353669123</v>
      </c>
      <c r="E1186" s="76">
        <v>1</v>
      </c>
      <c r="F1186" s="72">
        <v>2</v>
      </c>
      <c r="G1186" s="72">
        <v>3</v>
      </c>
      <c r="H1186" s="83">
        <v>2</v>
      </c>
      <c r="I1186" s="81"/>
      <c r="J1186" s="81" t="s">
        <v>38</v>
      </c>
      <c r="K1186" s="81" t="s">
        <v>37</v>
      </c>
      <c r="L1186" s="81" t="s">
        <v>38</v>
      </c>
    </row>
    <row r="1187" spans="1:12" ht="57.6" x14ac:dyDescent="0.3">
      <c r="A1187" s="72">
        <v>482402</v>
      </c>
      <c r="B1187" s="72" t="s">
        <v>56</v>
      </c>
      <c r="C1187" s="73">
        <v>0.5621172361558594</v>
      </c>
      <c r="D1187" s="74">
        <v>15.34426598077726</v>
      </c>
      <c r="E1187" s="75">
        <v>0.5</v>
      </c>
      <c r="F1187" s="72">
        <v>1</v>
      </c>
      <c r="G1187" s="72">
        <v>3</v>
      </c>
      <c r="H1187" s="81">
        <v>2</v>
      </c>
      <c r="I1187" s="81" t="s">
        <v>80</v>
      </c>
      <c r="J1187" s="81" t="s">
        <v>37</v>
      </c>
      <c r="K1187" s="81" t="s">
        <v>37</v>
      </c>
    </row>
    <row r="1188" spans="1:12" ht="28.8" x14ac:dyDescent="0.3">
      <c r="A1188" s="72">
        <v>482502</v>
      </c>
      <c r="B1188" s="72" t="s">
        <v>70</v>
      </c>
      <c r="C1188" s="73">
        <v>0.99997633457253887</v>
      </c>
      <c r="D1188" s="74">
        <v>5.5633671835109464</v>
      </c>
      <c r="E1188" s="76">
        <v>2</v>
      </c>
      <c r="F1188" s="72">
        <v>4</v>
      </c>
      <c r="G1188" s="72">
        <v>3</v>
      </c>
      <c r="H1188" s="83">
        <v>2</v>
      </c>
      <c r="I1188" s="81"/>
      <c r="J1188" s="81" t="s">
        <v>38</v>
      </c>
      <c r="K1188" s="81" t="s">
        <v>37</v>
      </c>
      <c r="L1188" s="81" t="s">
        <v>38</v>
      </c>
    </row>
    <row r="1189" spans="1:12" ht="28.8" x14ac:dyDescent="0.3">
      <c r="A1189" s="72">
        <v>482503</v>
      </c>
      <c r="B1189" s="72" t="s">
        <v>70</v>
      </c>
      <c r="C1189" s="73">
        <v>0.99999926435094955</v>
      </c>
      <c r="D1189" s="74">
        <v>5.9171707207177349</v>
      </c>
      <c r="E1189" s="76">
        <v>2</v>
      </c>
      <c r="F1189" s="72">
        <v>4</v>
      </c>
      <c r="G1189" s="72">
        <v>3</v>
      </c>
      <c r="H1189" s="83">
        <v>2</v>
      </c>
      <c r="I1189" s="81"/>
      <c r="J1189" s="81" t="s">
        <v>38</v>
      </c>
      <c r="K1189" s="81" t="s">
        <v>37</v>
      </c>
      <c r="L1189" s="81" t="s">
        <v>38</v>
      </c>
    </row>
    <row r="1190" spans="1:12" ht="57.6" x14ac:dyDescent="0.3">
      <c r="A1190" s="72">
        <v>482521</v>
      </c>
      <c r="B1190" s="72" t="s">
        <v>56</v>
      </c>
      <c r="C1190" s="73">
        <v>0.93951576771877121</v>
      </c>
      <c r="D1190" s="74">
        <v>13.06872315177287</v>
      </c>
      <c r="E1190" s="75">
        <v>0.5</v>
      </c>
      <c r="F1190" s="72">
        <v>1</v>
      </c>
      <c r="G1190" s="72">
        <v>3</v>
      </c>
      <c r="H1190" s="81">
        <v>2</v>
      </c>
      <c r="I1190" s="81" t="s">
        <v>241</v>
      </c>
      <c r="J1190" s="81" t="s">
        <v>37</v>
      </c>
      <c r="K1190" s="81" t="s">
        <v>37</v>
      </c>
    </row>
    <row r="1191" spans="1:12" ht="28.8" x14ac:dyDescent="0.3">
      <c r="A1191" s="72">
        <v>482522</v>
      </c>
      <c r="B1191" s="72" t="s">
        <v>85</v>
      </c>
      <c r="C1191" s="73">
        <v>0.62918968906154604</v>
      </c>
      <c r="D1191" s="74">
        <v>10.883387761292843</v>
      </c>
      <c r="E1191" s="75">
        <v>0.5</v>
      </c>
      <c r="F1191" s="72">
        <v>1</v>
      </c>
      <c r="G1191" s="72">
        <v>7</v>
      </c>
      <c r="H1191" s="83">
        <v>2</v>
      </c>
      <c r="I1191" s="81"/>
      <c r="J1191" s="81" t="s">
        <v>37</v>
      </c>
      <c r="K1191" s="81" t="s">
        <v>37</v>
      </c>
    </row>
    <row r="1192" spans="1:12" ht="28.8" x14ac:dyDescent="0.3">
      <c r="A1192" s="72">
        <v>482600</v>
      </c>
      <c r="B1192" s="72" t="s">
        <v>81</v>
      </c>
      <c r="C1192" s="73">
        <v>0.99955974485491306</v>
      </c>
      <c r="D1192" s="74">
        <v>18.214343228547648</v>
      </c>
      <c r="E1192" s="75">
        <v>0.5</v>
      </c>
      <c r="F1192" s="72">
        <v>1</v>
      </c>
      <c r="G1192" s="72">
        <v>3</v>
      </c>
      <c r="H1192" s="83">
        <v>2</v>
      </c>
      <c r="I1192" s="81"/>
      <c r="J1192" s="81" t="s">
        <v>37</v>
      </c>
      <c r="K1192" s="81" t="s">
        <v>37</v>
      </c>
    </row>
    <row r="1193" spans="1:12" ht="28.8" x14ac:dyDescent="0.3">
      <c r="A1193" s="72">
        <v>482701</v>
      </c>
      <c r="B1193" s="72" t="s">
        <v>81</v>
      </c>
      <c r="C1193" s="73">
        <v>0.9999985491240595</v>
      </c>
      <c r="D1193" s="74">
        <v>14.102750680607222</v>
      </c>
      <c r="E1193" s="75">
        <v>0.5</v>
      </c>
      <c r="F1193" s="72">
        <v>1</v>
      </c>
      <c r="G1193" s="72">
        <v>3</v>
      </c>
      <c r="H1193" s="83">
        <v>2</v>
      </c>
      <c r="I1193" s="81"/>
      <c r="J1193" s="81" t="s">
        <v>37</v>
      </c>
      <c r="K1193" s="81" t="s">
        <v>37</v>
      </c>
    </row>
    <row r="1194" spans="1:12" ht="28.8" x14ac:dyDescent="0.3">
      <c r="A1194" s="72">
        <v>482702</v>
      </c>
      <c r="B1194" s="72" t="s">
        <v>81</v>
      </c>
      <c r="C1194" s="73">
        <v>1</v>
      </c>
      <c r="D1194" s="74">
        <v>8.0613300792402143</v>
      </c>
      <c r="E1194" s="76">
        <v>2</v>
      </c>
      <c r="F1194" s="72">
        <v>4</v>
      </c>
      <c r="G1194" s="72">
        <v>3</v>
      </c>
      <c r="H1194" s="83">
        <v>2</v>
      </c>
      <c r="I1194" s="81"/>
      <c r="J1194" s="81" t="s">
        <v>37</v>
      </c>
      <c r="K1194" s="81" t="s">
        <v>37</v>
      </c>
    </row>
    <row r="1195" spans="1:12" ht="28.8" x14ac:dyDescent="0.3">
      <c r="A1195" s="72">
        <v>482800</v>
      </c>
      <c r="B1195" s="72" t="s">
        <v>81</v>
      </c>
      <c r="C1195" s="73">
        <v>0.97972109723474643</v>
      </c>
      <c r="D1195" s="74">
        <v>16.989003214699277</v>
      </c>
      <c r="E1195" s="75">
        <v>0.5</v>
      </c>
      <c r="F1195" s="72">
        <v>1</v>
      </c>
      <c r="G1195" s="72">
        <v>3</v>
      </c>
      <c r="H1195" s="83">
        <v>2</v>
      </c>
      <c r="I1195" s="81"/>
      <c r="J1195" s="81" t="s">
        <v>37</v>
      </c>
      <c r="K1195" s="81" t="s">
        <v>37</v>
      </c>
    </row>
    <row r="1196" spans="1:12" ht="43.2" x14ac:dyDescent="0.3">
      <c r="A1196" s="72">
        <v>500100</v>
      </c>
      <c r="B1196" s="72" t="s">
        <v>82</v>
      </c>
      <c r="C1196" s="73">
        <v>0.95653408409801721</v>
      </c>
      <c r="D1196" s="74">
        <v>38.953699877748612</v>
      </c>
      <c r="E1196" s="76">
        <v>1</v>
      </c>
      <c r="F1196" s="72">
        <v>2</v>
      </c>
      <c r="G1196" s="72">
        <v>7</v>
      </c>
      <c r="H1196" s="81"/>
      <c r="I1196" s="81"/>
      <c r="J1196" s="81" t="s">
        <v>37</v>
      </c>
      <c r="K1196" s="81" t="s">
        <v>37</v>
      </c>
    </row>
    <row r="1197" spans="1:12" ht="43.2" x14ac:dyDescent="0.3">
      <c r="A1197" s="72">
        <v>500201</v>
      </c>
      <c r="B1197" s="72" t="s">
        <v>82</v>
      </c>
      <c r="C1197" s="73">
        <v>0.73962977969709343</v>
      </c>
      <c r="D1197" s="74">
        <v>41.653749089315752</v>
      </c>
      <c r="E1197" s="76">
        <v>1</v>
      </c>
      <c r="F1197" s="72">
        <v>2</v>
      </c>
      <c r="G1197" s="72">
        <v>7</v>
      </c>
      <c r="H1197" s="81"/>
      <c r="I1197" s="81"/>
      <c r="J1197" s="81" t="s">
        <v>37</v>
      </c>
      <c r="K1197" s="81" t="s">
        <v>38</v>
      </c>
      <c r="L1197" s="81" t="s">
        <v>38</v>
      </c>
    </row>
    <row r="1198" spans="1:12" ht="28.8" x14ac:dyDescent="0.3">
      <c r="A1198" s="72">
        <v>500202</v>
      </c>
      <c r="B1198" s="72" t="s">
        <v>225</v>
      </c>
      <c r="C1198" s="73">
        <v>0.97490924915118338</v>
      </c>
      <c r="D1198" s="74">
        <v>30.794028113983803</v>
      </c>
      <c r="E1198" s="76">
        <v>1</v>
      </c>
      <c r="F1198" s="72">
        <v>2</v>
      </c>
      <c r="G1198" s="72">
        <v>7</v>
      </c>
      <c r="H1198" s="81"/>
      <c r="I1198" s="81"/>
      <c r="J1198" s="81" t="s">
        <v>37</v>
      </c>
      <c r="K1198" s="81" t="s">
        <v>37</v>
      </c>
    </row>
    <row r="1199" spans="1:12" ht="57.6" x14ac:dyDescent="0.3">
      <c r="A1199" s="72">
        <v>500300</v>
      </c>
      <c r="B1199" s="72" t="s">
        <v>56</v>
      </c>
      <c r="C1199" s="73">
        <v>0.76549100297054551</v>
      </c>
      <c r="D1199" s="74">
        <v>19.33266522764329</v>
      </c>
      <c r="E1199" s="75">
        <v>0.5</v>
      </c>
      <c r="F1199" s="72">
        <v>1</v>
      </c>
      <c r="G1199" s="72">
        <v>7</v>
      </c>
      <c r="H1199" s="81"/>
      <c r="I1199" s="81"/>
      <c r="J1199" s="81" t="s">
        <v>37</v>
      </c>
      <c r="K1199" s="81" t="s">
        <v>37</v>
      </c>
    </row>
    <row r="1200" spans="1:12" ht="28.8" x14ac:dyDescent="0.3">
      <c r="A1200" s="72">
        <v>500401</v>
      </c>
      <c r="B1200" s="72" t="s">
        <v>83</v>
      </c>
      <c r="C1200" s="73">
        <v>0.84440107688586874</v>
      </c>
      <c r="D1200" s="74">
        <v>24.955352979015139</v>
      </c>
      <c r="E1200" s="76">
        <v>1</v>
      </c>
      <c r="F1200" s="72">
        <v>2</v>
      </c>
      <c r="G1200" s="72">
        <v>7</v>
      </c>
      <c r="H1200" s="81"/>
      <c r="I1200" s="81"/>
      <c r="J1200" s="81" t="s">
        <v>37</v>
      </c>
      <c r="K1200" s="81" t="s">
        <v>37</v>
      </c>
    </row>
    <row r="1201" spans="1:12" ht="28.8" x14ac:dyDescent="0.3">
      <c r="A1201" s="72">
        <v>500402</v>
      </c>
      <c r="B1201" s="72" t="s">
        <v>83</v>
      </c>
      <c r="C1201" s="73">
        <v>1</v>
      </c>
      <c r="D1201" s="74">
        <v>9.877688048004817</v>
      </c>
      <c r="E1201" s="75">
        <v>0.5</v>
      </c>
      <c r="F1201" s="72">
        <v>1</v>
      </c>
      <c r="G1201" s="72">
        <v>7</v>
      </c>
      <c r="H1201" s="81"/>
      <c r="I1201" s="81"/>
      <c r="J1201" s="81" t="s">
        <v>37</v>
      </c>
      <c r="K1201" s="81" t="s">
        <v>37</v>
      </c>
    </row>
    <row r="1202" spans="1:12" ht="28.8" x14ac:dyDescent="0.3">
      <c r="A1202" s="72">
        <v>500500</v>
      </c>
      <c r="B1202" s="72" t="s">
        <v>83</v>
      </c>
      <c r="C1202" s="73">
        <v>0.91114904359522686</v>
      </c>
      <c r="D1202" s="74">
        <v>6.1256807719384989</v>
      </c>
      <c r="E1202" s="76">
        <v>2</v>
      </c>
      <c r="F1202" s="72">
        <v>4</v>
      </c>
      <c r="G1202" s="72">
        <v>7</v>
      </c>
      <c r="H1202" s="81"/>
      <c r="I1202" s="81"/>
      <c r="J1202" s="81" t="s">
        <v>37</v>
      </c>
      <c r="K1202" s="81" t="s">
        <v>37</v>
      </c>
    </row>
    <row r="1203" spans="1:12" ht="28.8" x14ac:dyDescent="0.3">
      <c r="A1203" s="72">
        <v>500600</v>
      </c>
      <c r="B1203" s="72" t="s">
        <v>83</v>
      </c>
      <c r="C1203" s="73">
        <v>0.99983618794744489</v>
      </c>
      <c r="D1203" s="74">
        <v>12.759418988206924</v>
      </c>
      <c r="E1203" s="75">
        <v>0.5</v>
      </c>
      <c r="F1203" s="72">
        <v>1</v>
      </c>
      <c r="G1203" s="72">
        <v>7</v>
      </c>
      <c r="H1203" s="81"/>
      <c r="I1203" s="81"/>
      <c r="J1203" s="81" t="s">
        <v>37</v>
      </c>
      <c r="K1203" s="81" t="s">
        <v>37</v>
      </c>
    </row>
    <row r="1204" spans="1:12" ht="28.8" x14ac:dyDescent="0.3">
      <c r="A1204" s="72">
        <v>500700</v>
      </c>
      <c r="B1204" s="72" t="s">
        <v>83</v>
      </c>
      <c r="C1204" s="73">
        <v>0.99987137092007272</v>
      </c>
      <c r="D1204" s="74">
        <v>18.587936941122681</v>
      </c>
      <c r="E1204" s="75">
        <v>0.5</v>
      </c>
      <c r="F1204" s="72">
        <v>1</v>
      </c>
      <c r="G1204" s="72">
        <v>7</v>
      </c>
      <c r="H1204" s="81"/>
      <c r="I1204" s="81"/>
      <c r="J1204" s="81" t="s">
        <v>37</v>
      </c>
      <c r="K1204" s="81" t="s">
        <v>37</v>
      </c>
    </row>
    <row r="1205" spans="1:12" ht="28.8" x14ac:dyDescent="0.3">
      <c r="A1205" s="72">
        <v>500800</v>
      </c>
      <c r="B1205" s="72" t="s">
        <v>83</v>
      </c>
      <c r="C1205" s="73">
        <v>0.99999424276248894</v>
      </c>
      <c r="D1205" s="74">
        <v>13.147103162480228</v>
      </c>
      <c r="E1205" s="75">
        <v>0.5</v>
      </c>
      <c r="F1205" s="72">
        <v>1</v>
      </c>
      <c r="G1205" s="72">
        <v>7</v>
      </c>
      <c r="H1205" s="81"/>
      <c r="I1205" s="81"/>
      <c r="J1205" s="81" t="s">
        <v>37</v>
      </c>
      <c r="K1205" s="81" t="s">
        <v>37</v>
      </c>
    </row>
    <row r="1206" spans="1:12" ht="28.8" x14ac:dyDescent="0.3">
      <c r="A1206" s="72">
        <v>500900</v>
      </c>
      <c r="B1206" s="72" t="s">
        <v>83</v>
      </c>
      <c r="C1206" s="73">
        <v>1</v>
      </c>
      <c r="D1206" s="74">
        <v>11.371220318968598</v>
      </c>
      <c r="E1206" s="75">
        <v>0.5</v>
      </c>
      <c r="F1206" s="72">
        <v>1</v>
      </c>
      <c r="G1206" s="72">
        <v>7</v>
      </c>
      <c r="H1206" s="81"/>
      <c r="I1206" s="81"/>
      <c r="J1206" s="81" t="s">
        <v>37</v>
      </c>
      <c r="K1206" s="81" t="s">
        <v>37</v>
      </c>
    </row>
    <row r="1207" spans="1:12" ht="57.6" x14ac:dyDescent="0.3">
      <c r="A1207" s="72">
        <v>501000</v>
      </c>
      <c r="B1207" s="72" t="s">
        <v>56</v>
      </c>
      <c r="C1207" s="73">
        <v>0.81781387613260625</v>
      </c>
      <c r="D1207" s="74">
        <v>23.049645063971134</v>
      </c>
      <c r="E1207" s="76">
        <v>1</v>
      </c>
      <c r="F1207" s="72">
        <v>2</v>
      </c>
      <c r="G1207" s="72">
        <v>7</v>
      </c>
      <c r="H1207" s="81"/>
      <c r="I1207" s="81"/>
      <c r="J1207" s="81" t="s">
        <v>37</v>
      </c>
      <c r="K1207" s="81" t="s">
        <v>38</v>
      </c>
      <c r="L1207" s="81" t="s">
        <v>38</v>
      </c>
    </row>
    <row r="1208" spans="1:12" ht="28.8" x14ac:dyDescent="0.3">
      <c r="A1208" s="72">
        <v>501200</v>
      </c>
      <c r="B1208" s="72" t="s">
        <v>225</v>
      </c>
      <c r="C1208" s="73">
        <v>0.68402796877202865</v>
      </c>
      <c r="D1208" s="74">
        <v>14.200302726621025</v>
      </c>
      <c r="E1208" s="75">
        <v>0.5</v>
      </c>
      <c r="F1208" s="72">
        <v>1</v>
      </c>
      <c r="G1208" s="72">
        <v>7</v>
      </c>
      <c r="H1208" s="81"/>
      <c r="I1208" s="81"/>
      <c r="J1208" s="81" t="s">
        <v>37</v>
      </c>
      <c r="K1208" s="81" t="s">
        <v>37</v>
      </c>
    </row>
    <row r="1209" spans="1:12" ht="28.8" x14ac:dyDescent="0.3">
      <c r="A1209" s="72">
        <v>501300</v>
      </c>
      <c r="B1209" s="72" t="s">
        <v>225</v>
      </c>
      <c r="C1209" s="73">
        <v>0.99999356461122946</v>
      </c>
      <c r="D1209" s="74">
        <v>18.283723298910079</v>
      </c>
      <c r="E1209" s="75">
        <v>0.5</v>
      </c>
      <c r="F1209" s="72">
        <v>1</v>
      </c>
      <c r="G1209" s="72">
        <v>7</v>
      </c>
      <c r="H1209" s="81"/>
      <c r="I1209" s="81"/>
      <c r="J1209" s="81" t="s">
        <v>37</v>
      </c>
      <c r="K1209" s="81" t="s">
        <v>37</v>
      </c>
    </row>
    <row r="1210" spans="1:12" ht="28.8" x14ac:dyDescent="0.3">
      <c r="A1210" s="72">
        <v>501400</v>
      </c>
      <c r="B1210" s="72" t="s">
        <v>225</v>
      </c>
      <c r="C1210" s="73">
        <v>0.99999679685078124</v>
      </c>
      <c r="D1210" s="74">
        <v>8.7258917886022278</v>
      </c>
      <c r="E1210" s="75">
        <v>0.5</v>
      </c>
      <c r="F1210" s="72">
        <v>1</v>
      </c>
      <c r="G1210" s="72">
        <v>7</v>
      </c>
      <c r="H1210" s="81"/>
      <c r="I1210" s="81"/>
      <c r="J1210" s="81" t="s">
        <v>37</v>
      </c>
      <c r="K1210" s="81" t="s">
        <v>37</v>
      </c>
    </row>
    <row r="1211" spans="1:12" ht="57.6" x14ac:dyDescent="0.3">
      <c r="A1211" s="72">
        <v>501501</v>
      </c>
      <c r="B1211" s="72" t="s">
        <v>56</v>
      </c>
      <c r="C1211" s="73">
        <v>0.55409441753496291</v>
      </c>
      <c r="D1211" s="74">
        <v>17.880839142538068</v>
      </c>
      <c r="E1211" s="75">
        <v>0.5</v>
      </c>
      <c r="F1211" s="72">
        <v>1</v>
      </c>
      <c r="G1211" s="72">
        <v>7</v>
      </c>
      <c r="H1211" s="81"/>
      <c r="I1211" s="81"/>
      <c r="J1211" s="81" t="s">
        <v>37</v>
      </c>
      <c r="K1211" s="81" t="s">
        <v>37</v>
      </c>
    </row>
    <row r="1212" spans="1:12" ht="28.8" x14ac:dyDescent="0.3">
      <c r="A1212" s="72">
        <v>501503</v>
      </c>
      <c r="B1212" s="72" t="s">
        <v>225</v>
      </c>
      <c r="C1212" s="73">
        <v>1</v>
      </c>
      <c r="D1212" s="74">
        <v>8.8287617778256422</v>
      </c>
      <c r="E1212" s="75">
        <v>0.5</v>
      </c>
      <c r="F1212" s="72">
        <v>1</v>
      </c>
      <c r="G1212" s="72">
        <v>7</v>
      </c>
      <c r="H1212" s="81"/>
      <c r="I1212" s="81"/>
      <c r="J1212" s="81" t="s">
        <v>37</v>
      </c>
      <c r="K1212" s="81" t="s">
        <v>37</v>
      </c>
    </row>
    <row r="1213" spans="1:12" ht="28.8" x14ac:dyDescent="0.3">
      <c r="A1213" s="72">
        <v>501504</v>
      </c>
      <c r="B1213" s="72" t="s">
        <v>225</v>
      </c>
      <c r="C1213" s="73">
        <v>1</v>
      </c>
      <c r="D1213" s="74">
        <v>8.7812917527900858</v>
      </c>
      <c r="E1213" s="75">
        <v>0.5</v>
      </c>
      <c r="F1213" s="72">
        <v>1</v>
      </c>
      <c r="G1213" s="72">
        <v>7</v>
      </c>
      <c r="H1213" s="81"/>
      <c r="I1213" s="81"/>
      <c r="J1213" s="81" t="s">
        <v>37</v>
      </c>
      <c r="K1213" s="81" t="s">
        <v>37</v>
      </c>
    </row>
    <row r="1214" spans="1:12" ht="28.8" x14ac:dyDescent="0.3">
      <c r="A1214" s="72">
        <v>501600</v>
      </c>
      <c r="B1214" s="72" t="s">
        <v>225</v>
      </c>
      <c r="C1214" s="73">
        <v>0.77699380288195963</v>
      </c>
      <c r="D1214" s="74">
        <v>26.20527394012208</v>
      </c>
      <c r="E1214" s="76">
        <v>1</v>
      </c>
      <c r="F1214" s="72">
        <v>2</v>
      </c>
      <c r="G1214" s="72">
        <v>7</v>
      </c>
      <c r="H1214" s="81"/>
      <c r="I1214" s="81"/>
      <c r="J1214" s="81" t="s">
        <v>37</v>
      </c>
      <c r="K1214" s="81" t="s">
        <v>37</v>
      </c>
    </row>
    <row r="1215" spans="1:12" ht="28.8" x14ac:dyDescent="0.3">
      <c r="A1215" s="72">
        <v>501700</v>
      </c>
      <c r="B1215" s="72" t="s">
        <v>225</v>
      </c>
      <c r="C1215" s="73">
        <v>1</v>
      </c>
      <c r="D1215" s="74">
        <v>12.330728043488774</v>
      </c>
      <c r="E1215" s="75">
        <v>0.5</v>
      </c>
      <c r="F1215" s="72">
        <v>1</v>
      </c>
      <c r="G1215" s="72">
        <v>7</v>
      </c>
      <c r="H1215" s="81"/>
      <c r="I1215" s="81"/>
      <c r="J1215" s="81" t="s">
        <v>37</v>
      </c>
      <c r="K1215" s="81" t="s">
        <v>37</v>
      </c>
    </row>
    <row r="1216" spans="1:12" ht="28.8" x14ac:dyDescent="0.3">
      <c r="A1216" s="72">
        <v>501801</v>
      </c>
      <c r="B1216" s="72" t="s">
        <v>225</v>
      </c>
      <c r="C1216" s="73">
        <v>1</v>
      </c>
      <c r="D1216" s="74">
        <v>11.338518547327546</v>
      </c>
      <c r="E1216" s="75">
        <v>0.5</v>
      </c>
      <c r="F1216" s="72">
        <v>1</v>
      </c>
      <c r="G1216" s="72">
        <v>7</v>
      </c>
      <c r="H1216" s="81"/>
      <c r="I1216" s="81"/>
      <c r="J1216" s="81" t="s">
        <v>37</v>
      </c>
      <c r="K1216" s="81" t="s">
        <v>37</v>
      </c>
    </row>
    <row r="1217" spans="1:12" ht="28.8" x14ac:dyDescent="0.3">
      <c r="A1217" s="72">
        <v>501802</v>
      </c>
      <c r="B1217" s="72" t="s">
        <v>225</v>
      </c>
      <c r="C1217" s="73">
        <v>1</v>
      </c>
      <c r="D1217" s="74">
        <v>6.7958296025104987</v>
      </c>
      <c r="E1217" s="76">
        <v>2</v>
      </c>
      <c r="F1217" s="72">
        <v>4</v>
      </c>
      <c r="G1217" s="72">
        <v>7</v>
      </c>
      <c r="H1217" s="81"/>
      <c r="I1217" s="81"/>
      <c r="J1217" s="81" t="s">
        <v>37</v>
      </c>
      <c r="K1217" s="81" t="s">
        <v>37</v>
      </c>
    </row>
    <row r="1218" spans="1:12" ht="28.8" x14ac:dyDescent="0.3">
      <c r="A1218" s="72">
        <v>501900</v>
      </c>
      <c r="B1218" s="72" t="s">
        <v>225</v>
      </c>
      <c r="C1218" s="73">
        <v>1</v>
      </c>
      <c r="D1218" s="74">
        <v>14.500555500307344</v>
      </c>
      <c r="E1218" s="75">
        <v>0.5</v>
      </c>
      <c r="F1218" s="72">
        <v>1</v>
      </c>
      <c r="G1218" s="72">
        <v>7</v>
      </c>
      <c r="H1218" s="81"/>
      <c r="I1218" s="81"/>
      <c r="J1218" s="81" t="s">
        <v>37</v>
      </c>
      <c r="K1218" s="81" t="s">
        <v>37</v>
      </c>
    </row>
    <row r="1219" spans="1:12" ht="57.6" x14ac:dyDescent="0.3">
      <c r="A1219" s="72">
        <v>502001</v>
      </c>
      <c r="B1219" s="72" t="s">
        <v>56</v>
      </c>
      <c r="C1219" s="73">
        <v>0.64796895584221126</v>
      </c>
      <c r="D1219" s="74">
        <v>9.8830358170316455</v>
      </c>
      <c r="E1219" s="75">
        <v>0.5</v>
      </c>
      <c r="F1219" s="72">
        <v>1</v>
      </c>
      <c r="G1219" s="72">
        <v>7</v>
      </c>
      <c r="H1219" s="81"/>
      <c r="I1219" s="81"/>
      <c r="J1219" s="81" t="s">
        <v>37</v>
      </c>
      <c r="K1219" s="81" t="s">
        <v>37</v>
      </c>
    </row>
    <row r="1220" spans="1:12" ht="28.8" x14ac:dyDescent="0.3">
      <c r="A1220" s="72">
        <v>502002</v>
      </c>
      <c r="B1220" s="72" t="s">
        <v>225</v>
      </c>
      <c r="C1220" s="73">
        <v>0.98284135873978551</v>
      </c>
      <c r="D1220" s="74">
        <v>16.114857724696723</v>
      </c>
      <c r="E1220" s="75">
        <v>0.5</v>
      </c>
      <c r="F1220" s="72">
        <v>1</v>
      </c>
      <c r="G1220" s="72">
        <v>7</v>
      </c>
      <c r="H1220" s="81"/>
      <c r="I1220" s="81"/>
      <c r="J1220" s="81" t="s">
        <v>37</v>
      </c>
      <c r="K1220" s="81" t="s">
        <v>37</v>
      </c>
    </row>
    <row r="1221" spans="1:12" ht="28.8" x14ac:dyDescent="0.3">
      <c r="A1221" s="72">
        <v>502100</v>
      </c>
      <c r="B1221" s="72" t="s">
        <v>225</v>
      </c>
      <c r="C1221" s="73">
        <v>0.51601499876268131</v>
      </c>
      <c r="D1221" s="74">
        <v>13.149185004521902</v>
      </c>
      <c r="E1221" s="75">
        <v>0.5</v>
      </c>
      <c r="F1221" s="72">
        <v>1</v>
      </c>
      <c r="G1221" s="72">
        <v>7</v>
      </c>
      <c r="H1221" s="81"/>
      <c r="I1221" s="81"/>
      <c r="J1221" s="81" t="s">
        <v>37</v>
      </c>
      <c r="K1221" s="81" t="s">
        <v>37</v>
      </c>
    </row>
    <row r="1222" spans="1:12" ht="57.6" x14ac:dyDescent="0.3">
      <c r="A1222" s="72">
        <v>502200</v>
      </c>
      <c r="B1222" s="72" t="s">
        <v>56</v>
      </c>
      <c r="C1222" s="73">
        <v>0.95465455493138096</v>
      </c>
      <c r="D1222" s="74">
        <v>17.565172386514522</v>
      </c>
      <c r="E1222" s="75">
        <v>0.5</v>
      </c>
      <c r="F1222" s="72">
        <v>1</v>
      </c>
      <c r="G1222" s="72">
        <v>7</v>
      </c>
      <c r="H1222" s="81"/>
      <c r="I1222" s="81"/>
      <c r="J1222" s="81" t="s">
        <v>37</v>
      </c>
      <c r="K1222" s="81" t="s">
        <v>37</v>
      </c>
    </row>
    <row r="1223" spans="1:12" ht="57.6" x14ac:dyDescent="0.3">
      <c r="A1223" s="72">
        <v>502301</v>
      </c>
      <c r="B1223" s="72" t="s">
        <v>56</v>
      </c>
      <c r="C1223" s="73">
        <v>0.97524715701037146</v>
      </c>
      <c r="D1223" s="74">
        <v>16.516619684695979</v>
      </c>
      <c r="E1223" s="75">
        <v>0.5</v>
      </c>
      <c r="F1223" s="72">
        <v>1</v>
      </c>
      <c r="G1223" s="72">
        <v>7</v>
      </c>
      <c r="H1223" s="81"/>
      <c r="I1223" s="81"/>
      <c r="J1223" s="81" t="s">
        <v>37</v>
      </c>
      <c r="K1223" s="81" t="s">
        <v>38</v>
      </c>
      <c r="L1223" s="81" t="s">
        <v>38</v>
      </c>
    </row>
    <row r="1224" spans="1:12" ht="57.6" x14ac:dyDescent="0.3">
      <c r="A1224" s="72">
        <v>502302</v>
      </c>
      <c r="B1224" s="72" t="s">
        <v>56</v>
      </c>
      <c r="C1224" s="73">
        <v>0.55998679377751837</v>
      </c>
      <c r="D1224" s="74">
        <v>4.3821828007600034</v>
      </c>
      <c r="E1224" s="76">
        <v>2</v>
      </c>
      <c r="F1224" s="72">
        <v>4</v>
      </c>
      <c r="G1224" s="72">
        <v>7</v>
      </c>
      <c r="H1224" s="81"/>
      <c r="I1224" s="81"/>
      <c r="J1224" s="81" t="s">
        <v>37</v>
      </c>
      <c r="K1224" s="81" t="s">
        <v>38</v>
      </c>
      <c r="L1224" s="81" t="s">
        <v>38</v>
      </c>
    </row>
    <row r="1225" spans="1:12" ht="28.8" x14ac:dyDescent="0.3">
      <c r="A1225" s="72">
        <v>502401</v>
      </c>
      <c r="B1225" s="72" t="s">
        <v>83</v>
      </c>
      <c r="C1225" s="73">
        <v>1</v>
      </c>
      <c r="D1225" s="74">
        <v>9.6801136326662967</v>
      </c>
      <c r="E1225" s="75">
        <v>0.5</v>
      </c>
      <c r="F1225" s="72">
        <v>1</v>
      </c>
      <c r="G1225" s="72">
        <v>7</v>
      </c>
      <c r="H1225" s="81"/>
      <c r="I1225" s="81"/>
      <c r="J1225" s="81" t="s">
        <v>37</v>
      </c>
      <c r="K1225" s="81" t="s">
        <v>37</v>
      </c>
    </row>
    <row r="1226" spans="1:12" ht="28.8" x14ac:dyDescent="0.3">
      <c r="A1226" s="72">
        <v>502402</v>
      </c>
      <c r="B1226" s="72" t="s">
        <v>83</v>
      </c>
      <c r="C1226" s="73">
        <v>0.99999972268181936</v>
      </c>
      <c r="D1226" s="74">
        <v>8.2508358653763754</v>
      </c>
      <c r="E1226" s="76">
        <v>2</v>
      </c>
      <c r="F1226" s="72">
        <v>4</v>
      </c>
      <c r="G1226" s="72">
        <v>7</v>
      </c>
      <c r="H1226" s="81"/>
      <c r="I1226" s="81"/>
      <c r="J1226" s="81" t="s">
        <v>37</v>
      </c>
      <c r="K1226" s="81" t="s">
        <v>38</v>
      </c>
      <c r="L1226" s="81" t="s">
        <v>38</v>
      </c>
    </row>
    <row r="1227" spans="1:12" ht="28.8" x14ac:dyDescent="0.3">
      <c r="A1227" s="72">
        <v>502500</v>
      </c>
      <c r="B1227" s="72" t="s">
        <v>83</v>
      </c>
      <c r="C1227" s="73">
        <v>0.9999533529204685</v>
      </c>
      <c r="D1227" s="74">
        <v>12.377159384439784</v>
      </c>
      <c r="E1227" s="75">
        <v>0.5</v>
      </c>
      <c r="F1227" s="72">
        <v>1</v>
      </c>
      <c r="G1227" s="72">
        <v>7</v>
      </c>
      <c r="H1227" s="81"/>
      <c r="I1227" s="81"/>
      <c r="J1227" s="81" t="s">
        <v>37</v>
      </c>
      <c r="K1227" s="81" t="s">
        <v>37</v>
      </c>
    </row>
    <row r="1228" spans="1:12" ht="28.8" x14ac:dyDescent="0.3">
      <c r="A1228" s="72">
        <v>502601</v>
      </c>
      <c r="B1228" s="72" t="s">
        <v>83</v>
      </c>
      <c r="C1228" s="73">
        <v>0.99995896628661196</v>
      </c>
      <c r="D1228" s="74">
        <v>17.761195859357809</v>
      </c>
      <c r="E1228" s="75">
        <v>0.5</v>
      </c>
      <c r="F1228" s="72">
        <v>1</v>
      </c>
      <c r="G1228" s="72">
        <v>7</v>
      </c>
      <c r="H1228" s="81"/>
      <c r="I1228" s="81"/>
      <c r="J1228" s="81" t="s">
        <v>37</v>
      </c>
      <c r="K1228" s="81" t="s">
        <v>38</v>
      </c>
      <c r="L1228" s="81" t="s">
        <v>38</v>
      </c>
    </row>
    <row r="1229" spans="1:12" ht="28.8" x14ac:dyDescent="0.3">
      <c r="A1229" s="72">
        <v>502602</v>
      </c>
      <c r="B1229" s="72" t="s">
        <v>83</v>
      </c>
      <c r="C1229" s="73">
        <v>0.99999576367933851</v>
      </c>
      <c r="D1229" s="74">
        <v>12.07626833826504</v>
      </c>
      <c r="E1229" s="75">
        <v>0.5</v>
      </c>
      <c r="F1229" s="72">
        <v>1</v>
      </c>
      <c r="G1229" s="72">
        <v>7</v>
      </c>
      <c r="H1229" s="81"/>
      <c r="I1229" s="81"/>
      <c r="J1229" s="81" t="s">
        <v>37</v>
      </c>
      <c r="K1229" s="81" t="s">
        <v>37</v>
      </c>
    </row>
    <row r="1230" spans="1:12" ht="28.8" x14ac:dyDescent="0.3">
      <c r="A1230" s="72">
        <v>502700</v>
      </c>
      <c r="B1230" s="72" t="s">
        <v>226</v>
      </c>
      <c r="C1230" s="73">
        <v>0.99848917218744537</v>
      </c>
      <c r="D1230" s="74">
        <v>37.764781660593556</v>
      </c>
      <c r="E1230" s="76">
        <v>1</v>
      </c>
      <c r="F1230" s="72">
        <v>2</v>
      </c>
      <c r="G1230" s="72">
        <v>7</v>
      </c>
      <c r="H1230" s="81"/>
      <c r="I1230" s="81"/>
      <c r="J1230" s="81" t="s">
        <v>37</v>
      </c>
      <c r="K1230" s="81" t="s">
        <v>37</v>
      </c>
    </row>
    <row r="1231" spans="1:12" ht="28.8" x14ac:dyDescent="0.3">
      <c r="A1231" s="72">
        <v>502800</v>
      </c>
      <c r="B1231" s="72" t="s">
        <v>226</v>
      </c>
      <c r="C1231" s="73">
        <v>0.99733046786802126</v>
      </c>
      <c r="D1231" s="74">
        <v>35.075500314686835</v>
      </c>
      <c r="E1231" s="76">
        <v>1</v>
      </c>
      <c r="F1231" s="72">
        <v>2</v>
      </c>
      <c r="G1231" s="72">
        <v>7</v>
      </c>
      <c r="H1231" s="81"/>
      <c r="I1231" s="81"/>
      <c r="J1231" s="81" t="s">
        <v>37</v>
      </c>
      <c r="K1231" s="81" t="s">
        <v>37</v>
      </c>
    </row>
    <row r="1232" spans="1:12" ht="57.6" x14ac:dyDescent="0.3">
      <c r="A1232" s="72">
        <v>502901</v>
      </c>
      <c r="B1232" s="72" t="s">
        <v>56</v>
      </c>
      <c r="C1232" s="73">
        <v>0.92817135223426295</v>
      </c>
      <c r="D1232" s="74">
        <v>11.4516225200832</v>
      </c>
      <c r="E1232" s="75">
        <v>0.5</v>
      </c>
      <c r="F1232" s="72">
        <v>1</v>
      </c>
      <c r="G1232" s="72">
        <v>7</v>
      </c>
      <c r="H1232" s="81"/>
      <c r="I1232" s="81"/>
      <c r="J1232" s="81" t="s">
        <v>37</v>
      </c>
      <c r="K1232" s="81" t="s">
        <v>37</v>
      </c>
    </row>
    <row r="1233" spans="1:12" ht="28.8" x14ac:dyDescent="0.3">
      <c r="A1233" s="72">
        <v>502902</v>
      </c>
      <c r="B1233" s="72" t="s">
        <v>226</v>
      </c>
      <c r="C1233" s="73">
        <v>0.73476644216268927</v>
      </c>
      <c r="D1233" s="74">
        <v>18.035489733030182</v>
      </c>
      <c r="E1233" s="75">
        <v>0.5</v>
      </c>
      <c r="F1233" s="72">
        <v>1</v>
      </c>
      <c r="G1233" s="72">
        <v>7</v>
      </c>
      <c r="H1233" s="81"/>
      <c r="I1233" s="81"/>
      <c r="J1233" s="81" t="s">
        <v>37</v>
      </c>
      <c r="K1233" s="81" t="s">
        <v>37</v>
      </c>
    </row>
    <row r="1234" spans="1:12" ht="57.6" x14ac:dyDescent="0.3">
      <c r="A1234" s="72">
        <v>503000</v>
      </c>
      <c r="B1234" s="72" t="s">
        <v>56</v>
      </c>
      <c r="C1234" s="73">
        <v>0.89205004337483929</v>
      </c>
      <c r="D1234" s="74">
        <v>9.1096710177565257</v>
      </c>
      <c r="E1234" s="75">
        <v>0.5</v>
      </c>
      <c r="F1234" s="72">
        <v>1</v>
      </c>
      <c r="G1234" s="72">
        <v>7</v>
      </c>
      <c r="H1234" s="81"/>
      <c r="I1234" s="81"/>
      <c r="J1234" s="81" t="s">
        <v>37</v>
      </c>
      <c r="K1234" s="81" t="s">
        <v>37</v>
      </c>
    </row>
    <row r="1235" spans="1:12" ht="57.6" x14ac:dyDescent="0.3">
      <c r="A1235" s="72">
        <v>503101</v>
      </c>
      <c r="B1235" s="72" t="s">
        <v>56</v>
      </c>
      <c r="C1235" s="73">
        <v>0.99268841625685567</v>
      </c>
      <c r="D1235" s="74">
        <v>14.868313046098635</v>
      </c>
      <c r="E1235" s="75">
        <v>0.5</v>
      </c>
      <c r="F1235" s="72">
        <v>1</v>
      </c>
      <c r="G1235" s="72">
        <v>7</v>
      </c>
      <c r="H1235" s="81"/>
      <c r="I1235" s="81"/>
      <c r="J1235" s="81" t="s">
        <v>37</v>
      </c>
      <c r="K1235" s="81" t="s">
        <v>37</v>
      </c>
    </row>
    <row r="1236" spans="1:12" ht="57.6" x14ac:dyDescent="0.3">
      <c r="A1236" s="72">
        <v>503102</v>
      </c>
      <c r="B1236" s="72" t="s">
        <v>56</v>
      </c>
      <c r="C1236" s="73">
        <v>0.99999188791251414</v>
      </c>
      <c r="D1236" s="74">
        <v>13.964276867727639</v>
      </c>
      <c r="E1236" s="75">
        <v>0.5</v>
      </c>
      <c r="F1236" s="72">
        <v>1</v>
      </c>
      <c r="G1236" s="72">
        <v>7</v>
      </c>
      <c r="H1236" s="81"/>
      <c r="I1236" s="81"/>
      <c r="J1236" s="81" t="s">
        <v>37</v>
      </c>
      <c r="K1236" s="81" t="s">
        <v>37</v>
      </c>
    </row>
    <row r="1237" spans="1:12" ht="57.6" x14ac:dyDescent="0.3">
      <c r="A1237" s="72">
        <v>503201</v>
      </c>
      <c r="B1237" s="72" t="s">
        <v>56</v>
      </c>
      <c r="C1237" s="73">
        <v>1</v>
      </c>
      <c r="D1237" s="74">
        <v>11.527636597839896</v>
      </c>
      <c r="E1237" s="75">
        <v>0.5</v>
      </c>
      <c r="F1237" s="72">
        <v>1</v>
      </c>
      <c r="G1237" s="72">
        <v>7</v>
      </c>
      <c r="H1237" s="81"/>
      <c r="I1237" s="81"/>
      <c r="J1237" s="81" t="s">
        <v>37</v>
      </c>
      <c r="K1237" s="81" t="s">
        <v>38</v>
      </c>
      <c r="L1237" s="81" t="s">
        <v>38</v>
      </c>
    </row>
    <row r="1238" spans="1:12" ht="57.6" x14ac:dyDescent="0.3">
      <c r="A1238" s="72">
        <v>503202</v>
      </c>
      <c r="B1238" s="72" t="s">
        <v>56</v>
      </c>
      <c r="C1238" s="73">
        <v>0.99999833205095767</v>
      </c>
      <c r="D1238" s="74">
        <v>9.52388600208889</v>
      </c>
      <c r="E1238" s="75">
        <v>0.5</v>
      </c>
      <c r="F1238" s="72">
        <v>1</v>
      </c>
      <c r="G1238" s="72">
        <v>7</v>
      </c>
      <c r="H1238" s="81"/>
      <c r="I1238" s="81"/>
      <c r="J1238" s="81" t="s">
        <v>37</v>
      </c>
      <c r="K1238" s="81" t="s">
        <v>38</v>
      </c>
      <c r="L1238" s="81" t="s">
        <v>38</v>
      </c>
    </row>
    <row r="1239" spans="1:12" ht="28.8" x14ac:dyDescent="0.3">
      <c r="A1239" s="72">
        <v>503301</v>
      </c>
      <c r="B1239" s="72" t="s">
        <v>225</v>
      </c>
      <c r="C1239" s="73">
        <v>0.98168816606227438</v>
      </c>
      <c r="D1239" s="74">
        <v>11.85971426414112</v>
      </c>
      <c r="E1239" s="75">
        <v>0.5</v>
      </c>
      <c r="F1239" s="72">
        <v>1</v>
      </c>
      <c r="G1239" s="72">
        <v>7</v>
      </c>
      <c r="H1239" s="81"/>
      <c r="I1239" s="81"/>
      <c r="J1239" s="81" t="s">
        <v>37</v>
      </c>
      <c r="K1239" s="81" t="s">
        <v>37</v>
      </c>
    </row>
    <row r="1240" spans="1:12" ht="57.6" x14ac:dyDescent="0.3">
      <c r="A1240" s="72">
        <v>503302</v>
      </c>
      <c r="B1240" s="72" t="s">
        <v>56</v>
      </c>
      <c r="C1240" s="73">
        <v>1</v>
      </c>
      <c r="D1240" s="74">
        <v>14.158177488030574</v>
      </c>
      <c r="E1240" s="75">
        <v>0.5</v>
      </c>
      <c r="F1240" s="72">
        <v>1</v>
      </c>
      <c r="G1240" s="72">
        <v>7</v>
      </c>
      <c r="H1240" s="81"/>
      <c r="I1240" s="81"/>
      <c r="J1240" s="81" t="s">
        <v>37</v>
      </c>
      <c r="K1240" s="81" t="s">
        <v>37</v>
      </c>
    </row>
    <row r="1241" spans="1:12" ht="28.8" x14ac:dyDescent="0.3">
      <c r="A1241" s="72">
        <v>503401</v>
      </c>
      <c r="B1241" s="72" t="s">
        <v>225</v>
      </c>
      <c r="C1241" s="73">
        <v>0.99993388739790612</v>
      </c>
      <c r="D1241" s="74">
        <v>18.775230397266842</v>
      </c>
      <c r="E1241" s="75">
        <v>0.5</v>
      </c>
      <c r="F1241" s="72">
        <v>1</v>
      </c>
      <c r="G1241" s="72">
        <v>7</v>
      </c>
      <c r="H1241" s="81"/>
      <c r="I1241" s="81"/>
      <c r="J1241" s="81" t="s">
        <v>37</v>
      </c>
      <c r="K1241" s="81" t="s">
        <v>37</v>
      </c>
    </row>
    <row r="1242" spans="1:12" ht="28.8" x14ac:dyDescent="0.3">
      <c r="A1242" s="72">
        <v>503402</v>
      </c>
      <c r="B1242" s="72" t="s">
        <v>225</v>
      </c>
      <c r="C1242" s="73">
        <v>0.99170127991036938</v>
      </c>
      <c r="D1242" s="74">
        <v>13.67096530735291</v>
      </c>
      <c r="E1242" s="75">
        <v>0.5</v>
      </c>
      <c r="F1242" s="72">
        <v>1</v>
      </c>
      <c r="G1242" s="72">
        <v>7</v>
      </c>
      <c r="H1242" s="81"/>
      <c r="I1242" s="81"/>
      <c r="J1242" s="81" t="s">
        <v>37</v>
      </c>
      <c r="K1242" s="81" t="s">
        <v>37</v>
      </c>
    </row>
    <row r="1243" spans="1:12" ht="57.6" x14ac:dyDescent="0.3">
      <c r="A1243" s="72">
        <v>503501</v>
      </c>
      <c r="B1243" s="72" t="s">
        <v>56</v>
      </c>
      <c r="C1243" s="73">
        <v>0.95973592828912724</v>
      </c>
      <c r="D1243" s="74">
        <v>13.640432618268891</v>
      </c>
      <c r="E1243" s="75">
        <v>0.5</v>
      </c>
      <c r="F1243" s="72">
        <v>1</v>
      </c>
      <c r="G1243" s="72">
        <v>7</v>
      </c>
      <c r="H1243" s="81"/>
      <c r="I1243" s="81"/>
      <c r="J1243" s="81" t="s">
        <v>37</v>
      </c>
      <c r="K1243" s="81" t="s">
        <v>37</v>
      </c>
    </row>
    <row r="1244" spans="1:12" ht="57.6" x14ac:dyDescent="0.3">
      <c r="A1244" s="72">
        <v>503502</v>
      </c>
      <c r="B1244" s="72" t="s">
        <v>56</v>
      </c>
      <c r="C1244" s="73">
        <v>0.64699064318550559</v>
      </c>
      <c r="D1244" s="74">
        <v>12.831133674411936</v>
      </c>
      <c r="E1244" s="75">
        <v>0.5</v>
      </c>
      <c r="F1244" s="72">
        <v>1</v>
      </c>
      <c r="G1244" s="72">
        <v>7</v>
      </c>
      <c r="H1244" s="81"/>
      <c r="I1244" s="81"/>
      <c r="J1244" s="81" t="s">
        <v>37</v>
      </c>
      <c r="K1244" s="81" t="s">
        <v>37</v>
      </c>
    </row>
    <row r="1245" spans="1:12" ht="28.8" x14ac:dyDescent="0.3">
      <c r="A1245" s="72">
        <v>503601</v>
      </c>
      <c r="B1245" s="72" t="s">
        <v>84</v>
      </c>
      <c r="C1245" s="73">
        <v>0.9999892654813427</v>
      </c>
      <c r="D1245" s="74">
        <v>11.744180978573223</v>
      </c>
      <c r="E1245" s="75">
        <v>0.5</v>
      </c>
      <c r="F1245" s="72">
        <v>1</v>
      </c>
      <c r="G1245" s="72">
        <v>7</v>
      </c>
      <c r="H1245" s="81"/>
      <c r="I1245" s="81"/>
      <c r="J1245" s="81" t="s">
        <v>37</v>
      </c>
      <c r="K1245" s="81" t="s">
        <v>38</v>
      </c>
      <c r="L1245" s="81" t="s">
        <v>38</v>
      </c>
    </row>
    <row r="1246" spans="1:12" ht="28.8" x14ac:dyDescent="0.3">
      <c r="A1246" s="72">
        <v>503602</v>
      </c>
      <c r="B1246" s="72" t="s">
        <v>84</v>
      </c>
      <c r="C1246" s="73">
        <v>0.99995912916622054</v>
      </c>
      <c r="D1246" s="74">
        <v>16.882797207820254</v>
      </c>
      <c r="E1246" s="75">
        <v>0.5</v>
      </c>
      <c r="F1246" s="72">
        <v>1</v>
      </c>
      <c r="G1246" s="72">
        <v>7</v>
      </c>
      <c r="H1246" s="81"/>
      <c r="I1246" s="81"/>
      <c r="J1246" s="81" t="s">
        <v>37</v>
      </c>
      <c r="K1246" s="81" t="s">
        <v>38</v>
      </c>
      <c r="L1246" s="81" t="s">
        <v>38</v>
      </c>
    </row>
    <row r="1247" spans="1:12" ht="57.6" x14ac:dyDescent="0.3">
      <c r="A1247" s="72">
        <v>503701</v>
      </c>
      <c r="B1247" s="72" t="s">
        <v>56</v>
      </c>
      <c r="C1247" s="73">
        <v>0.99999124744121481</v>
      </c>
      <c r="D1247" s="74">
        <v>10.785002829333282</v>
      </c>
      <c r="E1247" s="75">
        <v>0.5</v>
      </c>
      <c r="F1247" s="72">
        <v>1</v>
      </c>
      <c r="G1247" s="72">
        <v>7</v>
      </c>
      <c r="H1247" s="81"/>
      <c r="I1247" s="81"/>
      <c r="J1247" s="81" t="s">
        <v>37</v>
      </c>
      <c r="K1247" s="81" t="s">
        <v>37</v>
      </c>
    </row>
    <row r="1248" spans="1:12" ht="57.6" x14ac:dyDescent="0.3">
      <c r="A1248" s="72">
        <v>503702</v>
      </c>
      <c r="B1248" s="72" t="s">
        <v>56</v>
      </c>
      <c r="C1248" s="73">
        <v>0.98365632119295709</v>
      </c>
      <c r="D1248" s="74">
        <v>15.491494416655172</v>
      </c>
      <c r="E1248" s="75">
        <v>0.5</v>
      </c>
      <c r="F1248" s="72">
        <v>1</v>
      </c>
      <c r="G1248" s="72">
        <v>7</v>
      </c>
      <c r="H1248" s="81"/>
      <c r="I1248" s="81"/>
      <c r="J1248" s="81" t="s">
        <v>37</v>
      </c>
      <c r="K1248" s="81" t="s">
        <v>37</v>
      </c>
    </row>
    <row r="1249" spans="1:12" ht="28.8" x14ac:dyDescent="0.3">
      <c r="A1249" s="72">
        <v>503703</v>
      </c>
      <c r="B1249" s="72" t="s">
        <v>84</v>
      </c>
      <c r="C1249" s="73">
        <v>0.99999203680177084</v>
      </c>
      <c r="D1249" s="74">
        <v>22.912230813248151</v>
      </c>
      <c r="E1249" s="76">
        <v>1</v>
      </c>
      <c r="F1249" s="72">
        <v>2</v>
      </c>
      <c r="G1249" s="72">
        <v>7</v>
      </c>
      <c r="H1249" s="81"/>
      <c r="I1249" s="81"/>
      <c r="J1249" s="81" t="s">
        <v>37</v>
      </c>
      <c r="K1249" s="81" t="s">
        <v>37</v>
      </c>
    </row>
    <row r="1250" spans="1:12" ht="28.8" x14ac:dyDescent="0.3">
      <c r="A1250" s="72">
        <v>503801</v>
      </c>
      <c r="B1250" s="72" t="s">
        <v>84</v>
      </c>
      <c r="C1250" s="73">
        <v>0.99996170519168981</v>
      </c>
      <c r="D1250" s="74">
        <v>12.608029850827384</v>
      </c>
      <c r="E1250" s="75">
        <v>0.5</v>
      </c>
      <c r="F1250" s="72">
        <v>1</v>
      </c>
      <c r="G1250" s="72">
        <v>7</v>
      </c>
      <c r="H1250" s="81"/>
      <c r="I1250" s="81"/>
      <c r="J1250" s="81" t="s">
        <v>37</v>
      </c>
      <c r="K1250" s="81" t="s">
        <v>37</v>
      </c>
    </row>
    <row r="1251" spans="1:12" ht="28.8" x14ac:dyDescent="0.3">
      <c r="A1251" s="72">
        <v>503802</v>
      </c>
      <c r="B1251" s="72" t="s">
        <v>84</v>
      </c>
      <c r="C1251" s="73">
        <v>1</v>
      </c>
      <c r="D1251" s="74">
        <v>14.482084371705474</v>
      </c>
      <c r="E1251" s="75">
        <v>0.5</v>
      </c>
      <c r="F1251" s="72">
        <v>1</v>
      </c>
      <c r="G1251" s="72">
        <v>7</v>
      </c>
      <c r="H1251" s="81"/>
      <c r="I1251" s="81"/>
      <c r="J1251" s="81" t="s">
        <v>37</v>
      </c>
      <c r="K1251" s="81" t="s">
        <v>37</v>
      </c>
    </row>
    <row r="1252" spans="1:12" ht="28.8" x14ac:dyDescent="0.3">
      <c r="A1252" s="72">
        <v>503901</v>
      </c>
      <c r="B1252" s="72" t="s">
        <v>84</v>
      </c>
      <c r="C1252" s="73">
        <v>0.9999807829609354</v>
      </c>
      <c r="D1252" s="74">
        <v>10.917913381656653</v>
      </c>
      <c r="E1252" s="75">
        <v>0.5</v>
      </c>
      <c r="F1252" s="72">
        <v>1</v>
      </c>
      <c r="G1252" s="72">
        <v>7</v>
      </c>
      <c r="H1252" s="81"/>
      <c r="I1252" s="81"/>
      <c r="J1252" s="81" t="s">
        <v>37</v>
      </c>
      <c r="K1252" s="81" t="s">
        <v>37</v>
      </c>
    </row>
    <row r="1253" spans="1:12" ht="28.8" x14ac:dyDescent="0.3">
      <c r="A1253" s="72">
        <v>503902</v>
      </c>
      <c r="B1253" s="72" t="s">
        <v>84</v>
      </c>
      <c r="C1253" s="73">
        <v>0.99998980481343536</v>
      </c>
      <c r="D1253" s="74">
        <v>30.516305762622448</v>
      </c>
      <c r="E1253" s="76">
        <v>1</v>
      </c>
      <c r="F1253" s="72">
        <v>2</v>
      </c>
      <c r="G1253" s="72">
        <v>7</v>
      </c>
      <c r="H1253" s="81"/>
      <c r="I1253" s="81"/>
      <c r="J1253" s="81" t="s">
        <v>37</v>
      </c>
      <c r="K1253" s="81" t="s">
        <v>38</v>
      </c>
      <c r="L1253" s="81" t="s">
        <v>38</v>
      </c>
    </row>
    <row r="1254" spans="1:12" ht="28.8" x14ac:dyDescent="0.3">
      <c r="A1254" s="72">
        <v>504001</v>
      </c>
      <c r="B1254" s="72" t="s">
        <v>84</v>
      </c>
      <c r="C1254" s="73">
        <v>0.99999877215516875</v>
      </c>
      <c r="D1254" s="74">
        <v>10.729402286524644</v>
      </c>
      <c r="E1254" s="75">
        <v>0.5</v>
      </c>
      <c r="F1254" s="72">
        <v>1</v>
      </c>
      <c r="G1254" s="72">
        <v>7</v>
      </c>
      <c r="H1254" s="81"/>
      <c r="I1254" s="81"/>
      <c r="J1254" s="81" t="s">
        <v>37</v>
      </c>
      <c r="K1254" s="81" t="s">
        <v>37</v>
      </c>
    </row>
    <row r="1255" spans="1:12" ht="28.8" x14ac:dyDescent="0.3">
      <c r="A1255" s="72">
        <v>504002</v>
      </c>
      <c r="B1255" s="72" t="s">
        <v>84</v>
      </c>
      <c r="C1255" s="73">
        <v>0.9999986711062484</v>
      </c>
      <c r="D1255" s="74">
        <v>15.148813672333661</v>
      </c>
      <c r="E1255" s="75">
        <v>0.5</v>
      </c>
      <c r="F1255" s="72">
        <v>1</v>
      </c>
      <c r="G1255" s="72">
        <v>7</v>
      </c>
      <c r="H1255" s="81"/>
      <c r="I1255" s="81"/>
      <c r="J1255" s="81" t="s">
        <v>37</v>
      </c>
      <c r="K1255" s="81" t="s">
        <v>37</v>
      </c>
    </row>
    <row r="1256" spans="1:12" ht="28.8" x14ac:dyDescent="0.3">
      <c r="A1256" s="72">
        <v>504101</v>
      </c>
      <c r="B1256" s="72" t="s">
        <v>84</v>
      </c>
      <c r="C1256" s="73">
        <v>0.93332030487174134</v>
      </c>
      <c r="D1256" s="74">
        <v>12.382586937527664</v>
      </c>
      <c r="E1256" s="75">
        <v>0.5</v>
      </c>
      <c r="F1256" s="72">
        <v>1</v>
      </c>
      <c r="G1256" s="72">
        <v>7</v>
      </c>
      <c r="H1256" s="81"/>
      <c r="I1256" s="81"/>
      <c r="J1256" s="81" t="s">
        <v>37</v>
      </c>
      <c r="K1256" s="81" t="s">
        <v>37</v>
      </c>
    </row>
    <row r="1257" spans="1:12" ht="28.8" x14ac:dyDescent="0.3">
      <c r="A1257" s="72">
        <v>504102</v>
      </c>
      <c r="B1257" s="72" t="s">
        <v>226</v>
      </c>
      <c r="C1257" s="73">
        <v>0.99998483168610708</v>
      </c>
      <c r="D1257" s="74">
        <v>26.03446894138035</v>
      </c>
      <c r="E1257" s="76">
        <v>1</v>
      </c>
      <c r="F1257" s="72">
        <v>2</v>
      </c>
      <c r="G1257" s="72">
        <v>7</v>
      </c>
      <c r="H1257" s="81"/>
      <c r="I1257" s="81"/>
      <c r="J1257" s="81" t="s">
        <v>37</v>
      </c>
      <c r="K1257" s="81" t="s">
        <v>37</v>
      </c>
    </row>
    <row r="1258" spans="1:12" ht="28.8" x14ac:dyDescent="0.3">
      <c r="A1258" s="72">
        <v>530003</v>
      </c>
      <c r="B1258" s="72" t="s">
        <v>85</v>
      </c>
      <c r="C1258" s="73">
        <v>0.96143454675176065</v>
      </c>
      <c r="D1258" s="74">
        <v>14.678939239203658</v>
      </c>
      <c r="E1258" s="75">
        <v>0.5</v>
      </c>
      <c r="F1258" s="72">
        <v>1</v>
      </c>
      <c r="G1258" s="72">
        <v>7</v>
      </c>
      <c r="H1258" s="83">
        <v>2</v>
      </c>
      <c r="I1258" s="81"/>
      <c r="J1258" s="81" t="s">
        <v>37</v>
      </c>
      <c r="K1258" s="81" t="s">
        <v>37</v>
      </c>
    </row>
    <row r="1259" spans="1:12" ht="28.8" x14ac:dyDescent="0.3">
      <c r="A1259" s="72">
        <v>530004</v>
      </c>
      <c r="B1259" s="72" t="s">
        <v>85</v>
      </c>
      <c r="C1259" s="73">
        <v>0.99526674332837917</v>
      </c>
      <c r="D1259" s="74">
        <v>8.7654206898040226</v>
      </c>
      <c r="E1259" s="75">
        <v>0.5</v>
      </c>
      <c r="F1259" s="72">
        <v>1</v>
      </c>
      <c r="G1259" s="72">
        <v>7</v>
      </c>
      <c r="H1259" s="83">
        <v>2</v>
      </c>
      <c r="I1259" s="81"/>
      <c r="J1259" s="81" t="s">
        <v>37</v>
      </c>
      <c r="K1259" s="81" t="s">
        <v>37</v>
      </c>
    </row>
    <row r="1260" spans="1:12" ht="28.8" x14ac:dyDescent="0.3">
      <c r="A1260" s="72">
        <v>530005</v>
      </c>
      <c r="B1260" s="72" t="s">
        <v>85</v>
      </c>
      <c r="C1260" s="73">
        <v>0.99848410716317992</v>
      </c>
      <c r="D1260" s="74">
        <v>18.370183869146675</v>
      </c>
      <c r="E1260" s="75">
        <v>0.5</v>
      </c>
      <c r="F1260" s="72">
        <v>1</v>
      </c>
      <c r="G1260" s="72">
        <v>7</v>
      </c>
      <c r="H1260" s="83">
        <v>2</v>
      </c>
      <c r="I1260" s="81"/>
      <c r="J1260" s="81" t="s">
        <v>37</v>
      </c>
      <c r="K1260" s="81" t="s">
        <v>37</v>
      </c>
    </row>
    <row r="1261" spans="1:12" ht="28.8" x14ac:dyDescent="0.3">
      <c r="A1261" s="72">
        <v>530006</v>
      </c>
      <c r="B1261" s="72" t="s">
        <v>85</v>
      </c>
      <c r="C1261" s="73">
        <v>1</v>
      </c>
      <c r="D1261" s="74">
        <v>5.5563521513017431</v>
      </c>
      <c r="E1261" s="76">
        <v>2</v>
      </c>
      <c r="F1261" s="72">
        <v>4</v>
      </c>
      <c r="G1261" s="72">
        <v>7</v>
      </c>
      <c r="H1261" s="83">
        <v>2</v>
      </c>
      <c r="I1261" s="81"/>
      <c r="J1261" s="81" t="s">
        <v>37</v>
      </c>
      <c r="K1261" s="81" t="s">
        <v>38</v>
      </c>
      <c r="L1261" s="81" t="s">
        <v>38</v>
      </c>
    </row>
    <row r="1262" spans="1:12" ht="28.8" x14ac:dyDescent="0.3">
      <c r="A1262" s="72">
        <v>530101</v>
      </c>
      <c r="B1262" s="72" t="s">
        <v>85</v>
      </c>
      <c r="C1262" s="73">
        <v>0.97350756715014186</v>
      </c>
      <c r="D1262" s="74">
        <v>8.1789519176586616</v>
      </c>
      <c r="E1262" s="76">
        <v>2</v>
      </c>
      <c r="F1262" s="72">
        <v>4</v>
      </c>
      <c r="G1262" s="72">
        <v>7</v>
      </c>
      <c r="H1262" s="83">
        <v>2</v>
      </c>
      <c r="I1262" s="81"/>
      <c r="J1262" s="81" t="s">
        <v>37</v>
      </c>
      <c r="K1262" s="81" t="s">
        <v>37</v>
      </c>
    </row>
    <row r="1263" spans="1:12" ht="28.8" x14ac:dyDescent="0.3">
      <c r="A1263" s="72">
        <v>530102</v>
      </c>
      <c r="B1263" s="72" t="s">
        <v>85</v>
      </c>
      <c r="C1263" s="73">
        <v>1</v>
      </c>
      <c r="D1263" s="74">
        <v>13.009952870239603</v>
      </c>
      <c r="E1263" s="75">
        <v>0.5</v>
      </c>
      <c r="F1263" s="72">
        <v>1</v>
      </c>
      <c r="G1263" s="72">
        <v>7</v>
      </c>
      <c r="H1263" s="83">
        <v>2</v>
      </c>
      <c r="I1263" s="81"/>
      <c r="J1263" s="81" t="s">
        <v>37</v>
      </c>
      <c r="K1263" s="81" t="s">
        <v>38</v>
      </c>
      <c r="L1263" s="81" t="s">
        <v>38</v>
      </c>
    </row>
    <row r="1264" spans="1:12" ht="28.8" x14ac:dyDescent="0.3">
      <c r="A1264" s="72">
        <v>530202</v>
      </c>
      <c r="B1264" s="72" t="s">
        <v>85</v>
      </c>
      <c r="C1264" s="73">
        <v>0.94220598471852246</v>
      </c>
      <c r="D1264" s="74">
        <v>13.955774272884787</v>
      </c>
      <c r="E1264" s="75">
        <v>0.5</v>
      </c>
      <c r="F1264" s="72">
        <v>1</v>
      </c>
      <c r="G1264" s="72">
        <v>7</v>
      </c>
      <c r="H1264" s="83">
        <v>2</v>
      </c>
      <c r="I1264" s="81"/>
      <c r="J1264" s="81" t="s">
        <v>37</v>
      </c>
      <c r="K1264" s="81" t="s">
        <v>37</v>
      </c>
    </row>
    <row r="1265" spans="1:12" ht="28.8" x14ac:dyDescent="0.3">
      <c r="A1265" s="72">
        <v>530203</v>
      </c>
      <c r="B1265" s="72" t="s">
        <v>85</v>
      </c>
      <c r="C1265" s="73">
        <v>0.99999947929131572</v>
      </c>
      <c r="D1265" s="74">
        <v>6.7936836349618082</v>
      </c>
      <c r="E1265" s="76">
        <v>2</v>
      </c>
      <c r="F1265" s="72">
        <v>4</v>
      </c>
      <c r="G1265" s="72">
        <v>7</v>
      </c>
      <c r="H1265" s="83">
        <v>2</v>
      </c>
      <c r="I1265" s="81"/>
      <c r="J1265" s="81" t="s">
        <v>37</v>
      </c>
      <c r="K1265" s="81" t="s">
        <v>37</v>
      </c>
    </row>
    <row r="1266" spans="1:12" ht="28.8" x14ac:dyDescent="0.3">
      <c r="A1266" s="72">
        <v>530204</v>
      </c>
      <c r="B1266" s="72" t="s">
        <v>85</v>
      </c>
      <c r="C1266" s="73">
        <v>0.99999999999861278</v>
      </c>
      <c r="D1266" s="74">
        <v>7.2232492217698177</v>
      </c>
      <c r="E1266" s="76">
        <v>2</v>
      </c>
      <c r="F1266" s="72">
        <v>4</v>
      </c>
      <c r="G1266" s="72">
        <v>7</v>
      </c>
      <c r="H1266" s="83">
        <v>2</v>
      </c>
      <c r="I1266" s="81"/>
      <c r="J1266" s="81" t="s">
        <v>37</v>
      </c>
      <c r="K1266" s="81" t="s">
        <v>37</v>
      </c>
    </row>
    <row r="1267" spans="1:12" ht="57.6" x14ac:dyDescent="0.3">
      <c r="A1267" s="72">
        <v>530301</v>
      </c>
      <c r="B1267" s="72" t="s">
        <v>56</v>
      </c>
      <c r="C1267" s="73">
        <v>1</v>
      </c>
      <c r="D1267" s="74">
        <v>5.30437395407038</v>
      </c>
      <c r="E1267" s="76">
        <v>2</v>
      </c>
      <c r="F1267" s="72">
        <v>4</v>
      </c>
      <c r="G1267" s="72">
        <v>7</v>
      </c>
      <c r="H1267" s="81"/>
      <c r="I1267" s="81"/>
      <c r="J1267" s="81" t="s">
        <v>37</v>
      </c>
      <c r="K1267" s="81" t="s">
        <v>37</v>
      </c>
    </row>
    <row r="1268" spans="1:12" ht="57.6" x14ac:dyDescent="0.3">
      <c r="A1268" s="72">
        <v>530302</v>
      </c>
      <c r="B1268" s="72" t="s">
        <v>56</v>
      </c>
      <c r="C1268" s="73">
        <v>0.99974375328123744</v>
      </c>
      <c r="D1268" s="74">
        <v>11.022532655059786</v>
      </c>
      <c r="E1268" s="75">
        <v>0.5</v>
      </c>
      <c r="F1268" s="72">
        <v>1</v>
      </c>
      <c r="G1268" s="72">
        <v>7</v>
      </c>
      <c r="H1268" s="81"/>
      <c r="I1268" s="81"/>
      <c r="J1268" s="81" t="s">
        <v>37</v>
      </c>
      <c r="K1268" s="81" t="s">
        <v>37</v>
      </c>
    </row>
    <row r="1269" spans="1:12" ht="28.8" x14ac:dyDescent="0.3">
      <c r="A1269" s="72">
        <v>530400</v>
      </c>
      <c r="B1269" s="72" t="s">
        <v>81</v>
      </c>
      <c r="C1269" s="73">
        <v>0.53397318812893779</v>
      </c>
      <c r="D1269" s="74">
        <v>10.391705436259929</v>
      </c>
      <c r="E1269" s="75">
        <v>0.5</v>
      </c>
      <c r="F1269" s="72">
        <v>1</v>
      </c>
      <c r="G1269" s="72">
        <v>7</v>
      </c>
      <c r="H1269" s="81"/>
      <c r="I1269" s="81"/>
      <c r="J1269" s="81" t="s">
        <v>37</v>
      </c>
      <c r="K1269" s="81" t="s">
        <v>38</v>
      </c>
      <c r="L1269" s="81" t="s">
        <v>38</v>
      </c>
    </row>
    <row r="1270" spans="1:12" ht="57.6" x14ac:dyDescent="0.3">
      <c r="A1270" s="72">
        <v>530500</v>
      </c>
      <c r="B1270" s="72" t="s">
        <v>56</v>
      </c>
      <c r="C1270" s="73">
        <v>0.99999313646849453</v>
      </c>
      <c r="D1270" s="74">
        <v>10.938130811856517</v>
      </c>
      <c r="E1270" s="75">
        <v>0.5</v>
      </c>
      <c r="F1270" s="72">
        <v>1</v>
      </c>
      <c r="G1270" s="72">
        <v>7</v>
      </c>
      <c r="H1270" s="81"/>
      <c r="I1270" s="81"/>
      <c r="J1270" s="81" t="s">
        <v>37</v>
      </c>
      <c r="K1270" s="81" t="s">
        <v>38</v>
      </c>
      <c r="L1270" s="81" t="s">
        <v>38</v>
      </c>
    </row>
    <row r="1271" spans="1:12" ht="57.6" x14ac:dyDescent="0.3">
      <c r="A1271" s="72">
        <v>530601</v>
      </c>
      <c r="B1271" s="72" t="s">
        <v>56</v>
      </c>
      <c r="C1271" s="73">
        <v>1</v>
      </c>
      <c r="D1271" s="74">
        <v>6.3048750274176575</v>
      </c>
      <c r="E1271" s="76">
        <v>2</v>
      </c>
      <c r="F1271" s="72">
        <v>4</v>
      </c>
      <c r="G1271" s="72">
        <v>7</v>
      </c>
      <c r="H1271" s="81"/>
      <c r="I1271" s="81"/>
      <c r="J1271" s="81" t="s">
        <v>37</v>
      </c>
      <c r="K1271" s="81" t="s">
        <v>37</v>
      </c>
    </row>
    <row r="1272" spans="1:12" ht="57.6" x14ac:dyDescent="0.3">
      <c r="A1272" s="72">
        <v>530602</v>
      </c>
      <c r="B1272" s="72" t="s">
        <v>56</v>
      </c>
      <c r="C1272" s="73">
        <v>0.99948879486927089</v>
      </c>
      <c r="D1272" s="74">
        <v>5.0799018711210424</v>
      </c>
      <c r="E1272" s="76">
        <v>2</v>
      </c>
      <c r="F1272" s="72">
        <v>4</v>
      </c>
      <c r="G1272" s="72">
        <v>7</v>
      </c>
      <c r="H1272" s="81"/>
      <c r="I1272" s="81"/>
      <c r="J1272" s="81" t="s">
        <v>37</v>
      </c>
      <c r="K1272" s="81" t="s">
        <v>37</v>
      </c>
    </row>
    <row r="1273" spans="1:12" ht="57.6" x14ac:dyDescent="0.3">
      <c r="A1273" s="72">
        <v>530700</v>
      </c>
      <c r="B1273" s="72" t="s">
        <v>56</v>
      </c>
      <c r="C1273" s="73">
        <v>0.98936148604853402</v>
      </c>
      <c r="D1273" s="74">
        <v>11.205326886676914</v>
      </c>
      <c r="E1273" s="75">
        <v>0.5</v>
      </c>
      <c r="F1273" s="72">
        <v>1</v>
      </c>
      <c r="G1273" s="72">
        <v>4</v>
      </c>
      <c r="H1273" s="81"/>
      <c r="I1273" s="81"/>
      <c r="J1273" s="81" t="s">
        <v>37</v>
      </c>
      <c r="K1273" s="81" t="s">
        <v>38</v>
      </c>
      <c r="L1273" s="81" t="s">
        <v>38</v>
      </c>
    </row>
    <row r="1274" spans="1:12" ht="57.6" x14ac:dyDescent="0.3">
      <c r="A1274" s="72">
        <v>530801</v>
      </c>
      <c r="B1274" s="72" t="s">
        <v>56</v>
      </c>
      <c r="C1274" s="73">
        <v>0.99973258260704645</v>
      </c>
      <c r="D1274" s="74">
        <v>8.9679029433654325</v>
      </c>
      <c r="E1274" s="75">
        <v>0.5</v>
      </c>
      <c r="F1274" s="72">
        <v>1</v>
      </c>
      <c r="G1274" s="72">
        <v>7</v>
      </c>
      <c r="H1274" s="81"/>
      <c r="I1274" s="81"/>
      <c r="J1274" s="81" t="s">
        <v>37</v>
      </c>
      <c r="K1274" s="81" t="s">
        <v>37</v>
      </c>
    </row>
    <row r="1275" spans="1:12" ht="57.6" x14ac:dyDescent="0.3">
      <c r="A1275" s="72">
        <v>530802</v>
      </c>
      <c r="B1275" s="72" t="s">
        <v>56</v>
      </c>
      <c r="C1275" s="73">
        <v>1</v>
      </c>
      <c r="D1275" s="74">
        <v>7.5137385141904804</v>
      </c>
      <c r="E1275" s="76">
        <v>2</v>
      </c>
      <c r="F1275" s="72">
        <v>4</v>
      </c>
      <c r="G1275" s="72">
        <v>7</v>
      </c>
      <c r="H1275" s="81"/>
      <c r="I1275" s="81"/>
      <c r="J1275" s="81" t="s">
        <v>37</v>
      </c>
      <c r="K1275" s="81" t="s">
        <v>37</v>
      </c>
    </row>
    <row r="1276" spans="1:12" ht="57.6" x14ac:dyDescent="0.3">
      <c r="A1276" s="72">
        <v>530901</v>
      </c>
      <c r="B1276" s="72" t="s">
        <v>56</v>
      </c>
      <c r="C1276" s="73">
        <v>0.99927776874747987</v>
      </c>
      <c r="D1276" s="74">
        <v>4.5368013284986084</v>
      </c>
      <c r="E1276" s="76">
        <v>2</v>
      </c>
      <c r="F1276" s="72">
        <v>4</v>
      </c>
      <c r="G1276" s="72">
        <v>7</v>
      </c>
      <c r="H1276" s="81"/>
      <c r="I1276" s="81"/>
      <c r="J1276" s="81" t="s">
        <v>37</v>
      </c>
      <c r="K1276" s="81" t="s">
        <v>37</v>
      </c>
    </row>
    <row r="1277" spans="1:12" ht="57.6" x14ac:dyDescent="0.3">
      <c r="A1277" s="72">
        <v>530902</v>
      </c>
      <c r="B1277" s="72" t="s">
        <v>56</v>
      </c>
      <c r="C1277" s="73">
        <v>1</v>
      </c>
      <c r="D1277" s="74">
        <v>5.1570202497601629</v>
      </c>
      <c r="E1277" s="76">
        <v>2</v>
      </c>
      <c r="F1277" s="72">
        <v>4</v>
      </c>
      <c r="G1277" s="72">
        <v>7</v>
      </c>
      <c r="H1277" s="81"/>
      <c r="I1277" s="81"/>
      <c r="J1277" s="81" t="s">
        <v>37</v>
      </c>
      <c r="K1277" s="81" t="s">
        <v>37</v>
      </c>
    </row>
    <row r="1278" spans="1:12" ht="57.6" x14ac:dyDescent="0.3">
      <c r="A1278" s="72">
        <v>531000</v>
      </c>
      <c r="B1278" s="72" t="s">
        <v>56</v>
      </c>
      <c r="C1278" s="73">
        <v>0.99999963813417758</v>
      </c>
      <c r="D1278" s="74">
        <v>12.475239347418308</v>
      </c>
      <c r="E1278" s="75">
        <v>0.5</v>
      </c>
      <c r="F1278" s="72">
        <v>1</v>
      </c>
      <c r="G1278" s="72">
        <v>7</v>
      </c>
      <c r="H1278" s="81"/>
      <c r="I1278" s="81"/>
      <c r="J1278" s="81" t="s">
        <v>37</v>
      </c>
      <c r="K1278" s="81" t="s">
        <v>37</v>
      </c>
    </row>
    <row r="1279" spans="1:12" ht="57.6" x14ac:dyDescent="0.3">
      <c r="A1279" s="72">
        <v>531101</v>
      </c>
      <c r="B1279" s="72" t="s">
        <v>56</v>
      </c>
      <c r="C1279" s="73">
        <v>0.99900871775753286</v>
      </c>
      <c r="D1279" s="74">
        <v>7.1351377925503101</v>
      </c>
      <c r="E1279" s="76">
        <v>2</v>
      </c>
      <c r="F1279" s="72">
        <v>4</v>
      </c>
      <c r="G1279" s="72">
        <v>7</v>
      </c>
      <c r="H1279" s="81"/>
      <c r="I1279" s="81"/>
      <c r="J1279" s="81" t="s">
        <v>37</v>
      </c>
      <c r="K1279" s="81" t="s">
        <v>37</v>
      </c>
    </row>
    <row r="1280" spans="1:12" ht="57.6" x14ac:dyDescent="0.3">
      <c r="A1280" s="72">
        <v>531102</v>
      </c>
      <c r="B1280" s="72" t="s">
        <v>56</v>
      </c>
      <c r="C1280" s="73">
        <v>1</v>
      </c>
      <c r="D1280" s="74">
        <v>6.163673643553671</v>
      </c>
      <c r="E1280" s="76">
        <v>2</v>
      </c>
      <c r="F1280" s="72">
        <v>4</v>
      </c>
      <c r="G1280" s="72">
        <v>7</v>
      </c>
      <c r="H1280" s="81"/>
      <c r="I1280" s="81"/>
      <c r="J1280" s="81" t="s">
        <v>37</v>
      </c>
      <c r="K1280" s="81" t="s">
        <v>37</v>
      </c>
    </row>
    <row r="1281" spans="1:12" ht="57.6" x14ac:dyDescent="0.3">
      <c r="A1281" s="72">
        <v>531201</v>
      </c>
      <c r="B1281" s="72" t="s">
        <v>56</v>
      </c>
      <c r="C1281" s="73">
        <v>0.99999480250548922</v>
      </c>
      <c r="D1281" s="74">
        <v>5.2430930843729575</v>
      </c>
      <c r="E1281" s="76">
        <v>2</v>
      </c>
      <c r="F1281" s="72">
        <v>4</v>
      </c>
      <c r="G1281" s="72">
        <v>7</v>
      </c>
      <c r="H1281" s="81"/>
      <c r="I1281" s="81"/>
      <c r="J1281" s="81" t="s">
        <v>37</v>
      </c>
      <c r="K1281" s="81" t="s">
        <v>37</v>
      </c>
    </row>
    <row r="1282" spans="1:12" ht="57.6" x14ac:dyDescent="0.3">
      <c r="A1282" s="72">
        <v>531202</v>
      </c>
      <c r="B1282" s="72" t="s">
        <v>56</v>
      </c>
      <c r="C1282" s="73">
        <v>0.99999639293163078</v>
      </c>
      <c r="D1282" s="74">
        <v>5.6249157399178848</v>
      </c>
      <c r="E1282" s="76">
        <v>2</v>
      </c>
      <c r="F1282" s="72">
        <v>4</v>
      </c>
      <c r="G1282" s="72">
        <v>7</v>
      </c>
      <c r="H1282" s="81"/>
      <c r="I1282" s="81"/>
      <c r="J1282" s="81" t="s">
        <v>37</v>
      </c>
      <c r="K1282" s="81" t="s">
        <v>38</v>
      </c>
      <c r="L1282" s="81" t="s">
        <v>38</v>
      </c>
    </row>
    <row r="1283" spans="1:12" ht="57.6" x14ac:dyDescent="0.3">
      <c r="A1283" s="72">
        <v>531301</v>
      </c>
      <c r="B1283" s="72" t="s">
        <v>56</v>
      </c>
      <c r="C1283" s="73">
        <v>0.99999574655164025</v>
      </c>
      <c r="D1283" s="74">
        <v>6.2628407575697187</v>
      </c>
      <c r="E1283" s="76">
        <v>2</v>
      </c>
      <c r="F1283" s="72">
        <v>4</v>
      </c>
      <c r="G1283" s="72">
        <v>7</v>
      </c>
      <c r="H1283" s="81"/>
      <c r="I1283" s="81"/>
      <c r="J1283" s="81" t="s">
        <v>37</v>
      </c>
      <c r="K1283" s="81" t="s">
        <v>37</v>
      </c>
    </row>
    <row r="1284" spans="1:12" ht="57.6" x14ac:dyDescent="0.3">
      <c r="A1284" s="72">
        <v>531302</v>
      </c>
      <c r="B1284" s="72" t="s">
        <v>56</v>
      </c>
      <c r="C1284" s="73">
        <v>0.99965907867314052</v>
      </c>
      <c r="D1284" s="74">
        <v>10.007271530417739</v>
      </c>
      <c r="E1284" s="75">
        <v>0.5</v>
      </c>
      <c r="F1284" s="72">
        <v>1</v>
      </c>
      <c r="G1284" s="72">
        <v>7</v>
      </c>
      <c r="H1284" s="81"/>
      <c r="I1284" s="81"/>
      <c r="J1284" s="81" t="s">
        <v>37</v>
      </c>
      <c r="K1284" s="81" t="s">
        <v>37</v>
      </c>
    </row>
    <row r="1285" spans="1:12" ht="57.6" x14ac:dyDescent="0.3">
      <c r="A1285" s="72">
        <v>531501</v>
      </c>
      <c r="B1285" s="72" t="s">
        <v>56</v>
      </c>
      <c r="C1285" s="73">
        <v>1</v>
      </c>
      <c r="D1285" s="74">
        <v>13.426940909927625</v>
      </c>
      <c r="E1285" s="75">
        <v>0.5</v>
      </c>
      <c r="F1285" s="72">
        <v>1</v>
      </c>
      <c r="G1285" s="72">
        <v>7</v>
      </c>
      <c r="H1285" s="81"/>
      <c r="I1285" s="81"/>
      <c r="J1285" s="81" t="s">
        <v>37</v>
      </c>
      <c r="K1285" s="81" t="s">
        <v>37</v>
      </c>
    </row>
    <row r="1286" spans="1:12" ht="57.6" x14ac:dyDescent="0.3">
      <c r="A1286" s="72">
        <v>531502</v>
      </c>
      <c r="B1286" s="72" t="s">
        <v>56</v>
      </c>
      <c r="C1286" s="73">
        <v>0.99999867574545331</v>
      </c>
      <c r="D1286" s="74">
        <v>4.8114889029582333</v>
      </c>
      <c r="E1286" s="76">
        <v>2</v>
      </c>
      <c r="F1286" s="72">
        <v>4</v>
      </c>
      <c r="G1286" s="72">
        <v>7</v>
      </c>
      <c r="H1286" s="81"/>
      <c r="I1286" s="81"/>
      <c r="J1286" s="81" t="s">
        <v>37</v>
      </c>
      <c r="K1286" s="81" t="s">
        <v>38</v>
      </c>
      <c r="L1286" s="81" t="s">
        <v>38</v>
      </c>
    </row>
    <row r="1287" spans="1:12" ht="57.6" x14ac:dyDescent="0.3">
      <c r="A1287" s="72">
        <v>531602</v>
      </c>
      <c r="B1287" s="72" t="s">
        <v>56</v>
      </c>
      <c r="C1287" s="73">
        <v>0.99999931548943777</v>
      </c>
      <c r="D1287" s="74">
        <v>4.6305878650888896</v>
      </c>
      <c r="E1287" s="76">
        <v>2</v>
      </c>
      <c r="F1287" s="72">
        <v>4</v>
      </c>
      <c r="G1287" s="72">
        <v>7</v>
      </c>
      <c r="H1287" s="81"/>
      <c r="I1287" s="81"/>
      <c r="J1287" s="81" t="s">
        <v>37</v>
      </c>
      <c r="K1287" s="81" t="s">
        <v>38</v>
      </c>
      <c r="L1287" s="81" t="s">
        <v>38</v>
      </c>
    </row>
    <row r="1288" spans="1:12" ht="57.6" x14ac:dyDescent="0.3">
      <c r="A1288" s="72">
        <v>531603</v>
      </c>
      <c r="B1288" s="72" t="s">
        <v>56</v>
      </c>
      <c r="C1288" s="73">
        <v>1</v>
      </c>
      <c r="D1288" s="74">
        <v>4.7814423746948354</v>
      </c>
      <c r="E1288" s="76">
        <v>2</v>
      </c>
      <c r="F1288" s="72">
        <v>4</v>
      </c>
      <c r="G1288" s="72">
        <v>7</v>
      </c>
      <c r="H1288" s="81"/>
      <c r="I1288" s="81"/>
      <c r="J1288" s="81" t="s">
        <v>37</v>
      </c>
      <c r="K1288" s="81" t="s">
        <v>37</v>
      </c>
    </row>
    <row r="1289" spans="1:12" ht="57.6" x14ac:dyDescent="0.3">
      <c r="A1289" s="72">
        <v>531604</v>
      </c>
      <c r="B1289" s="72" t="s">
        <v>56</v>
      </c>
      <c r="C1289" s="73">
        <v>0.9999999999974849</v>
      </c>
      <c r="D1289" s="74">
        <v>3.7496487995699619</v>
      </c>
      <c r="E1289" s="76">
        <v>1</v>
      </c>
      <c r="F1289" s="72">
        <v>2</v>
      </c>
      <c r="G1289" s="72">
        <v>7</v>
      </c>
      <c r="H1289" s="81"/>
      <c r="I1289" s="81"/>
      <c r="J1289" s="81" t="s">
        <v>37</v>
      </c>
      <c r="K1289" s="81" t="s">
        <v>37</v>
      </c>
    </row>
    <row r="1290" spans="1:12" ht="57.6" x14ac:dyDescent="0.3">
      <c r="A1290" s="72">
        <v>531701</v>
      </c>
      <c r="B1290" s="72" t="s">
        <v>56</v>
      </c>
      <c r="C1290" s="73">
        <v>0.99999386430543968</v>
      </c>
      <c r="D1290" s="74">
        <v>6.862366526846813</v>
      </c>
      <c r="E1290" s="76">
        <v>2</v>
      </c>
      <c r="F1290" s="72">
        <v>4</v>
      </c>
      <c r="G1290" s="72">
        <v>7</v>
      </c>
      <c r="H1290" s="81"/>
      <c r="I1290" s="81"/>
      <c r="J1290" s="81" t="s">
        <v>37</v>
      </c>
      <c r="K1290" s="81" t="s">
        <v>37</v>
      </c>
    </row>
    <row r="1291" spans="1:12" ht="57.6" x14ac:dyDescent="0.3">
      <c r="A1291" s="72">
        <v>531702</v>
      </c>
      <c r="B1291" s="72" t="s">
        <v>56</v>
      </c>
      <c r="C1291" s="73">
        <v>0.99991294145070031</v>
      </c>
      <c r="D1291" s="74">
        <v>7.3218600842947872</v>
      </c>
      <c r="E1291" s="76">
        <v>2</v>
      </c>
      <c r="F1291" s="72">
        <v>4</v>
      </c>
      <c r="G1291" s="72">
        <v>7</v>
      </c>
      <c r="H1291" s="81"/>
      <c r="I1291" s="81"/>
      <c r="J1291" s="81" t="s">
        <v>37</v>
      </c>
      <c r="K1291" s="81" t="s">
        <v>37</v>
      </c>
    </row>
    <row r="1292" spans="1:12" ht="57.6" x14ac:dyDescent="0.3">
      <c r="A1292" s="72">
        <v>531800</v>
      </c>
      <c r="B1292" s="72" t="s">
        <v>56</v>
      </c>
      <c r="C1292" s="73">
        <v>0.97438259230994317</v>
      </c>
      <c r="D1292" s="74">
        <v>6.7188715376389156</v>
      </c>
      <c r="E1292" s="76">
        <v>2</v>
      </c>
      <c r="F1292" s="72">
        <v>4</v>
      </c>
      <c r="G1292" s="72">
        <v>7</v>
      </c>
      <c r="H1292" s="81"/>
      <c r="I1292" s="81"/>
      <c r="J1292" s="81" t="s">
        <v>37</v>
      </c>
      <c r="K1292" s="81" t="s">
        <v>37</v>
      </c>
    </row>
    <row r="1293" spans="1:12" ht="57.6" x14ac:dyDescent="0.3">
      <c r="A1293" s="72">
        <v>531901</v>
      </c>
      <c r="B1293" s="72" t="s">
        <v>56</v>
      </c>
      <c r="C1293" s="73">
        <v>0.99718231605107366</v>
      </c>
      <c r="D1293" s="74">
        <v>8.865158968219756</v>
      </c>
      <c r="E1293" s="75">
        <v>0.5</v>
      </c>
      <c r="F1293" s="72">
        <v>1</v>
      </c>
      <c r="G1293" s="72">
        <v>7</v>
      </c>
      <c r="H1293" s="81"/>
      <c r="I1293" s="81"/>
      <c r="J1293" s="81" t="s">
        <v>37</v>
      </c>
      <c r="K1293" s="81" t="s">
        <v>37</v>
      </c>
    </row>
    <row r="1294" spans="1:12" ht="57.6" x14ac:dyDescent="0.3">
      <c r="A1294" s="72">
        <v>531902</v>
      </c>
      <c r="B1294" s="72" t="s">
        <v>56</v>
      </c>
      <c r="C1294" s="73">
        <v>0.95144130581209219</v>
      </c>
      <c r="D1294" s="74">
        <v>8.2445851197333297</v>
      </c>
      <c r="E1294" s="76">
        <v>2</v>
      </c>
      <c r="F1294" s="72">
        <v>4</v>
      </c>
      <c r="G1294" s="72">
        <v>7</v>
      </c>
      <c r="H1294" s="81"/>
      <c r="I1294" s="81"/>
      <c r="J1294" s="81" t="s">
        <v>37</v>
      </c>
      <c r="K1294" s="81" t="s">
        <v>37</v>
      </c>
    </row>
    <row r="1295" spans="1:12" ht="28.8" x14ac:dyDescent="0.3">
      <c r="A1295" s="72">
        <v>532001</v>
      </c>
      <c r="B1295" s="72" t="s">
        <v>85</v>
      </c>
      <c r="C1295" s="73">
        <v>0.99628032652332343</v>
      </c>
      <c r="D1295" s="74">
        <v>8.7071552102271355</v>
      </c>
      <c r="E1295" s="75">
        <v>0.5</v>
      </c>
      <c r="F1295" s="72">
        <v>1</v>
      </c>
      <c r="G1295" s="72">
        <v>7</v>
      </c>
      <c r="H1295" s="83">
        <v>2</v>
      </c>
      <c r="I1295" s="81"/>
      <c r="J1295" s="81" t="s">
        <v>37</v>
      </c>
      <c r="K1295" s="81" t="s">
        <v>37</v>
      </c>
    </row>
    <row r="1296" spans="1:12" ht="28.8" x14ac:dyDescent="0.3">
      <c r="A1296" s="72">
        <v>532002</v>
      </c>
      <c r="B1296" s="72" t="s">
        <v>85</v>
      </c>
      <c r="C1296" s="73">
        <v>1</v>
      </c>
      <c r="D1296" s="74">
        <v>5.3990314045233694</v>
      </c>
      <c r="E1296" s="76">
        <v>2</v>
      </c>
      <c r="F1296" s="72">
        <v>4</v>
      </c>
      <c r="G1296" s="72">
        <v>7</v>
      </c>
      <c r="H1296" s="83">
        <v>2</v>
      </c>
      <c r="I1296" s="81"/>
      <c r="J1296" s="81" t="s">
        <v>37</v>
      </c>
      <c r="K1296" s="81" t="s">
        <v>37</v>
      </c>
    </row>
    <row r="1297" spans="1:12" ht="28.8" x14ac:dyDescent="0.3">
      <c r="A1297" s="72">
        <v>532101</v>
      </c>
      <c r="B1297" s="72" t="s">
        <v>85</v>
      </c>
      <c r="C1297" s="73">
        <v>0.99999956094957509</v>
      </c>
      <c r="D1297" s="74">
        <v>9.792401869321095</v>
      </c>
      <c r="E1297" s="75">
        <v>0.5</v>
      </c>
      <c r="F1297" s="72">
        <v>1</v>
      </c>
      <c r="G1297" s="72">
        <v>7</v>
      </c>
      <c r="H1297" s="83">
        <v>2</v>
      </c>
      <c r="I1297" s="81"/>
      <c r="J1297" s="81" t="s">
        <v>37</v>
      </c>
      <c r="K1297" s="81" t="s">
        <v>38</v>
      </c>
      <c r="L1297" s="81" t="s">
        <v>38</v>
      </c>
    </row>
    <row r="1298" spans="1:12" ht="28.8" x14ac:dyDescent="0.3">
      <c r="A1298" s="72">
        <v>532102</v>
      </c>
      <c r="B1298" s="72" t="s">
        <v>85</v>
      </c>
      <c r="C1298" s="73">
        <v>0.99989389728243372</v>
      </c>
      <c r="D1298" s="74">
        <v>7.8220285999710812</v>
      </c>
      <c r="E1298" s="76">
        <v>2</v>
      </c>
      <c r="F1298" s="72">
        <v>4</v>
      </c>
      <c r="G1298" s="72">
        <v>7</v>
      </c>
      <c r="H1298" s="83">
        <v>2</v>
      </c>
      <c r="I1298" s="81"/>
      <c r="J1298" s="81" t="s">
        <v>37</v>
      </c>
      <c r="K1298" s="81" t="s">
        <v>37</v>
      </c>
    </row>
    <row r="1299" spans="1:12" ht="28.8" x14ac:dyDescent="0.3">
      <c r="A1299" s="72">
        <v>532200</v>
      </c>
      <c r="B1299" s="72" t="s">
        <v>85</v>
      </c>
      <c r="C1299" s="73">
        <v>0.99277348630134699</v>
      </c>
      <c r="D1299" s="74">
        <v>16.836243581018657</v>
      </c>
      <c r="E1299" s="75">
        <v>0.5</v>
      </c>
      <c r="F1299" s="72">
        <v>1</v>
      </c>
      <c r="G1299" s="72">
        <v>7</v>
      </c>
      <c r="H1299" s="83">
        <v>2</v>
      </c>
      <c r="I1299" s="81"/>
      <c r="J1299" s="81" t="s">
        <v>37</v>
      </c>
      <c r="K1299" s="81" t="s">
        <v>37</v>
      </c>
    </row>
    <row r="1300" spans="1:12" ht="43.2" x14ac:dyDescent="0.3">
      <c r="A1300" s="72">
        <v>532302</v>
      </c>
      <c r="B1300" s="72" t="s">
        <v>227</v>
      </c>
      <c r="C1300" s="73">
        <v>0.98965311664835731</v>
      </c>
      <c r="D1300" s="74">
        <v>25.634164718197525</v>
      </c>
      <c r="E1300" s="76">
        <v>1</v>
      </c>
      <c r="F1300" s="72">
        <v>2</v>
      </c>
      <c r="G1300" s="72">
        <v>7</v>
      </c>
      <c r="H1300" s="81"/>
      <c r="I1300" s="81"/>
      <c r="J1300" s="81" t="s">
        <v>37</v>
      </c>
      <c r="K1300" s="81" t="s">
        <v>37</v>
      </c>
    </row>
    <row r="1301" spans="1:12" ht="43.2" x14ac:dyDescent="0.3">
      <c r="A1301" s="72">
        <v>532303</v>
      </c>
      <c r="B1301" s="72" t="s">
        <v>227</v>
      </c>
      <c r="C1301" s="73">
        <v>0.99995213189643695</v>
      </c>
      <c r="D1301" s="74">
        <v>39.336302478413735</v>
      </c>
      <c r="E1301" s="76">
        <v>1</v>
      </c>
      <c r="F1301" s="72">
        <v>2</v>
      </c>
      <c r="G1301" s="72">
        <v>7</v>
      </c>
      <c r="H1301" s="81"/>
      <c r="I1301" s="81"/>
      <c r="J1301" s="81" t="s">
        <v>37</v>
      </c>
      <c r="K1301" s="81" t="s">
        <v>37</v>
      </c>
    </row>
    <row r="1302" spans="1:12" ht="43.2" x14ac:dyDescent="0.3">
      <c r="A1302" s="72">
        <v>532304</v>
      </c>
      <c r="B1302" s="72" t="s">
        <v>227</v>
      </c>
      <c r="C1302" s="73">
        <v>0.71725922296613021</v>
      </c>
      <c r="D1302" s="74">
        <v>34.37575979956398</v>
      </c>
      <c r="E1302" s="76">
        <v>1</v>
      </c>
      <c r="F1302" s="72">
        <v>2</v>
      </c>
      <c r="G1302" s="72">
        <v>7</v>
      </c>
      <c r="H1302" s="81"/>
      <c r="I1302" s="81"/>
      <c r="J1302" s="81" t="s">
        <v>37</v>
      </c>
      <c r="K1302" s="81" t="s">
        <v>37</v>
      </c>
    </row>
    <row r="1303" spans="1:12" x14ac:dyDescent="0.3">
      <c r="A1303" s="72">
        <v>532400</v>
      </c>
      <c r="B1303" s="72" t="s">
        <v>228</v>
      </c>
      <c r="C1303" s="73">
        <v>0.98982511311456023</v>
      </c>
      <c r="D1303" s="74">
        <v>56.272859976120401</v>
      </c>
      <c r="E1303" s="76">
        <v>1</v>
      </c>
      <c r="F1303" s="72">
        <v>2</v>
      </c>
      <c r="G1303" s="72">
        <v>7</v>
      </c>
      <c r="H1303" s="81"/>
      <c r="I1303" s="81"/>
      <c r="J1303" s="81" t="s">
        <v>37</v>
      </c>
      <c r="K1303" s="81" t="s">
        <v>37</v>
      </c>
    </row>
    <row r="1304" spans="1:12" ht="43.2" x14ac:dyDescent="0.3">
      <c r="A1304" s="72">
        <v>532500</v>
      </c>
      <c r="B1304" s="72" t="s">
        <v>86</v>
      </c>
      <c r="C1304" s="73">
        <v>0.93679541125166232</v>
      </c>
      <c r="D1304" s="74">
        <v>9.799636866932266</v>
      </c>
      <c r="E1304" s="75">
        <v>0.5</v>
      </c>
      <c r="F1304" s="72">
        <v>1</v>
      </c>
      <c r="G1304" s="72">
        <v>7</v>
      </c>
      <c r="H1304" s="81"/>
      <c r="I1304" s="81"/>
      <c r="J1304" s="81" t="s">
        <v>37</v>
      </c>
      <c r="K1304" s="81" t="s">
        <v>38</v>
      </c>
      <c r="L1304" s="81" t="s">
        <v>38</v>
      </c>
    </row>
    <row r="1305" spans="1:12" ht="43.2" x14ac:dyDescent="0.3">
      <c r="A1305" s="72">
        <v>532603</v>
      </c>
      <c r="B1305" s="72" t="s">
        <v>86</v>
      </c>
      <c r="C1305" s="73">
        <v>0.99992614032202598</v>
      </c>
      <c r="D1305" s="74">
        <v>6.809052132927782</v>
      </c>
      <c r="E1305" s="76">
        <v>2</v>
      </c>
      <c r="F1305" s="72">
        <v>4</v>
      </c>
      <c r="G1305" s="72">
        <v>7</v>
      </c>
      <c r="H1305" s="81"/>
      <c r="I1305" s="81"/>
      <c r="J1305" s="81" t="s">
        <v>37</v>
      </c>
      <c r="K1305" s="81" t="s">
        <v>37</v>
      </c>
    </row>
    <row r="1306" spans="1:12" ht="43.2" x14ac:dyDescent="0.3">
      <c r="A1306" s="72">
        <v>532604</v>
      </c>
      <c r="B1306" s="72" t="s">
        <v>86</v>
      </c>
      <c r="C1306" s="73">
        <v>1</v>
      </c>
      <c r="D1306" s="74">
        <v>2.0238464857457186</v>
      </c>
      <c r="E1306" s="76">
        <v>1</v>
      </c>
      <c r="F1306" s="72">
        <v>2</v>
      </c>
      <c r="G1306" s="72">
        <v>7</v>
      </c>
      <c r="H1306" s="81"/>
      <c r="I1306" s="81"/>
      <c r="J1306" s="81" t="s">
        <v>37</v>
      </c>
      <c r="K1306" s="81" t="s">
        <v>37</v>
      </c>
    </row>
    <row r="1307" spans="1:12" ht="43.2" x14ac:dyDescent="0.3">
      <c r="A1307" s="72">
        <v>532605</v>
      </c>
      <c r="B1307" s="72" t="s">
        <v>86</v>
      </c>
      <c r="C1307" s="73">
        <v>1</v>
      </c>
      <c r="D1307" s="74">
        <v>5.4292635984989372</v>
      </c>
      <c r="E1307" s="76">
        <v>2</v>
      </c>
      <c r="F1307" s="72">
        <v>4</v>
      </c>
      <c r="G1307" s="72">
        <v>7</v>
      </c>
      <c r="H1307" s="81"/>
      <c r="I1307" s="81"/>
      <c r="J1307" s="81" t="s">
        <v>37</v>
      </c>
      <c r="K1307" s="81" t="s">
        <v>37</v>
      </c>
    </row>
    <row r="1308" spans="1:12" ht="43.2" x14ac:dyDescent="0.3">
      <c r="A1308" s="72">
        <v>532606</v>
      </c>
      <c r="B1308" s="72" t="s">
        <v>86</v>
      </c>
      <c r="C1308" s="73">
        <v>1</v>
      </c>
      <c r="D1308" s="74">
        <v>3.3060747720610268</v>
      </c>
      <c r="E1308" s="76">
        <v>1</v>
      </c>
      <c r="F1308" s="72">
        <v>2</v>
      </c>
      <c r="G1308" s="72">
        <v>7</v>
      </c>
      <c r="H1308" s="81"/>
      <c r="I1308" s="81"/>
      <c r="J1308" s="81" t="s">
        <v>37</v>
      </c>
      <c r="K1308" s="81" t="s">
        <v>37</v>
      </c>
    </row>
    <row r="1309" spans="1:12" ht="57.6" x14ac:dyDescent="0.3">
      <c r="A1309" s="72">
        <v>532700</v>
      </c>
      <c r="B1309" s="72" t="s">
        <v>56</v>
      </c>
      <c r="C1309" s="73">
        <v>0.72385283435588177</v>
      </c>
      <c r="D1309" s="74">
        <v>8.1393775320856125</v>
      </c>
      <c r="E1309" s="76">
        <v>2</v>
      </c>
      <c r="F1309" s="72">
        <v>4</v>
      </c>
      <c r="G1309" s="72">
        <v>7</v>
      </c>
      <c r="H1309" s="81"/>
      <c r="I1309" s="81"/>
      <c r="J1309" s="81" t="s">
        <v>37</v>
      </c>
      <c r="K1309" s="81" t="s">
        <v>37</v>
      </c>
    </row>
    <row r="1310" spans="1:12" ht="57.6" x14ac:dyDescent="0.3">
      <c r="A1310" s="72">
        <v>532800</v>
      </c>
      <c r="B1310" s="72" t="s">
        <v>56</v>
      </c>
      <c r="C1310" s="73">
        <v>0.99866195998347673</v>
      </c>
      <c r="D1310" s="74">
        <v>5.6215931438800224</v>
      </c>
      <c r="E1310" s="76">
        <v>2</v>
      </c>
      <c r="F1310" s="72">
        <v>4</v>
      </c>
      <c r="G1310" s="72">
        <v>6</v>
      </c>
      <c r="H1310" s="81"/>
      <c r="I1310" s="81"/>
      <c r="J1310" s="81" t="s">
        <v>37</v>
      </c>
      <c r="K1310" s="81" t="s">
        <v>37</v>
      </c>
    </row>
    <row r="1311" spans="1:12" ht="57.6" x14ac:dyDescent="0.3">
      <c r="A1311" s="72">
        <v>532900</v>
      </c>
      <c r="B1311" s="72" t="s">
        <v>56</v>
      </c>
      <c r="C1311" s="73">
        <v>0.99998206658881017</v>
      </c>
      <c r="D1311" s="74">
        <v>8.0613934591017991</v>
      </c>
      <c r="E1311" s="76">
        <v>2</v>
      </c>
      <c r="F1311" s="72">
        <v>4</v>
      </c>
      <c r="G1311" s="72">
        <v>6</v>
      </c>
      <c r="H1311" s="81"/>
      <c r="I1311" s="81"/>
      <c r="J1311" s="81" t="s">
        <v>37</v>
      </c>
      <c r="K1311" s="81" t="s">
        <v>37</v>
      </c>
    </row>
    <row r="1312" spans="1:12" ht="57.6" x14ac:dyDescent="0.3">
      <c r="A1312" s="72">
        <v>533000</v>
      </c>
      <c r="B1312" s="72" t="s">
        <v>56</v>
      </c>
      <c r="C1312" s="73">
        <v>0.78892716460100087</v>
      </c>
      <c r="D1312" s="74">
        <v>9.4859401061358337</v>
      </c>
      <c r="E1312" s="75">
        <v>0.5</v>
      </c>
      <c r="F1312" s="72">
        <v>1</v>
      </c>
      <c r="G1312" s="72">
        <v>7</v>
      </c>
      <c r="H1312" s="81"/>
      <c r="I1312" s="81"/>
      <c r="J1312" s="81" t="s">
        <v>37</v>
      </c>
      <c r="K1312" s="81" t="s">
        <v>37</v>
      </c>
    </row>
    <row r="1313" spans="1:12" ht="43.2" x14ac:dyDescent="0.3">
      <c r="A1313" s="72">
        <v>533103</v>
      </c>
      <c r="B1313" s="72" t="s">
        <v>86</v>
      </c>
      <c r="C1313" s="73">
        <v>0.99998641024859314</v>
      </c>
      <c r="D1313" s="74">
        <v>3.0142298962478971</v>
      </c>
      <c r="E1313" s="76">
        <v>1</v>
      </c>
      <c r="F1313" s="72">
        <v>2</v>
      </c>
      <c r="G1313" s="72">
        <v>7</v>
      </c>
      <c r="H1313" s="81"/>
      <c r="I1313" s="81"/>
      <c r="J1313" s="81" t="s">
        <v>37</v>
      </c>
      <c r="K1313" s="81" t="s">
        <v>38</v>
      </c>
      <c r="L1313" s="81" t="s">
        <v>38</v>
      </c>
    </row>
    <row r="1314" spans="1:12" ht="43.2" x14ac:dyDescent="0.3">
      <c r="A1314" s="72">
        <v>533104</v>
      </c>
      <c r="B1314" s="72" t="s">
        <v>86</v>
      </c>
      <c r="C1314" s="73">
        <v>0.9999961031427872</v>
      </c>
      <c r="D1314" s="74">
        <v>3.1093421904134302</v>
      </c>
      <c r="E1314" s="76">
        <v>1</v>
      </c>
      <c r="F1314" s="72">
        <v>2</v>
      </c>
      <c r="G1314" s="72">
        <v>7</v>
      </c>
      <c r="H1314" s="81"/>
      <c r="I1314" s="81"/>
      <c r="J1314" s="81" t="s">
        <v>37</v>
      </c>
      <c r="K1314" s="81" t="s">
        <v>37</v>
      </c>
    </row>
    <row r="1315" spans="1:12" ht="43.2" x14ac:dyDescent="0.3">
      <c r="A1315" s="72">
        <v>533105</v>
      </c>
      <c r="B1315" s="72" t="s">
        <v>86</v>
      </c>
      <c r="C1315" s="73">
        <v>1</v>
      </c>
      <c r="D1315" s="74">
        <v>2.053037758700448</v>
      </c>
      <c r="E1315" s="76">
        <v>1</v>
      </c>
      <c r="F1315" s="72">
        <v>2</v>
      </c>
      <c r="G1315" s="72">
        <v>7</v>
      </c>
      <c r="H1315" s="81"/>
      <c r="I1315" s="81"/>
      <c r="J1315" s="81" t="s">
        <v>37</v>
      </c>
      <c r="K1315" s="81" t="s">
        <v>37</v>
      </c>
    </row>
    <row r="1316" spans="1:12" ht="43.2" x14ac:dyDescent="0.3">
      <c r="A1316" s="72">
        <v>533106</v>
      </c>
      <c r="B1316" s="72" t="s">
        <v>86</v>
      </c>
      <c r="C1316" s="73">
        <v>1</v>
      </c>
      <c r="D1316" s="74">
        <v>2.0908665883209312</v>
      </c>
      <c r="E1316" s="76">
        <v>1</v>
      </c>
      <c r="F1316" s="72">
        <v>2</v>
      </c>
      <c r="G1316" s="72">
        <v>7</v>
      </c>
      <c r="H1316" s="81"/>
      <c r="I1316" s="81"/>
      <c r="J1316" s="81" t="s">
        <v>37</v>
      </c>
      <c r="K1316" s="81" t="s">
        <v>37</v>
      </c>
    </row>
    <row r="1317" spans="1:12" ht="43.2" x14ac:dyDescent="0.3">
      <c r="A1317" s="72">
        <v>533107</v>
      </c>
      <c r="B1317" s="72" t="s">
        <v>86</v>
      </c>
      <c r="C1317" s="73">
        <v>0.99998711576587329</v>
      </c>
      <c r="D1317" s="74">
        <v>3.4877393508511005</v>
      </c>
      <c r="E1317" s="76">
        <v>1</v>
      </c>
      <c r="F1317" s="72">
        <v>2</v>
      </c>
      <c r="G1317" s="72">
        <v>7</v>
      </c>
      <c r="H1317" s="81"/>
      <c r="I1317" s="81"/>
      <c r="J1317" s="81" t="s">
        <v>37</v>
      </c>
      <c r="K1317" s="81" t="s">
        <v>37</v>
      </c>
    </row>
    <row r="1318" spans="1:12" ht="43.2" x14ac:dyDescent="0.3">
      <c r="A1318" s="72">
        <v>533201</v>
      </c>
      <c r="B1318" s="72" t="s">
        <v>86</v>
      </c>
      <c r="C1318" s="73">
        <v>0.999508609115623</v>
      </c>
      <c r="D1318" s="74">
        <v>3.9097172497593595</v>
      </c>
      <c r="E1318" s="76">
        <v>1</v>
      </c>
      <c r="F1318" s="72">
        <v>2</v>
      </c>
      <c r="G1318" s="72">
        <v>7</v>
      </c>
      <c r="H1318" s="81"/>
      <c r="I1318" s="81"/>
      <c r="J1318" s="81" t="s">
        <v>37</v>
      </c>
      <c r="K1318" s="81" t="s">
        <v>37</v>
      </c>
    </row>
    <row r="1319" spans="1:12" ht="43.2" x14ac:dyDescent="0.3">
      <c r="A1319" s="72">
        <v>533202</v>
      </c>
      <c r="B1319" s="72" t="s">
        <v>86</v>
      </c>
      <c r="C1319" s="73">
        <v>0.99998275852356922</v>
      </c>
      <c r="D1319" s="74">
        <v>3.805540144096454</v>
      </c>
      <c r="E1319" s="76">
        <v>1</v>
      </c>
      <c r="F1319" s="72">
        <v>2</v>
      </c>
      <c r="G1319" s="72">
        <v>7</v>
      </c>
      <c r="H1319" s="81"/>
      <c r="I1319" s="81"/>
      <c r="J1319" s="81" t="s">
        <v>37</v>
      </c>
      <c r="K1319" s="81" t="s">
        <v>37</v>
      </c>
    </row>
    <row r="1320" spans="1:12" ht="43.2" x14ac:dyDescent="0.3">
      <c r="A1320" s="72">
        <v>533203</v>
      </c>
      <c r="B1320" s="72" t="s">
        <v>86</v>
      </c>
      <c r="C1320" s="73">
        <v>0.99918931238422481</v>
      </c>
      <c r="D1320" s="74">
        <v>3.4654937650805469</v>
      </c>
      <c r="E1320" s="76">
        <v>1</v>
      </c>
      <c r="F1320" s="72">
        <v>2</v>
      </c>
      <c r="G1320" s="72">
        <v>7</v>
      </c>
      <c r="H1320" s="81"/>
      <c r="I1320" s="81"/>
      <c r="J1320" s="81" t="s">
        <v>37</v>
      </c>
      <c r="K1320" s="81" t="s">
        <v>37</v>
      </c>
    </row>
    <row r="1321" spans="1:12" ht="28.8" x14ac:dyDescent="0.3">
      <c r="A1321" s="72">
        <v>533300</v>
      </c>
      <c r="B1321" s="72" t="s">
        <v>229</v>
      </c>
      <c r="C1321" s="73">
        <v>0.99189593536726861</v>
      </c>
      <c r="D1321" s="74">
        <v>3.2260319720438786</v>
      </c>
      <c r="E1321" s="76">
        <v>1</v>
      </c>
      <c r="F1321" s="72">
        <v>2</v>
      </c>
      <c r="G1321" s="72">
        <v>7</v>
      </c>
      <c r="H1321" s="81"/>
      <c r="I1321" s="81"/>
      <c r="J1321" s="81" t="s">
        <v>37</v>
      </c>
      <c r="K1321" s="81" t="s">
        <v>37</v>
      </c>
    </row>
    <row r="1322" spans="1:12" ht="28.8" x14ac:dyDescent="0.3">
      <c r="A1322" s="72">
        <v>533401</v>
      </c>
      <c r="B1322" s="72" t="s">
        <v>229</v>
      </c>
      <c r="C1322" s="73">
        <v>0.98435922319484015</v>
      </c>
      <c r="D1322" s="74">
        <v>5.2492476417554785</v>
      </c>
      <c r="E1322" s="76">
        <v>2</v>
      </c>
      <c r="F1322" s="72">
        <v>4</v>
      </c>
      <c r="G1322" s="72">
        <v>7</v>
      </c>
      <c r="H1322" s="81"/>
      <c r="I1322" s="81"/>
      <c r="J1322" s="81" t="s">
        <v>37</v>
      </c>
      <c r="K1322" s="81" t="s">
        <v>37</v>
      </c>
    </row>
    <row r="1323" spans="1:12" ht="28.8" x14ac:dyDescent="0.3">
      <c r="A1323" s="72">
        <v>533402</v>
      </c>
      <c r="B1323" s="72" t="s">
        <v>229</v>
      </c>
      <c r="C1323" s="73">
        <v>0.99882706960753775</v>
      </c>
      <c r="D1323" s="74">
        <v>4.4519013941478329</v>
      </c>
      <c r="E1323" s="76">
        <v>2</v>
      </c>
      <c r="F1323" s="72">
        <v>4</v>
      </c>
      <c r="G1323" s="72">
        <v>7</v>
      </c>
      <c r="H1323" s="81"/>
      <c r="I1323" s="81"/>
      <c r="J1323" s="81" t="s">
        <v>37</v>
      </c>
      <c r="K1323" s="81" t="s">
        <v>37</v>
      </c>
    </row>
    <row r="1324" spans="1:12" ht="28.8" x14ac:dyDescent="0.3">
      <c r="A1324" s="72">
        <v>533403</v>
      </c>
      <c r="B1324" s="72" t="s">
        <v>229</v>
      </c>
      <c r="C1324" s="73">
        <v>0.99991307522088024</v>
      </c>
      <c r="D1324" s="74">
        <v>5.2303440388039775</v>
      </c>
      <c r="E1324" s="76">
        <v>2</v>
      </c>
      <c r="F1324" s="72">
        <v>4</v>
      </c>
      <c r="G1324" s="72">
        <v>7</v>
      </c>
      <c r="H1324" s="81"/>
      <c r="I1324" s="81"/>
      <c r="J1324" s="81" t="s">
        <v>37</v>
      </c>
      <c r="K1324" s="81" t="s">
        <v>37</v>
      </c>
    </row>
    <row r="1325" spans="1:12" ht="43.2" x14ac:dyDescent="0.3">
      <c r="A1325" s="72">
        <v>533501</v>
      </c>
      <c r="B1325" s="72" t="s">
        <v>86</v>
      </c>
      <c r="C1325" s="73">
        <v>0.99987435893698628</v>
      </c>
      <c r="D1325" s="74">
        <v>4.1324765851550689</v>
      </c>
      <c r="E1325" s="76">
        <v>2</v>
      </c>
      <c r="F1325" s="72">
        <v>4</v>
      </c>
      <c r="G1325" s="72">
        <v>7</v>
      </c>
      <c r="H1325" s="81"/>
      <c r="I1325" s="81"/>
      <c r="J1325" s="81" t="s">
        <v>37</v>
      </c>
      <c r="K1325" s="81" t="s">
        <v>37</v>
      </c>
    </row>
    <row r="1326" spans="1:12" ht="43.2" x14ac:dyDescent="0.3">
      <c r="A1326" s="72">
        <v>533502</v>
      </c>
      <c r="B1326" s="72" t="s">
        <v>86</v>
      </c>
      <c r="C1326" s="73">
        <v>1</v>
      </c>
      <c r="D1326" s="74">
        <v>2.1120026536910497</v>
      </c>
      <c r="E1326" s="76">
        <v>1</v>
      </c>
      <c r="F1326" s="72">
        <v>2</v>
      </c>
      <c r="G1326" s="72">
        <v>7</v>
      </c>
      <c r="H1326" s="81"/>
      <c r="I1326" s="81"/>
      <c r="J1326" s="81" t="s">
        <v>37</v>
      </c>
      <c r="K1326" s="81" t="s">
        <v>37</v>
      </c>
    </row>
    <row r="1327" spans="1:12" ht="43.2" x14ac:dyDescent="0.3">
      <c r="A1327" s="72">
        <v>533503</v>
      </c>
      <c r="B1327" s="72" t="s">
        <v>86</v>
      </c>
      <c r="C1327" s="73">
        <v>0.99999704086913377</v>
      </c>
      <c r="D1327" s="74">
        <v>1.9587837024253054</v>
      </c>
      <c r="E1327" s="76">
        <v>1</v>
      </c>
      <c r="F1327" s="72">
        <v>2</v>
      </c>
      <c r="G1327" s="72">
        <v>7</v>
      </c>
      <c r="H1327" s="81"/>
      <c r="I1327" s="81"/>
      <c r="J1327" s="81" t="s">
        <v>37</v>
      </c>
      <c r="K1327" s="81" t="s">
        <v>37</v>
      </c>
    </row>
    <row r="1328" spans="1:12" x14ac:dyDescent="0.3">
      <c r="A1328" s="72">
        <v>533601</v>
      </c>
      <c r="B1328" s="72" t="s">
        <v>87</v>
      </c>
      <c r="C1328" s="73">
        <v>0.96810338703799392</v>
      </c>
      <c r="D1328" s="74">
        <v>6.8794701417293274</v>
      </c>
      <c r="E1328" s="76">
        <v>2</v>
      </c>
      <c r="F1328" s="72">
        <v>4</v>
      </c>
      <c r="G1328" s="72">
        <v>7</v>
      </c>
      <c r="H1328" s="81"/>
      <c r="I1328" s="81"/>
      <c r="J1328" s="81" t="s">
        <v>37</v>
      </c>
      <c r="K1328" s="81" t="s">
        <v>38</v>
      </c>
      <c r="L1328" s="81" t="s">
        <v>38</v>
      </c>
    </row>
    <row r="1329" spans="1:12" x14ac:dyDescent="0.3">
      <c r="A1329" s="72">
        <v>533602</v>
      </c>
      <c r="B1329" s="72" t="s">
        <v>87</v>
      </c>
      <c r="C1329" s="73">
        <v>0.99998312106996423</v>
      </c>
      <c r="D1329" s="74">
        <v>6.3331745084376285</v>
      </c>
      <c r="E1329" s="76">
        <v>2</v>
      </c>
      <c r="F1329" s="72">
        <v>4</v>
      </c>
      <c r="G1329" s="72">
        <v>7</v>
      </c>
      <c r="H1329" s="81"/>
      <c r="I1329" s="81"/>
      <c r="J1329" s="81" t="s">
        <v>37</v>
      </c>
      <c r="K1329" s="81" t="s">
        <v>37</v>
      </c>
    </row>
    <row r="1330" spans="1:12" x14ac:dyDescent="0.3">
      <c r="A1330" s="72">
        <v>533603</v>
      </c>
      <c r="B1330" s="72" t="s">
        <v>87</v>
      </c>
      <c r="C1330" s="73">
        <v>0.99996738040220823</v>
      </c>
      <c r="D1330" s="74">
        <v>6.4289012144378104</v>
      </c>
      <c r="E1330" s="76">
        <v>2</v>
      </c>
      <c r="F1330" s="72">
        <v>4</v>
      </c>
      <c r="G1330" s="72">
        <v>7</v>
      </c>
      <c r="H1330" s="81"/>
      <c r="I1330" s="81"/>
      <c r="J1330" s="81" t="s">
        <v>37</v>
      </c>
      <c r="K1330" s="81" t="s">
        <v>38</v>
      </c>
      <c r="L1330" s="81" t="s">
        <v>38</v>
      </c>
    </row>
    <row r="1331" spans="1:12" ht="28.8" x14ac:dyDescent="0.3">
      <c r="A1331" s="72">
        <v>533701</v>
      </c>
      <c r="B1331" s="72" t="s">
        <v>229</v>
      </c>
      <c r="C1331" s="73">
        <v>0.99999270238270188</v>
      </c>
      <c r="D1331" s="74">
        <v>4.7397302236728285</v>
      </c>
      <c r="E1331" s="76">
        <v>2</v>
      </c>
      <c r="F1331" s="72">
        <v>4</v>
      </c>
      <c r="G1331" s="72">
        <v>7</v>
      </c>
      <c r="H1331" s="81"/>
      <c r="I1331" s="81"/>
      <c r="J1331" s="81" t="s">
        <v>37</v>
      </c>
      <c r="K1331" s="81" t="s">
        <v>37</v>
      </c>
    </row>
    <row r="1332" spans="1:12" ht="28.8" x14ac:dyDescent="0.3">
      <c r="A1332" s="72">
        <v>533702</v>
      </c>
      <c r="B1332" s="72" t="s">
        <v>229</v>
      </c>
      <c r="C1332" s="73">
        <v>0.99995299375612079</v>
      </c>
      <c r="D1332" s="74">
        <v>3.4863569242231391</v>
      </c>
      <c r="E1332" s="76">
        <v>1</v>
      </c>
      <c r="F1332" s="72">
        <v>2</v>
      </c>
      <c r="G1332" s="72">
        <v>7</v>
      </c>
      <c r="H1332" s="81"/>
      <c r="I1332" s="81"/>
      <c r="J1332" s="81" t="s">
        <v>37</v>
      </c>
      <c r="K1332" s="81" t="s">
        <v>37</v>
      </c>
    </row>
    <row r="1333" spans="1:12" ht="28.8" x14ac:dyDescent="0.3">
      <c r="A1333" s="72">
        <v>533703</v>
      </c>
      <c r="B1333" s="72" t="s">
        <v>229</v>
      </c>
      <c r="C1333" s="73">
        <v>0.75398337300427931</v>
      </c>
      <c r="D1333" s="74">
        <v>6.7875044712800827</v>
      </c>
      <c r="E1333" s="76">
        <v>2</v>
      </c>
      <c r="F1333" s="72">
        <v>4</v>
      </c>
      <c r="G1333" s="72">
        <v>7</v>
      </c>
      <c r="H1333" s="81"/>
      <c r="I1333" s="81"/>
      <c r="J1333" s="81" t="s">
        <v>37</v>
      </c>
      <c r="K1333" s="81" t="s">
        <v>37</v>
      </c>
    </row>
    <row r="1334" spans="1:12" x14ac:dyDescent="0.3">
      <c r="A1334" s="72">
        <v>533801</v>
      </c>
      <c r="B1334" s="72" t="s">
        <v>87</v>
      </c>
      <c r="C1334" s="73">
        <v>0.83729750688459503</v>
      </c>
      <c r="D1334" s="74">
        <v>11.913892115468553</v>
      </c>
      <c r="E1334" s="75">
        <v>0.5</v>
      </c>
      <c r="F1334" s="72">
        <v>1</v>
      </c>
      <c r="G1334" s="72">
        <v>7</v>
      </c>
      <c r="H1334" s="81"/>
      <c r="I1334" s="81"/>
      <c r="J1334" s="81" t="s">
        <v>37</v>
      </c>
      <c r="K1334" s="81" t="s">
        <v>37</v>
      </c>
    </row>
    <row r="1335" spans="1:12" x14ac:dyDescent="0.3">
      <c r="A1335" s="72">
        <v>533803</v>
      </c>
      <c r="B1335" s="72" t="s">
        <v>87</v>
      </c>
      <c r="C1335" s="73">
        <v>0.99999472055561434</v>
      </c>
      <c r="D1335" s="74">
        <v>6.5949832950233862</v>
      </c>
      <c r="E1335" s="76">
        <v>2</v>
      </c>
      <c r="F1335" s="72">
        <v>4</v>
      </c>
      <c r="G1335" s="72">
        <v>7</v>
      </c>
      <c r="H1335" s="81"/>
      <c r="I1335" s="81"/>
      <c r="J1335" s="81" t="s">
        <v>37</v>
      </c>
      <c r="K1335" s="81" t="s">
        <v>38</v>
      </c>
      <c r="L1335" s="81" t="s">
        <v>38</v>
      </c>
    </row>
    <row r="1336" spans="1:12" x14ac:dyDescent="0.3">
      <c r="A1336" s="72">
        <v>533804</v>
      </c>
      <c r="B1336" s="72" t="s">
        <v>87</v>
      </c>
      <c r="C1336" s="73">
        <v>0.99999632610223044</v>
      </c>
      <c r="D1336" s="74">
        <v>5.486526184971936</v>
      </c>
      <c r="E1336" s="76">
        <v>2</v>
      </c>
      <c r="F1336" s="72">
        <v>4</v>
      </c>
      <c r="G1336" s="72">
        <v>7</v>
      </c>
      <c r="H1336" s="81"/>
      <c r="I1336" s="81"/>
      <c r="J1336" s="81" t="s">
        <v>37</v>
      </c>
      <c r="K1336" s="81" t="s">
        <v>37</v>
      </c>
    </row>
    <row r="1337" spans="1:12" ht="28.8" x14ac:dyDescent="0.3">
      <c r="A1337" s="72">
        <v>533901</v>
      </c>
      <c r="B1337" s="72" t="s">
        <v>88</v>
      </c>
      <c r="C1337" s="73">
        <v>0.99999746830154368</v>
      </c>
      <c r="D1337" s="74">
        <v>5.9969801337151676</v>
      </c>
      <c r="E1337" s="76">
        <v>2</v>
      </c>
      <c r="F1337" s="72">
        <v>4</v>
      </c>
      <c r="G1337" s="72">
        <v>7</v>
      </c>
      <c r="H1337" s="81"/>
      <c r="I1337" s="81"/>
      <c r="J1337" s="81" t="s">
        <v>37</v>
      </c>
      <c r="K1337" s="81" t="s">
        <v>37</v>
      </c>
    </row>
    <row r="1338" spans="1:12" ht="28.8" x14ac:dyDescent="0.3">
      <c r="A1338" s="72">
        <v>533902</v>
      </c>
      <c r="B1338" s="72" t="s">
        <v>88</v>
      </c>
      <c r="C1338" s="73">
        <v>1</v>
      </c>
      <c r="D1338" s="74">
        <v>5.687493287018774</v>
      </c>
      <c r="E1338" s="76">
        <v>2</v>
      </c>
      <c r="F1338" s="72">
        <v>4</v>
      </c>
      <c r="G1338" s="72">
        <v>7</v>
      </c>
      <c r="H1338" s="81"/>
      <c r="I1338" s="81"/>
      <c r="J1338" s="81" t="s">
        <v>37</v>
      </c>
      <c r="K1338" s="81" t="s">
        <v>37</v>
      </c>
    </row>
    <row r="1339" spans="1:12" ht="28.8" x14ac:dyDescent="0.3">
      <c r="A1339" s="72">
        <v>534001</v>
      </c>
      <c r="B1339" s="72" t="s">
        <v>88</v>
      </c>
      <c r="C1339" s="73">
        <v>0.99996137241134331</v>
      </c>
      <c r="D1339" s="74">
        <v>7.2552366650885469</v>
      </c>
      <c r="E1339" s="76">
        <v>2</v>
      </c>
      <c r="F1339" s="72">
        <v>4</v>
      </c>
      <c r="G1339" s="72">
        <v>7</v>
      </c>
      <c r="H1339" s="81"/>
      <c r="I1339" s="81"/>
      <c r="J1339" s="81" t="s">
        <v>37</v>
      </c>
      <c r="K1339" s="81" t="s">
        <v>37</v>
      </c>
    </row>
    <row r="1340" spans="1:12" ht="28.8" x14ac:dyDescent="0.3">
      <c r="A1340" s="72">
        <v>534002</v>
      </c>
      <c r="B1340" s="72" t="s">
        <v>88</v>
      </c>
      <c r="C1340" s="73">
        <v>0.99895202335031752</v>
      </c>
      <c r="D1340" s="74">
        <v>6.5206618323936958</v>
      </c>
      <c r="E1340" s="76">
        <v>2</v>
      </c>
      <c r="F1340" s="72">
        <v>4</v>
      </c>
      <c r="G1340" s="72">
        <v>7</v>
      </c>
      <c r="H1340" s="81"/>
      <c r="I1340" s="81"/>
      <c r="J1340" s="81" t="s">
        <v>37</v>
      </c>
      <c r="K1340" s="81" t="s">
        <v>38</v>
      </c>
      <c r="L1340" s="81" t="s">
        <v>38</v>
      </c>
    </row>
    <row r="1341" spans="1:12" ht="28.8" x14ac:dyDescent="0.3">
      <c r="A1341" s="72">
        <v>534101</v>
      </c>
      <c r="B1341" s="72" t="s">
        <v>88</v>
      </c>
      <c r="C1341" s="73">
        <v>0.9957973294174044</v>
      </c>
      <c r="D1341" s="74">
        <v>5.0833363139734651</v>
      </c>
      <c r="E1341" s="76">
        <v>2</v>
      </c>
      <c r="F1341" s="72">
        <v>4</v>
      </c>
      <c r="G1341" s="72">
        <v>7</v>
      </c>
      <c r="H1341" s="81"/>
      <c r="I1341" s="81"/>
      <c r="J1341" s="81" t="s">
        <v>37</v>
      </c>
      <c r="K1341" s="81" t="s">
        <v>37</v>
      </c>
    </row>
    <row r="1342" spans="1:12" ht="28.8" x14ac:dyDescent="0.3">
      <c r="A1342" s="72">
        <v>534102</v>
      </c>
      <c r="B1342" s="72" t="s">
        <v>88</v>
      </c>
      <c r="C1342" s="73">
        <v>1</v>
      </c>
      <c r="D1342" s="74">
        <v>5.8334921535819548</v>
      </c>
      <c r="E1342" s="76">
        <v>2</v>
      </c>
      <c r="F1342" s="72">
        <v>4</v>
      </c>
      <c r="G1342" s="72">
        <v>7</v>
      </c>
      <c r="H1342" s="81"/>
      <c r="I1342" s="81"/>
      <c r="J1342" s="81" t="s">
        <v>37</v>
      </c>
      <c r="K1342" s="81" t="s">
        <v>37</v>
      </c>
    </row>
    <row r="1343" spans="1:12" ht="28.8" x14ac:dyDescent="0.3">
      <c r="A1343" s="72">
        <v>534201</v>
      </c>
      <c r="B1343" s="72" t="s">
        <v>88</v>
      </c>
      <c r="C1343" s="73">
        <v>0.97231918295308628</v>
      </c>
      <c r="D1343" s="74">
        <v>3.401543484742291</v>
      </c>
      <c r="E1343" s="76">
        <v>1</v>
      </c>
      <c r="F1343" s="72">
        <v>2</v>
      </c>
      <c r="G1343" s="72">
        <v>7</v>
      </c>
      <c r="H1343" s="81"/>
      <c r="I1343" s="81"/>
      <c r="J1343" s="81" t="s">
        <v>37</v>
      </c>
      <c r="K1343" s="81" t="s">
        <v>37</v>
      </c>
    </row>
    <row r="1344" spans="1:12" ht="28.8" x14ac:dyDescent="0.3">
      <c r="A1344" s="72">
        <v>534202</v>
      </c>
      <c r="B1344" s="72" t="s">
        <v>88</v>
      </c>
      <c r="C1344" s="73">
        <v>1</v>
      </c>
      <c r="D1344" s="74">
        <v>5.2652223494563684</v>
      </c>
      <c r="E1344" s="76">
        <v>2</v>
      </c>
      <c r="F1344" s="72">
        <v>4</v>
      </c>
      <c r="G1344" s="72">
        <v>7</v>
      </c>
      <c r="H1344" s="81"/>
      <c r="I1344" s="81"/>
      <c r="J1344" s="81" t="s">
        <v>37</v>
      </c>
      <c r="K1344" s="81" t="s">
        <v>37</v>
      </c>
    </row>
    <row r="1345" spans="1:12" ht="28.8" x14ac:dyDescent="0.3">
      <c r="A1345" s="72">
        <v>534203</v>
      </c>
      <c r="B1345" s="72" t="s">
        <v>88</v>
      </c>
      <c r="C1345" s="73">
        <v>0.9999984945313255</v>
      </c>
      <c r="D1345" s="74">
        <v>2.7395005656441698</v>
      </c>
      <c r="E1345" s="76">
        <v>1</v>
      </c>
      <c r="F1345" s="72">
        <v>2</v>
      </c>
      <c r="G1345" s="72">
        <v>7</v>
      </c>
      <c r="H1345" s="81"/>
      <c r="I1345" s="81"/>
      <c r="J1345" s="81" t="s">
        <v>37</v>
      </c>
      <c r="K1345" s="81" t="s">
        <v>38</v>
      </c>
      <c r="L1345" s="81" t="s">
        <v>38</v>
      </c>
    </row>
    <row r="1346" spans="1:12" x14ac:dyDescent="0.3">
      <c r="A1346" s="72">
        <v>534301</v>
      </c>
      <c r="B1346" s="72" t="s">
        <v>89</v>
      </c>
      <c r="C1346" s="73">
        <v>0.99999125301115066</v>
      </c>
      <c r="D1346" s="74">
        <v>4.5515419930121856</v>
      </c>
      <c r="E1346" s="76">
        <v>2</v>
      </c>
      <c r="F1346" s="72">
        <v>4</v>
      </c>
      <c r="G1346" s="72">
        <v>7</v>
      </c>
      <c r="H1346" s="81"/>
      <c r="I1346" s="81"/>
      <c r="J1346" s="81" t="s">
        <v>37</v>
      </c>
      <c r="K1346" s="81" t="s">
        <v>37</v>
      </c>
    </row>
    <row r="1347" spans="1:12" x14ac:dyDescent="0.3">
      <c r="A1347" s="72">
        <v>534302</v>
      </c>
      <c r="B1347" s="72" t="s">
        <v>89</v>
      </c>
      <c r="C1347" s="73">
        <v>0.99940104930157536</v>
      </c>
      <c r="D1347" s="74">
        <v>2.1187283754732578</v>
      </c>
      <c r="E1347" s="76">
        <v>1</v>
      </c>
      <c r="F1347" s="72">
        <v>2</v>
      </c>
      <c r="G1347" s="72">
        <v>7</v>
      </c>
      <c r="H1347" s="81"/>
      <c r="I1347" s="81"/>
      <c r="J1347" s="81" t="s">
        <v>37</v>
      </c>
      <c r="K1347" s="81" t="s">
        <v>37</v>
      </c>
    </row>
    <row r="1348" spans="1:12" x14ac:dyDescent="0.3">
      <c r="A1348" s="72">
        <v>534403</v>
      </c>
      <c r="B1348" s="72" t="s">
        <v>89</v>
      </c>
      <c r="C1348" s="73">
        <v>0.9999297758143415</v>
      </c>
      <c r="D1348" s="74">
        <v>2.9653110821410755</v>
      </c>
      <c r="E1348" s="76">
        <v>1</v>
      </c>
      <c r="F1348" s="72">
        <v>2</v>
      </c>
      <c r="G1348" s="72">
        <v>7</v>
      </c>
      <c r="H1348" s="81"/>
      <c r="I1348" s="81"/>
      <c r="J1348" s="81" t="s">
        <v>37</v>
      </c>
      <c r="K1348" s="81" t="s">
        <v>37</v>
      </c>
    </row>
    <row r="1349" spans="1:12" x14ac:dyDescent="0.3">
      <c r="A1349" s="72">
        <v>534404</v>
      </c>
      <c r="B1349" s="72" t="s">
        <v>89</v>
      </c>
      <c r="C1349" s="73">
        <v>0.99999643469568256</v>
      </c>
      <c r="D1349" s="74">
        <v>2.5007277489851902</v>
      </c>
      <c r="E1349" s="76">
        <v>1</v>
      </c>
      <c r="F1349" s="72">
        <v>2</v>
      </c>
      <c r="G1349" s="72">
        <v>7</v>
      </c>
      <c r="H1349" s="81"/>
      <c r="I1349" s="81"/>
      <c r="J1349" s="81" t="s">
        <v>37</v>
      </c>
      <c r="K1349" s="81" t="s">
        <v>38</v>
      </c>
      <c r="L1349" s="81" t="s">
        <v>38</v>
      </c>
    </row>
    <row r="1350" spans="1:12" x14ac:dyDescent="0.3">
      <c r="A1350" s="72">
        <v>534405</v>
      </c>
      <c r="B1350" s="72" t="s">
        <v>89</v>
      </c>
      <c r="C1350" s="73">
        <v>0.99999430658749333</v>
      </c>
      <c r="D1350" s="74">
        <v>2.4707334159019201</v>
      </c>
      <c r="E1350" s="76">
        <v>1</v>
      </c>
      <c r="F1350" s="72">
        <v>2</v>
      </c>
      <c r="G1350" s="72">
        <v>7</v>
      </c>
      <c r="H1350" s="81"/>
      <c r="I1350" s="81"/>
      <c r="J1350" s="81" t="s">
        <v>37</v>
      </c>
      <c r="K1350" s="81" t="s">
        <v>37</v>
      </c>
    </row>
    <row r="1351" spans="1:12" x14ac:dyDescent="0.3">
      <c r="A1351" s="72">
        <v>534406</v>
      </c>
      <c r="B1351" s="72" t="s">
        <v>89</v>
      </c>
      <c r="C1351" s="73">
        <v>0.99757409504160788</v>
      </c>
      <c r="D1351" s="74">
        <v>2.0748016575229631</v>
      </c>
      <c r="E1351" s="76">
        <v>1</v>
      </c>
      <c r="F1351" s="72">
        <v>2</v>
      </c>
      <c r="G1351" s="72">
        <v>7</v>
      </c>
      <c r="H1351" s="81"/>
      <c r="I1351" s="81"/>
      <c r="J1351" s="81" t="s">
        <v>37</v>
      </c>
      <c r="K1351" s="81" t="s">
        <v>37</v>
      </c>
    </row>
    <row r="1352" spans="1:12" ht="43.2" x14ac:dyDescent="0.3">
      <c r="A1352" s="72">
        <v>534501</v>
      </c>
      <c r="B1352" s="72" t="s">
        <v>86</v>
      </c>
      <c r="C1352" s="73">
        <v>0.9998755714250529</v>
      </c>
      <c r="D1352" s="74">
        <v>6.9008582352549217</v>
      </c>
      <c r="E1352" s="76">
        <v>2</v>
      </c>
      <c r="F1352" s="72">
        <v>4</v>
      </c>
      <c r="G1352" s="72">
        <v>7</v>
      </c>
      <c r="H1352" s="81"/>
      <c r="I1352" s="81"/>
      <c r="J1352" s="81" t="s">
        <v>37</v>
      </c>
      <c r="K1352" s="81" t="s">
        <v>37</v>
      </c>
    </row>
    <row r="1353" spans="1:12" ht="43.2" x14ac:dyDescent="0.3">
      <c r="A1353" s="72">
        <v>534502</v>
      </c>
      <c r="B1353" s="72" t="s">
        <v>86</v>
      </c>
      <c r="C1353" s="73">
        <v>0.9999534310513063</v>
      </c>
      <c r="D1353" s="74">
        <v>5.9891486197596766</v>
      </c>
      <c r="E1353" s="76">
        <v>2</v>
      </c>
      <c r="F1353" s="72">
        <v>4</v>
      </c>
      <c r="G1353" s="72">
        <v>7</v>
      </c>
      <c r="H1353" s="81"/>
      <c r="I1353" s="81"/>
      <c r="J1353" s="81" t="s">
        <v>37</v>
      </c>
      <c r="K1353" s="81" t="s">
        <v>37</v>
      </c>
    </row>
    <row r="1354" spans="1:12" ht="57.6" x14ac:dyDescent="0.3">
      <c r="A1354" s="72">
        <v>534700</v>
      </c>
      <c r="B1354" s="72" t="s">
        <v>56</v>
      </c>
      <c r="C1354" s="73">
        <v>0.98830144156623922</v>
      </c>
      <c r="D1354" s="74">
        <v>4.9939610157494299</v>
      </c>
      <c r="E1354" s="76">
        <v>2</v>
      </c>
      <c r="F1354" s="72">
        <v>4</v>
      </c>
      <c r="G1354" s="72">
        <v>7</v>
      </c>
      <c r="H1354" s="81"/>
      <c r="I1354" s="81"/>
      <c r="J1354" s="81" t="s">
        <v>37</v>
      </c>
      <c r="K1354" s="81" t="s">
        <v>37</v>
      </c>
    </row>
    <row r="1355" spans="1:12" ht="57.6" x14ac:dyDescent="0.3">
      <c r="A1355" s="72">
        <v>534802</v>
      </c>
      <c r="B1355" s="72" t="s">
        <v>56</v>
      </c>
      <c r="C1355" s="73">
        <v>0.99998456772627464</v>
      </c>
      <c r="D1355" s="74">
        <v>4.2047191883248036</v>
      </c>
      <c r="E1355" s="76">
        <v>2</v>
      </c>
      <c r="F1355" s="72">
        <v>4</v>
      </c>
      <c r="G1355" s="72">
        <v>7</v>
      </c>
      <c r="H1355" s="81"/>
      <c r="I1355" s="81"/>
      <c r="J1355" s="81" t="s">
        <v>37</v>
      </c>
      <c r="K1355" s="81" t="s">
        <v>37</v>
      </c>
    </row>
    <row r="1356" spans="1:12" ht="57.6" x14ac:dyDescent="0.3">
      <c r="A1356" s="72">
        <v>534803</v>
      </c>
      <c r="B1356" s="72" t="s">
        <v>56</v>
      </c>
      <c r="C1356" s="73">
        <v>0.99999838973678357</v>
      </c>
      <c r="D1356" s="74">
        <v>5.583008229793113</v>
      </c>
      <c r="E1356" s="76">
        <v>2</v>
      </c>
      <c r="F1356" s="72">
        <v>4</v>
      </c>
      <c r="G1356" s="72">
        <v>7</v>
      </c>
      <c r="H1356" s="81"/>
      <c r="I1356" s="81"/>
      <c r="J1356" s="81" t="s">
        <v>37</v>
      </c>
      <c r="K1356" s="81" t="s">
        <v>37</v>
      </c>
    </row>
    <row r="1357" spans="1:12" ht="57.6" x14ac:dyDescent="0.3">
      <c r="A1357" s="72">
        <v>534804</v>
      </c>
      <c r="B1357" s="72" t="s">
        <v>56</v>
      </c>
      <c r="C1357" s="73">
        <v>0.97412824873810955</v>
      </c>
      <c r="D1357" s="74">
        <v>3.2043806656813536</v>
      </c>
      <c r="E1357" s="76">
        <v>1</v>
      </c>
      <c r="F1357" s="72">
        <v>2</v>
      </c>
      <c r="G1357" s="72">
        <v>7</v>
      </c>
      <c r="H1357" s="81"/>
      <c r="I1357" s="81"/>
      <c r="J1357" s="81" t="s">
        <v>37</v>
      </c>
      <c r="K1357" s="81" t="s">
        <v>37</v>
      </c>
    </row>
    <row r="1358" spans="1:12" ht="57.6" x14ac:dyDescent="0.3">
      <c r="A1358" s="72">
        <v>534900</v>
      </c>
      <c r="B1358" s="72" t="s">
        <v>56</v>
      </c>
      <c r="C1358" s="73">
        <v>0.999998761008284</v>
      </c>
      <c r="D1358" s="74">
        <v>10.415073218403235</v>
      </c>
      <c r="E1358" s="75">
        <v>0.5</v>
      </c>
      <c r="F1358" s="72">
        <v>1</v>
      </c>
      <c r="G1358" s="72">
        <v>6</v>
      </c>
      <c r="H1358" s="81"/>
      <c r="I1358" s="81"/>
      <c r="J1358" s="81" t="s">
        <v>37</v>
      </c>
      <c r="K1358" s="81" t="s">
        <v>37</v>
      </c>
    </row>
    <row r="1359" spans="1:12" ht="57.6" x14ac:dyDescent="0.3">
      <c r="A1359" s="72">
        <v>535000</v>
      </c>
      <c r="B1359" s="72" t="s">
        <v>56</v>
      </c>
      <c r="C1359" s="73">
        <v>0.99999679344555337</v>
      </c>
      <c r="D1359" s="74">
        <v>9.3533188642394602</v>
      </c>
      <c r="E1359" s="75">
        <v>0.5</v>
      </c>
      <c r="F1359" s="72">
        <v>1</v>
      </c>
      <c r="G1359" s="72">
        <v>6</v>
      </c>
      <c r="H1359" s="81"/>
      <c r="I1359" s="81"/>
      <c r="J1359" s="81" t="s">
        <v>37</v>
      </c>
      <c r="K1359" s="81" t="s">
        <v>38</v>
      </c>
      <c r="L1359" s="81" t="s">
        <v>38</v>
      </c>
    </row>
    <row r="1360" spans="1:12" ht="57.6" x14ac:dyDescent="0.3">
      <c r="A1360" s="72">
        <v>535101</v>
      </c>
      <c r="B1360" s="72" t="s">
        <v>56</v>
      </c>
      <c r="C1360" s="73">
        <v>0.99998904673575995</v>
      </c>
      <c r="D1360" s="74">
        <v>10.80608073435983</v>
      </c>
      <c r="E1360" s="75">
        <v>0.5</v>
      </c>
      <c r="F1360" s="72">
        <v>1</v>
      </c>
      <c r="G1360" s="72">
        <v>6</v>
      </c>
      <c r="H1360" s="81"/>
      <c r="I1360" s="81"/>
      <c r="J1360" s="81" t="s">
        <v>37</v>
      </c>
      <c r="K1360" s="81" t="s">
        <v>37</v>
      </c>
    </row>
    <row r="1361" spans="1:12" ht="57.6" x14ac:dyDescent="0.3">
      <c r="A1361" s="72">
        <v>535102</v>
      </c>
      <c r="B1361" s="72" t="s">
        <v>56</v>
      </c>
      <c r="C1361" s="73">
        <v>0.99999979759437407</v>
      </c>
      <c r="D1361" s="74">
        <v>6.4653468717849032</v>
      </c>
      <c r="E1361" s="76">
        <v>2</v>
      </c>
      <c r="F1361" s="72">
        <v>4</v>
      </c>
      <c r="G1361" s="72">
        <v>6</v>
      </c>
      <c r="H1361" s="81"/>
      <c r="I1361" s="81"/>
      <c r="J1361" s="81" t="s">
        <v>37</v>
      </c>
      <c r="K1361" s="81" t="s">
        <v>37</v>
      </c>
    </row>
    <row r="1362" spans="1:12" ht="57.6" x14ac:dyDescent="0.3">
      <c r="A1362" s="72">
        <v>535200</v>
      </c>
      <c r="B1362" s="72" t="s">
        <v>56</v>
      </c>
      <c r="C1362" s="73">
        <v>0.99998903917365711</v>
      </c>
      <c r="D1362" s="74">
        <v>7.9957684591268636</v>
      </c>
      <c r="E1362" s="76">
        <v>2</v>
      </c>
      <c r="F1362" s="72">
        <v>4</v>
      </c>
      <c r="G1362" s="72">
        <v>6</v>
      </c>
      <c r="H1362" s="81"/>
      <c r="I1362" s="81"/>
      <c r="J1362" s="81" t="s">
        <v>37</v>
      </c>
      <c r="K1362" s="81" t="s">
        <v>38</v>
      </c>
      <c r="L1362" s="81" t="s">
        <v>38</v>
      </c>
    </row>
    <row r="1363" spans="1:12" ht="57.6" x14ac:dyDescent="0.3">
      <c r="A1363" s="72">
        <v>535300</v>
      </c>
      <c r="B1363" s="72" t="s">
        <v>56</v>
      </c>
      <c r="C1363" s="73">
        <v>0.97825542452906267</v>
      </c>
      <c r="D1363" s="74">
        <v>11.847170271065501</v>
      </c>
      <c r="E1363" s="75">
        <v>0.5</v>
      </c>
      <c r="F1363" s="72">
        <v>1</v>
      </c>
      <c r="G1363" s="72">
        <v>6</v>
      </c>
      <c r="H1363" s="81"/>
      <c r="I1363" s="81"/>
      <c r="J1363" s="81" t="s">
        <v>37</v>
      </c>
      <c r="K1363" s="81" t="s">
        <v>38</v>
      </c>
      <c r="L1363" s="81" t="s">
        <v>38</v>
      </c>
    </row>
    <row r="1364" spans="1:12" ht="57.6" x14ac:dyDescent="0.3">
      <c r="A1364" s="72">
        <v>535400</v>
      </c>
      <c r="B1364" s="72" t="s">
        <v>56</v>
      </c>
      <c r="C1364" s="73">
        <v>0.98940201672011308</v>
      </c>
      <c r="D1364" s="74">
        <v>7.7550256472407675</v>
      </c>
      <c r="E1364" s="76">
        <v>2</v>
      </c>
      <c r="F1364" s="72">
        <v>4</v>
      </c>
      <c r="G1364" s="72">
        <v>6</v>
      </c>
      <c r="H1364" s="81"/>
      <c r="I1364" s="81"/>
      <c r="J1364" s="81" t="s">
        <v>37</v>
      </c>
      <c r="K1364" s="81" t="s">
        <v>37</v>
      </c>
    </row>
    <row r="1365" spans="1:12" ht="28.8" x14ac:dyDescent="0.3">
      <c r="A1365" s="72">
        <v>535501</v>
      </c>
      <c r="B1365" s="72" t="s">
        <v>90</v>
      </c>
      <c r="C1365" s="73">
        <v>0.98938119314863193</v>
      </c>
      <c r="D1365" s="74">
        <v>5.5248866597842943</v>
      </c>
      <c r="E1365" s="76">
        <v>2</v>
      </c>
      <c r="F1365" s="72">
        <v>4</v>
      </c>
      <c r="G1365" s="72">
        <v>7</v>
      </c>
      <c r="H1365" s="81"/>
      <c r="I1365" s="81"/>
      <c r="J1365" s="81" t="s">
        <v>38</v>
      </c>
      <c r="K1365" s="81" t="s">
        <v>37</v>
      </c>
      <c r="L1365" s="81" t="s">
        <v>38</v>
      </c>
    </row>
    <row r="1366" spans="1:12" ht="28.8" x14ac:dyDescent="0.3">
      <c r="A1366" s="72">
        <v>535502</v>
      </c>
      <c r="B1366" s="72" t="s">
        <v>90</v>
      </c>
      <c r="C1366" s="73">
        <v>0.99547922687461221</v>
      </c>
      <c r="D1366" s="74">
        <v>5.2288728803697984</v>
      </c>
      <c r="E1366" s="76">
        <v>2</v>
      </c>
      <c r="F1366" s="72">
        <v>4</v>
      </c>
      <c r="G1366" s="72">
        <v>7</v>
      </c>
      <c r="H1366" s="81"/>
      <c r="I1366" s="81"/>
      <c r="J1366" s="81" t="s">
        <v>38</v>
      </c>
      <c r="K1366" s="81" t="s">
        <v>37</v>
      </c>
      <c r="L1366" s="81" t="s">
        <v>38</v>
      </c>
    </row>
    <row r="1367" spans="1:12" ht="28.8" x14ac:dyDescent="0.3">
      <c r="A1367" s="72">
        <v>535503</v>
      </c>
      <c r="B1367" s="72" t="s">
        <v>90</v>
      </c>
      <c r="C1367" s="73">
        <v>1</v>
      </c>
      <c r="D1367" s="74">
        <v>3.591863515688448</v>
      </c>
      <c r="E1367" s="76">
        <v>1</v>
      </c>
      <c r="F1367" s="72">
        <v>2</v>
      </c>
      <c r="G1367" s="72">
        <v>7</v>
      </c>
      <c r="H1367" s="81"/>
      <c r="I1367" s="81"/>
      <c r="J1367" s="81" t="s">
        <v>38</v>
      </c>
      <c r="K1367" s="81" t="s">
        <v>37</v>
      </c>
      <c r="L1367" s="81" t="s">
        <v>38</v>
      </c>
    </row>
    <row r="1368" spans="1:12" ht="28.8" x14ac:dyDescent="0.3">
      <c r="A1368" s="72">
        <v>535603</v>
      </c>
      <c r="B1368" s="72" t="s">
        <v>90</v>
      </c>
      <c r="C1368" s="73">
        <v>1</v>
      </c>
      <c r="D1368" s="74">
        <v>5.5262586473762303</v>
      </c>
      <c r="E1368" s="76">
        <v>2</v>
      </c>
      <c r="F1368" s="72">
        <v>4</v>
      </c>
      <c r="G1368" s="72">
        <v>7</v>
      </c>
      <c r="H1368" s="81"/>
      <c r="I1368" s="81"/>
      <c r="J1368" s="81" t="s">
        <v>38</v>
      </c>
      <c r="K1368" s="81" t="s">
        <v>37</v>
      </c>
      <c r="L1368" s="81" t="s">
        <v>38</v>
      </c>
    </row>
    <row r="1369" spans="1:12" ht="28.8" x14ac:dyDescent="0.3">
      <c r="A1369" s="72">
        <v>535604</v>
      </c>
      <c r="B1369" s="72" t="s">
        <v>90</v>
      </c>
      <c r="C1369" s="73">
        <v>0.99998760019286959</v>
      </c>
      <c r="D1369" s="74">
        <v>4.0404080156364284</v>
      </c>
      <c r="E1369" s="76">
        <v>1</v>
      </c>
      <c r="F1369" s="72">
        <v>2</v>
      </c>
      <c r="G1369" s="72">
        <v>7</v>
      </c>
      <c r="H1369" s="81"/>
      <c r="I1369" s="81"/>
      <c r="J1369" s="81" t="s">
        <v>38</v>
      </c>
      <c r="K1369" s="81" t="s">
        <v>37</v>
      </c>
      <c r="L1369" s="81" t="s">
        <v>38</v>
      </c>
    </row>
    <row r="1370" spans="1:12" ht="28.8" x14ac:dyDescent="0.3">
      <c r="A1370" s="72">
        <v>535605</v>
      </c>
      <c r="B1370" s="72" t="s">
        <v>90</v>
      </c>
      <c r="C1370" s="73">
        <v>0.99999846211283994</v>
      </c>
      <c r="D1370" s="74">
        <v>5.7554663244540381</v>
      </c>
      <c r="E1370" s="76">
        <v>2</v>
      </c>
      <c r="F1370" s="72">
        <v>4</v>
      </c>
      <c r="G1370" s="72">
        <v>7</v>
      </c>
      <c r="H1370" s="81"/>
      <c r="I1370" s="81"/>
      <c r="J1370" s="81" t="s">
        <v>38</v>
      </c>
      <c r="K1370" s="81" t="s">
        <v>37</v>
      </c>
      <c r="L1370" s="81" t="s">
        <v>38</v>
      </c>
    </row>
    <row r="1371" spans="1:12" ht="28.8" x14ac:dyDescent="0.3">
      <c r="A1371" s="72">
        <v>535606</v>
      </c>
      <c r="B1371" s="72" t="s">
        <v>90</v>
      </c>
      <c r="C1371" s="73">
        <v>0.9999771863515392</v>
      </c>
      <c r="D1371" s="74">
        <v>1.9506129197989823</v>
      </c>
      <c r="E1371" s="76">
        <v>1</v>
      </c>
      <c r="F1371" s="72">
        <v>2</v>
      </c>
      <c r="G1371" s="72">
        <v>7</v>
      </c>
      <c r="H1371" s="81"/>
      <c r="I1371" s="81"/>
      <c r="J1371" s="81" t="s">
        <v>38</v>
      </c>
      <c r="K1371" s="81" t="s">
        <v>37</v>
      </c>
      <c r="L1371" s="81" t="s">
        <v>38</v>
      </c>
    </row>
    <row r="1372" spans="1:12" ht="28.8" x14ac:dyDescent="0.3">
      <c r="A1372" s="72">
        <v>535607</v>
      </c>
      <c r="B1372" s="72" t="s">
        <v>90</v>
      </c>
      <c r="C1372" s="73">
        <v>0.99948895164671459</v>
      </c>
      <c r="D1372" s="74">
        <v>8.6745667766915044</v>
      </c>
      <c r="E1372" s="75">
        <v>0.5</v>
      </c>
      <c r="F1372" s="72">
        <v>1</v>
      </c>
      <c r="G1372" s="72">
        <v>7</v>
      </c>
      <c r="H1372" s="81"/>
      <c r="I1372" s="81"/>
      <c r="J1372" s="81" t="s">
        <v>38</v>
      </c>
      <c r="K1372" s="81" t="s">
        <v>37</v>
      </c>
      <c r="L1372" s="81" t="s">
        <v>38</v>
      </c>
    </row>
    <row r="1373" spans="1:12" ht="28.8" x14ac:dyDescent="0.3">
      <c r="A1373" s="72">
        <v>535701</v>
      </c>
      <c r="B1373" s="72" t="s">
        <v>90</v>
      </c>
      <c r="C1373" s="73">
        <v>0.99992425142642727</v>
      </c>
      <c r="D1373" s="74">
        <v>6.8742439129076542</v>
      </c>
      <c r="E1373" s="76">
        <v>2</v>
      </c>
      <c r="F1373" s="72">
        <v>4</v>
      </c>
      <c r="G1373" s="72">
        <v>7</v>
      </c>
      <c r="H1373" s="81"/>
      <c r="I1373" s="81"/>
      <c r="J1373" s="81" t="s">
        <v>38</v>
      </c>
      <c r="K1373" s="81" t="s">
        <v>37</v>
      </c>
      <c r="L1373" s="81" t="s">
        <v>38</v>
      </c>
    </row>
    <row r="1374" spans="1:12" ht="28.8" x14ac:dyDescent="0.3">
      <c r="A1374" s="72">
        <v>535702</v>
      </c>
      <c r="B1374" s="72" t="s">
        <v>90</v>
      </c>
      <c r="C1374" s="73">
        <v>1</v>
      </c>
      <c r="D1374" s="74">
        <v>8.7447282834649922</v>
      </c>
      <c r="E1374" s="75">
        <v>0.5</v>
      </c>
      <c r="F1374" s="72">
        <v>1</v>
      </c>
      <c r="G1374" s="72">
        <v>7</v>
      </c>
      <c r="H1374" s="81"/>
      <c r="I1374" s="81"/>
      <c r="J1374" s="81" t="s">
        <v>38</v>
      </c>
      <c r="K1374" s="81" t="s">
        <v>37</v>
      </c>
      <c r="L1374" s="81" t="s">
        <v>38</v>
      </c>
    </row>
    <row r="1375" spans="1:12" ht="28.8" x14ac:dyDescent="0.3">
      <c r="A1375" s="72">
        <v>535802</v>
      </c>
      <c r="B1375" s="72" t="s">
        <v>90</v>
      </c>
      <c r="C1375" s="73">
        <v>0.99999663051019383</v>
      </c>
      <c r="D1375" s="74">
        <v>7.5607991798847456</v>
      </c>
      <c r="E1375" s="76">
        <v>2</v>
      </c>
      <c r="F1375" s="72">
        <v>4</v>
      </c>
      <c r="G1375" s="72">
        <v>7</v>
      </c>
      <c r="H1375" s="81"/>
      <c r="I1375" s="81"/>
      <c r="J1375" s="81" t="s">
        <v>38</v>
      </c>
      <c r="K1375" s="81" t="s">
        <v>37</v>
      </c>
      <c r="L1375" s="81" t="s">
        <v>38</v>
      </c>
    </row>
    <row r="1376" spans="1:12" ht="28.8" x14ac:dyDescent="0.3">
      <c r="A1376" s="72">
        <v>535803</v>
      </c>
      <c r="B1376" s="72" t="s">
        <v>90</v>
      </c>
      <c r="C1376" s="73">
        <v>1</v>
      </c>
      <c r="D1376" s="74">
        <v>4.0026187052237567</v>
      </c>
      <c r="E1376" s="76">
        <v>1</v>
      </c>
      <c r="F1376" s="72">
        <v>2</v>
      </c>
      <c r="G1376" s="72">
        <v>7</v>
      </c>
      <c r="H1376" s="81"/>
      <c r="I1376" s="81"/>
      <c r="J1376" s="81" t="s">
        <v>38</v>
      </c>
      <c r="K1376" s="81" t="s">
        <v>37</v>
      </c>
      <c r="L1376" s="81" t="s">
        <v>38</v>
      </c>
    </row>
    <row r="1377" spans="1:12" ht="28.8" x14ac:dyDescent="0.3">
      <c r="A1377" s="72">
        <v>535804</v>
      </c>
      <c r="B1377" s="72" t="s">
        <v>90</v>
      </c>
      <c r="C1377" s="73">
        <v>1</v>
      </c>
      <c r="D1377" s="74">
        <v>5.3939371549428765</v>
      </c>
      <c r="E1377" s="76">
        <v>2</v>
      </c>
      <c r="F1377" s="72">
        <v>4</v>
      </c>
      <c r="G1377" s="72">
        <v>7</v>
      </c>
      <c r="H1377" s="81"/>
      <c r="I1377" s="81"/>
      <c r="J1377" s="81" t="s">
        <v>38</v>
      </c>
      <c r="K1377" s="81" t="s">
        <v>37</v>
      </c>
      <c r="L1377" s="81" t="s">
        <v>38</v>
      </c>
    </row>
    <row r="1378" spans="1:12" ht="28.8" x14ac:dyDescent="0.3">
      <c r="A1378" s="72">
        <v>535901</v>
      </c>
      <c r="B1378" s="72" t="s">
        <v>90</v>
      </c>
      <c r="C1378" s="73">
        <v>1</v>
      </c>
      <c r="D1378" s="74">
        <v>9.1820232308045266</v>
      </c>
      <c r="E1378" s="75">
        <v>0.5</v>
      </c>
      <c r="F1378" s="72">
        <v>1</v>
      </c>
      <c r="G1378" s="72">
        <v>7</v>
      </c>
      <c r="H1378" s="81"/>
      <c r="I1378" s="81"/>
      <c r="J1378" s="81" t="s">
        <v>38</v>
      </c>
      <c r="K1378" s="81" t="s">
        <v>37</v>
      </c>
      <c r="L1378" s="81" t="s">
        <v>38</v>
      </c>
    </row>
    <row r="1379" spans="1:12" ht="28.8" x14ac:dyDescent="0.3">
      <c r="A1379" s="72">
        <v>535902</v>
      </c>
      <c r="B1379" s="72" t="s">
        <v>90</v>
      </c>
      <c r="C1379" s="73">
        <v>0.99999643920565395</v>
      </c>
      <c r="D1379" s="74">
        <v>9.4505167286738203</v>
      </c>
      <c r="E1379" s="75">
        <v>0.5</v>
      </c>
      <c r="F1379" s="72">
        <v>1</v>
      </c>
      <c r="G1379" s="72">
        <v>7</v>
      </c>
      <c r="H1379" s="81"/>
      <c r="I1379" s="81"/>
      <c r="J1379" s="81" t="s">
        <v>38</v>
      </c>
      <c r="K1379" s="81" t="s">
        <v>37</v>
      </c>
      <c r="L1379" s="81" t="s">
        <v>38</v>
      </c>
    </row>
    <row r="1380" spans="1:12" ht="28.8" x14ac:dyDescent="0.3">
      <c r="A1380" s="72">
        <v>536000</v>
      </c>
      <c r="B1380" s="72" t="s">
        <v>90</v>
      </c>
      <c r="C1380" s="73">
        <v>0.99833697003930377</v>
      </c>
      <c r="D1380" s="74">
        <v>8.3727071371026707</v>
      </c>
      <c r="E1380" s="76">
        <v>1</v>
      </c>
      <c r="F1380" s="72">
        <v>2</v>
      </c>
      <c r="G1380" s="72">
        <v>7</v>
      </c>
      <c r="H1380" s="81"/>
      <c r="I1380" s="81"/>
      <c r="J1380" s="81" t="s">
        <v>38</v>
      </c>
      <c r="K1380" s="81" t="s">
        <v>37</v>
      </c>
      <c r="L1380" s="81" t="s">
        <v>38</v>
      </c>
    </row>
    <row r="1381" spans="1:12" ht="28.8" x14ac:dyDescent="0.3">
      <c r="A1381" s="72">
        <v>536101</v>
      </c>
      <c r="B1381" s="72" t="s">
        <v>90</v>
      </c>
      <c r="C1381" s="73">
        <v>0.99743871198669831</v>
      </c>
      <c r="D1381" s="74">
        <v>22.705292582594669</v>
      </c>
      <c r="E1381" s="76">
        <v>1</v>
      </c>
      <c r="F1381" s="72">
        <v>2</v>
      </c>
      <c r="G1381" s="72">
        <v>7</v>
      </c>
      <c r="H1381" s="81"/>
      <c r="I1381" s="81"/>
      <c r="J1381" s="81" t="s">
        <v>38</v>
      </c>
      <c r="K1381" s="81" t="s">
        <v>38</v>
      </c>
      <c r="L1381" s="81" t="s">
        <v>38</v>
      </c>
    </row>
    <row r="1382" spans="1:12" ht="28.8" x14ac:dyDescent="0.3">
      <c r="A1382" s="72">
        <v>536102</v>
      </c>
      <c r="B1382" s="72" t="s">
        <v>90</v>
      </c>
      <c r="C1382" s="73">
        <v>0.99390060062731311</v>
      </c>
      <c r="D1382" s="74">
        <v>14.473066535870217</v>
      </c>
      <c r="E1382" s="75">
        <v>0.5</v>
      </c>
      <c r="F1382" s="72">
        <v>1</v>
      </c>
      <c r="G1382" s="72">
        <v>7</v>
      </c>
      <c r="H1382" s="81"/>
      <c r="I1382" s="81"/>
      <c r="J1382" s="81" t="s">
        <v>38</v>
      </c>
      <c r="K1382" s="81" t="s">
        <v>37</v>
      </c>
      <c r="L1382" s="81" t="s">
        <v>38</v>
      </c>
    </row>
    <row r="1383" spans="1:12" ht="28.8" x14ac:dyDescent="0.3">
      <c r="A1383" s="72">
        <v>536200</v>
      </c>
      <c r="B1383" s="72" t="s">
        <v>90</v>
      </c>
      <c r="C1383" s="73">
        <v>0.99381135237926965</v>
      </c>
      <c r="D1383" s="74">
        <v>20.147912185098548</v>
      </c>
      <c r="E1383" s="76">
        <v>1</v>
      </c>
      <c r="F1383" s="72">
        <v>2</v>
      </c>
      <c r="G1383" s="72">
        <v>7</v>
      </c>
      <c r="H1383" s="81"/>
      <c r="I1383" s="81"/>
      <c r="J1383" s="81" t="s">
        <v>38</v>
      </c>
      <c r="K1383" s="81" t="s">
        <v>37</v>
      </c>
      <c r="L1383" s="81" t="s">
        <v>38</v>
      </c>
    </row>
    <row r="1384" spans="1:12" ht="28.8" x14ac:dyDescent="0.3">
      <c r="A1384" s="72">
        <v>540000</v>
      </c>
      <c r="B1384" s="72" t="s">
        <v>91</v>
      </c>
      <c r="C1384" s="73">
        <v>0.80562941385000209</v>
      </c>
      <c r="D1384" s="74">
        <v>16.142445859976092</v>
      </c>
      <c r="E1384" s="75">
        <v>0.5</v>
      </c>
      <c r="F1384" s="72">
        <v>1</v>
      </c>
      <c r="G1384" s="72">
        <v>6</v>
      </c>
      <c r="H1384" s="81"/>
      <c r="I1384" s="81"/>
      <c r="J1384" s="81" t="s">
        <v>38</v>
      </c>
      <c r="K1384" s="81" t="s">
        <v>37</v>
      </c>
      <c r="L1384" s="81" t="s">
        <v>38</v>
      </c>
    </row>
    <row r="1385" spans="1:12" ht="28.8" x14ac:dyDescent="0.3">
      <c r="A1385" s="72">
        <v>540101</v>
      </c>
      <c r="B1385" s="72" t="s">
        <v>91</v>
      </c>
      <c r="C1385" s="73">
        <v>0.99999269467319141</v>
      </c>
      <c r="D1385" s="74">
        <v>12.299102238203789</v>
      </c>
      <c r="E1385" s="75">
        <v>0.5</v>
      </c>
      <c r="F1385" s="72">
        <v>1</v>
      </c>
      <c r="G1385" s="72">
        <v>6</v>
      </c>
      <c r="H1385" s="81"/>
      <c r="I1385" s="81"/>
      <c r="J1385" s="81" t="s">
        <v>38</v>
      </c>
      <c r="K1385" s="81" t="s">
        <v>38</v>
      </c>
      <c r="L1385" s="81" t="s">
        <v>38</v>
      </c>
    </row>
    <row r="1386" spans="1:12" ht="28.8" x14ac:dyDescent="0.3">
      <c r="A1386" s="72">
        <v>540102</v>
      </c>
      <c r="B1386" s="72" t="s">
        <v>91</v>
      </c>
      <c r="C1386" s="73">
        <v>1</v>
      </c>
      <c r="D1386" s="74">
        <v>13.885386089900459</v>
      </c>
      <c r="E1386" s="75">
        <v>0.5</v>
      </c>
      <c r="F1386" s="72">
        <v>1</v>
      </c>
      <c r="G1386" s="72">
        <v>6</v>
      </c>
      <c r="H1386" s="81"/>
      <c r="I1386" s="81"/>
      <c r="J1386" s="81" t="s">
        <v>38</v>
      </c>
      <c r="K1386" s="81" t="s">
        <v>37</v>
      </c>
      <c r="L1386" s="81" t="s">
        <v>38</v>
      </c>
    </row>
    <row r="1387" spans="1:12" ht="28.8" x14ac:dyDescent="0.3">
      <c r="A1387" s="72">
        <v>540201</v>
      </c>
      <c r="B1387" s="72" t="s">
        <v>91</v>
      </c>
      <c r="C1387" s="73">
        <v>0.99823083492564169</v>
      </c>
      <c r="D1387" s="74">
        <v>3.2918411464401212</v>
      </c>
      <c r="E1387" s="76">
        <v>1</v>
      </c>
      <c r="F1387" s="72">
        <v>2</v>
      </c>
      <c r="G1387" s="72">
        <v>6</v>
      </c>
      <c r="H1387" s="81"/>
      <c r="I1387" s="81"/>
      <c r="J1387" s="81" t="s">
        <v>38</v>
      </c>
      <c r="K1387" s="81" t="s">
        <v>38</v>
      </c>
      <c r="L1387" s="81" t="s">
        <v>38</v>
      </c>
    </row>
    <row r="1388" spans="1:12" ht="28.8" x14ac:dyDescent="0.3">
      <c r="A1388" s="72">
        <v>540202</v>
      </c>
      <c r="B1388" s="72" t="s">
        <v>91</v>
      </c>
      <c r="C1388" s="73">
        <v>0.99999662660750155</v>
      </c>
      <c r="D1388" s="74">
        <v>6.8037468656904858</v>
      </c>
      <c r="E1388" s="76">
        <v>2</v>
      </c>
      <c r="F1388" s="72">
        <v>4</v>
      </c>
      <c r="G1388" s="72">
        <v>6</v>
      </c>
      <c r="H1388" s="81"/>
      <c r="I1388" s="81"/>
      <c r="J1388" s="81" t="s">
        <v>38</v>
      </c>
      <c r="K1388" s="81" t="s">
        <v>38</v>
      </c>
      <c r="L1388" s="81" t="s">
        <v>38</v>
      </c>
    </row>
    <row r="1389" spans="1:12" ht="28.8" x14ac:dyDescent="0.3">
      <c r="A1389" s="72">
        <v>540203</v>
      </c>
      <c r="B1389" s="72" t="s">
        <v>91</v>
      </c>
      <c r="C1389" s="73">
        <v>1</v>
      </c>
      <c r="D1389" s="74">
        <v>7.444981803407865</v>
      </c>
      <c r="E1389" s="76">
        <v>2</v>
      </c>
      <c r="F1389" s="72">
        <v>4</v>
      </c>
      <c r="G1389" s="72">
        <v>6</v>
      </c>
      <c r="H1389" s="81"/>
      <c r="I1389" s="81"/>
      <c r="J1389" s="81" t="s">
        <v>38</v>
      </c>
      <c r="K1389" s="81" t="s">
        <v>37</v>
      </c>
      <c r="L1389" s="81" t="s">
        <v>38</v>
      </c>
    </row>
    <row r="1390" spans="1:12" ht="28.8" x14ac:dyDescent="0.3">
      <c r="A1390" s="72">
        <v>540300</v>
      </c>
      <c r="B1390" s="72" t="s">
        <v>91</v>
      </c>
      <c r="C1390" s="73">
        <v>0.99974401848269634</v>
      </c>
      <c r="D1390" s="74">
        <v>15.305653477809427</v>
      </c>
      <c r="E1390" s="75">
        <v>0.5</v>
      </c>
      <c r="F1390" s="72">
        <v>1</v>
      </c>
      <c r="G1390" s="72">
        <v>6</v>
      </c>
      <c r="H1390" s="81"/>
      <c r="I1390" s="81"/>
      <c r="J1390" s="81" t="s">
        <v>38</v>
      </c>
      <c r="K1390" s="81" t="s">
        <v>37</v>
      </c>
      <c r="L1390" s="81" t="s">
        <v>38</v>
      </c>
    </row>
    <row r="1391" spans="1:12" ht="57.6" x14ac:dyDescent="0.3">
      <c r="A1391" s="72">
        <v>540400</v>
      </c>
      <c r="B1391" s="72" t="s">
        <v>56</v>
      </c>
      <c r="C1391" s="73">
        <v>0.98863821865151524</v>
      </c>
      <c r="D1391" s="74">
        <v>4.3338030882993595</v>
      </c>
      <c r="E1391" s="76">
        <v>2</v>
      </c>
      <c r="F1391" s="72">
        <v>4</v>
      </c>
      <c r="G1391" s="72">
        <v>6</v>
      </c>
      <c r="H1391" s="81"/>
      <c r="I1391" s="81"/>
      <c r="J1391" s="81" t="s">
        <v>37</v>
      </c>
      <c r="K1391" s="81" t="s">
        <v>37</v>
      </c>
    </row>
    <row r="1392" spans="1:12" ht="28.8" x14ac:dyDescent="0.3">
      <c r="A1392" s="72">
        <v>540501</v>
      </c>
      <c r="B1392" s="72" t="s">
        <v>91</v>
      </c>
      <c r="C1392" s="73">
        <v>0.99647296187688639</v>
      </c>
      <c r="D1392" s="74">
        <v>14.420140623220425</v>
      </c>
      <c r="E1392" s="75">
        <v>0.5</v>
      </c>
      <c r="F1392" s="72">
        <v>1</v>
      </c>
      <c r="G1392" s="72">
        <v>6</v>
      </c>
      <c r="H1392" s="81"/>
      <c r="I1392" s="81"/>
      <c r="J1392" s="81" t="s">
        <v>38</v>
      </c>
      <c r="K1392" s="81" t="s">
        <v>38</v>
      </c>
      <c r="L1392" s="81" t="s">
        <v>38</v>
      </c>
    </row>
    <row r="1393" spans="1:12" ht="28.8" x14ac:dyDescent="0.3">
      <c r="A1393" s="72">
        <v>540502</v>
      </c>
      <c r="B1393" s="72" t="s">
        <v>91</v>
      </c>
      <c r="C1393" s="73">
        <v>0.99325114922268731</v>
      </c>
      <c r="D1393" s="74">
        <v>5.0284150541519228</v>
      </c>
      <c r="E1393" s="76">
        <v>2</v>
      </c>
      <c r="F1393" s="72">
        <v>4</v>
      </c>
      <c r="G1393" s="72">
        <v>6</v>
      </c>
      <c r="H1393" s="81"/>
      <c r="I1393" s="81"/>
      <c r="J1393" s="81" t="s">
        <v>38</v>
      </c>
      <c r="K1393" s="81" t="s">
        <v>38</v>
      </c>
      <c r="L1393" s="81" t="s">
        <v>38</v>
      </c>
    </row>
    <row r="1394" spans="1:12" ht="57.6" x14ac:dyDescent="0.3">
      <c r="A1394" s="72">
        <v>540600</v>
      </c>
      <c r="B1394" s="72" t="s">
        <v>56</v>
      </c>
      <c r="C1394" s="73">
        <v>0.99998307221326777</v>
      </c>
      <c r="D1394" s="74">
        <v>7.0252147432007428</v>
      </c>
      <c r="E1394" s="76">
        <v>2</v>
      </c>
      <c r="F1394" s="72">
        <v>4</v>
      </c>
      <c r="G1394" s="72">
        <v>6</v>
      </c>
      <c r="H1394" s="81"/>
      <c r="I1394" s="81"/>
      <c r="J1394" s="81" t="s">
        <v>37</v>
      </c>
      <c r="K1394" s="81" t="s">
        <v>38</v>
      </c>
      <c r="L1394" s="81" t="s">
        <v>38</v>
      </c>
    </row>
    <row r="1395" spans="1:12" ht="57.6" x14ac:dyDescent="0.3">
      <c r="A1395" s="72">
        <v>540700</v>
      </c>
      <c r="B1395" s="72" t="s">
        <v>56</v>
      </c>
      <c r="C1395" s="73">
        <v>0.99989289854594487</v>
      </c>
      <c r="D1395" s="74">
        <v>10.814554994676326</v>
      </c>
      <c r="E1395" s="75">
        <v>0.5</v>
      </c>
      <c r="F1395" s="72">
        <v>1</v>
      </c>
      <c r="G1395" s="72">
        <v>6</v>
      </c>
      <c r="H1395" s="81"/>
      <c r="I1395" s="81"/>
      <c r="J1395" s="81" t="s">
        <v>37</v>
      </c>
      <c r="K1395" s="81" t="s">
        <v>37</v>
      </c>
    </row>
    <row r="1396" spans="1:12" ht="57.6" x14ac:dyDescent="0.3">
      <c r="A1396" s="72">
        <v>540800</v>
      </c>
      <c r="B1396" s="72" t="s">
        <v>56</v>
      </c>
      <c r="C1396" s="73">
        <v>0.99848458875713986</v>
      </c>
      <c r="D1396" s="74">
        <v>15.46986771659185</v>
      </c>
      <c r="E1396" s="75">
        <v>0.5</v>
      </c>
      <c r="F1396" s="72">
        <v>1</v>
      </c>
      <c r="G1396" s="72">
        <v>6</v>
      </c>
      <c r="H1396" s="81"/>
      <c r="I1396" s="81"/>
      <c r="J1396" s="81" t="s">
        <v>37</v>
      </c>
      <c r="K1396" s="81" t="s">
        <v>37</v>
      </c>
    </row>
    <row r="1397" spans="1:12" ht="57.6" x14ac:dyDescent="0.3">
      <c r="A1397" s="72">
        <v>540901</v>
      </c>
      <c r="B1397" s="72" t="s">
        <v>56</v>
      </c>
      <c r="C1397" s="73">
        <v>0.99398575171795489</v>
      </c>
      <c r="D1397" s="74">
        <v>9.301447294228252</v>
      </c>
      <c r="E1397" s="75">
        <v>0.5</v>
      </c>
      <c r="F1397" s="72">
        <v>1</v>
      </c>
      <c r="G1397" s="72">
        <v>6</v>
      </c>
      <c r="H1397" s="81"/>
      <c r="I1397" s="81"/>
      <c r="J1397" s="81" t="s">
        <v>37</v>
      </c>
      <c r="K1397" s="81" t="s">
        <v>37</v>
      </c>
    </row>
    <row r="1398" spans="1:12" ht="57.6" x14ac:dyDescent="0.3">
      <c r="A1398" s="72">
        <v>540902</v>
      </c>
      <c r="B1398" s="72" t="s">
        <v>56</v>
      </c>
      <c r="C1398" s="73">
        <v>0.99069278675298267</v>
      </c>
      <c r="D1398" s="74">
        <v>17.135027433207092</v>
      </c>
      <c r="E1398" s="75">
        <v>0.5</v>
      </c>
      <c r="F1398" s="72">
        <v>1</v>
      </c>
      <c r="G1398" s="72">
        <v>6</v>
      </c>
      <c r="H1398" s="81"/>
      <c r="I1398" s="81"/>
      <c r="J1398" s="81" t="s">
        <v>37</v>
      </c>
      <c r="K1398" s="81" t="s">
        <v>37</v>
      </c>
    </row>
    <row r="1399" spans="1:12" ht="57.6" x14ac:dyDescent="0.3">
      <c r="A1399" s="72">
        <v>541001</v>
      </c>
      <c r="B1399" s="72" t="s">
        <v>56</v>
      </c>
      <c r="C1399" s="73">
        <v>0.99687658384111799</v>
      </c>
      <c r="D1399" s="74">
        <v>13.061144411618287</v>
      </c>
      <c r="E1399" s="75">
        <v>0.5</v>
      </c>
      <c r="F1399" s="72">
        <v>1</v>
      </c>
      <c r="G1399" s="72">
        <v>6</v>
      </c>
      <c r="H1399" s="81"/>
      <c r="I1399" s="81"/>
      <c r="J1399" s="81" t="s">
        <v>37</v>
      </c>
      <c r="K1399" s="81" t="s">
        <v>37</v>
      </c>
    </row>
    <row r="1400" spans="1:12" x14ac:dyDescent="0.3">
      <c r="A1400" s="72">
        <v>541002</v>
      </c>
      <c r="B1400" s="72" t="s">
        <v>92</v>
      </c>
      <c r="C1400" s="73">
        <v>0.99959599897938534</v>
      </c>
      <c r="D1400" s="74">
        <v>18.498469928510708</v>
      </c>
      <c r="E1400" s="75">
        <v>0.5</v>
      </c>
      <c r="F1400" s="72">
        <v>1</v>
      </c>
      <c r="G1400" s="72">
        <v>8</v>
      </c>
      <c r="H1400" s="81"/>
      <c r="I1400" s="81"/>
      <c r="J1400" s="81" t="s">
        <v>38</v>
      </c>
      <c r="K1400" s="81" t="s">
        <v>37</v>
      </c>
      <c r="L1400" s="81" t="s">
        <v>38</v>
      </c>
    </row>
    <row r="1401" spans="1:12" ht="57.6" x14ac:dyDescent="0.3">
      <c r="A1401" s="72">
        <v>541100</v>
      </c>
      <c r="B1401" s="72" t="s">
        <v>56</v>
      </c>
      <c r="C1401" s="73">
        <v>0.96560361131048678</v>
      </c>
      <c r="D1401" s="74">
        <v>9.1124284145581438</v>
      </c>
      <c r="E1401" s="75">
        <v>0.5</v>
      </c>
      <c r="F1401" s="72">
        <v>1</v>
      </c>
      <c r="G1401" s="72">
        <v>6</v>
      </c>
      <c r="H1401" s="81"/>
      <c r="I1401" s="81"/>
      <c r="J1401" s="81" t="s">
        <v>37</v>
      </c>
      <c r="K1401" s="81" t="s">
        <v>37</v>
      </c>
    </row>
    <row r="1402" spans="1:12" ht="28.8" x14ac:dyDescent="0.3">
      <c r="A1402" s="72">
        <v>541200</v>
      </c>
      <c r="B1402" s="72" t="s">
        <v>93</v>
      </c>
      <c r="C1402" s="73">
        <v>0.75692084752845701</v>
      </c>
      <c r="D1402" s="74">
        <v>16.678265920616102</v>
      </c>
      <c r="E1402" s="75">
        <v>0.5</v>
      </c>
      <c r="F1402" s="72">
        <v>1</v>
      </c>
      <c r="G1402" s="72">
        <v>6</v>
      </c>
      <c r="H1402" s="81"/>
      <c r="I1402" s="81"/>
      <c r="J1402" s="81" t="s">
        <v>37</v>
      </c>
      <c r="K1402" s="81" t="s">
        <v>37</v>
      </c>
    </row>
    <row r="1403" spans="1:12" ht="28.8" x14ac:dyDescent="0.3">
      <c r="A1403" s="72">
        <v>541300</v>
      </c>
      <c r="B1403" s="72" t="s">
        <v>93</v>
      </c>
      <c r="C1403" s="73">
        <v>0.99356751945404775</v>
      </c>
      <c r="D1403" s="74">
        <v>13.364944220617016</v>
      </c>
      <c r="E1403" s="75">
        <v>0.5</v>
      </c>
      <c r="F1403" s="72">
        <v>1</v>
      </c>
      <c r="G1403" s="72">
        <v>6</v>
      </c>
      <c r="H1403" s="81"/>
      <c r="I1403" s="81"/>
      <c r="J1403" s="81" t="s">
        <v>37</v>
      </c>
      <c r="K1403" s="81" t="s">
        <v>38</v>
      </c>
      <c r="L1403" s="81" t="s">
        <v>38</v>
      </c>
    </row>
    <row r="1404" spans="1:12" ht="57.6" x14ac:dyDescent="0.3">
      <c r="A1404" s="72">
        <v>541400</v>
      </c>
      <c r="B1404" s="72" t="s">
        <v>56</v>
      </c>
      <c r="C1404" s="73">
        <v>0.96676891919498598</v>
      </c>
      <c r="D1404" s="74">
        <v>9.314650437864346</v>
      </c>
      <c r="E1404" s="75">
        <v>0.5</v>
      </c>
      <c r="F1404" s="72">
        <v>1</v>
      </c>
      <c r="G1404" s="72">
        <v>6</v>
      </c>
      <c r="H1404" s="81"/>
      <c r="I1404" s="81"/>
      <c r="J1404" s="81" t="s">
        <v>37</v>
      </c>
      <c r="K1404" s="81" t="s">
        <v>37</v>
      </c>
    </row>
    <row r="1405" spans="1:12" ht="57.6" x14ac:dyDescent="0.3">
      <c r="A1405" s="72">
        <v>541500</v>
      </c>
      <c r="B1405" s="72" t="s">
        <v>56</v>
      </c>
      <c r="C1405" s="73">
        <v>0.99914286845504308</v>
      </c>
      <c r="D1405" s="74">
        <v>8.2214492333188804</v>
      </c>
      <c r="E1405" s="76">
        <v>2</v>
      </c>
      <c r="F1405" s="72">
        <v>4</v>
      </c>
      <c r="G1405" s="72">
        <v>6</v>
      </c>
      <c r="H1405" s="81"/>
      <c r="I1405" s="81"/>
      <c r="J1405" s="81" t="s">
        <v>37</v>
      </c>
      <c r="K1405" s="81" t="s">
        <v>37</v>
      </c>
    </row>
    <row r="1406" spans="1:12" ht="28.8" x14ac:dyDescent="0.3">
      <c r="A1406" s="72">
        <v>541603</v>
      </c>
      <c r="B1406" s="72" t="s">
        <v>93</v>
      </c>
      <c r="C1406" s="73">
        <v>0.99888741049935392</v>
      </c>
      <c r="D1406" s="74">
        <v>9.1202703675496615</v>
      </c>
      <c r="E1406" s="75">
        <v>0.5</v>
      </c>
      <c r="F1406" s="72">
        <v>1</v>
      </c>
      <c r="G1406" s="72">
        <v>6</v>
      </c>
      <c r="H1406" s="81"/>
      <c r="I1406" s="81"/>
      <c r="J1406" s="81" t="s">
        <v>37</v>
      </c>
      <c r="K1406" s="81" t="s">
        <v>37</v>
      </c>
    </row>
    <row r="1407" spans="1:12" ht="28.8" x14ac:dyDescent="0.3">
      <c r="A1407" s="72">
        <v>541604</v>
      </c>
      <c r="B1407" s="72" t="s">
        <v>93</v>
      </c>
      <c r="C1407" s="73">
        <v>0.99548777142524403</v>
      </c>
      <c r="D1407" s="74">
        <v>6.972651959875555</v>
      </c>
      <c r="E1407" s="76">
        <v>2</v>
      </c>
      <c r="F1407" s="72">
        <v>4</v>
      </c>
      <c r="G1407" s="72">
        <v>6</v>
      </c>
      <c r="H1407" s="81"/>
      <c r="I1407" s="81"/>
      <c r="J1407" s="81" t="s">
        <v>37</v>
      </c>
      <c r="K1407" s="81" t="s">
        <v>37</v>
      </c>
    </row>
    <row r="1408" spans="1:12" ht="28.8" x14ac:dyDescent="0.3">
      <c r="A1408" s="72">
        <v>541605</v>
      </c>
      <c r="B1408" s="72" t="s">
        <v>93</v>
      </c>
      <c r="C1408" s="73">
        <v>1</v>
      </c>
      <c r="D1408" s="74">
        <v>9.6242006644223235</v>
      </c>
      <c r="E1408" s="75">
        <v>0.5</v>
      </c>
      <c r="F1408" s="72">
        <v>1</v>
      </c>
      <c r="G1408" s="72">
        <v>6</v>
      </c>
      <c r="H1408" s="81"/>
      <c r="I1408" s="81"/>
      <c r="J1408" s="81" t="s">
        <v>37</v>
      </c>
      <c r="K1408" s="81" t="s">
        <v>37</v>
      </c>
    </row>
    <row r="1409" spans="1:12" ht="28.8" x14ac:dyDescent="0.3">
      <c r="A1409" s="72">
        <v>541606</v>
      </c>
      <c r="B1409" s="72" t="s">
        <v>93</v>
      </c>
      <c r="C1409" s="73">
        <v>1</v>
      </c>
      <c r="D1409" s="74">
        <v>3.947914428222461</v>
      </c>
      <c r="E1409" s="76">
        <v>1</v>
      </c>
      <c r="F1409" s="72">
        <v>2</v>
      </c>
      <c r="G1409" s="72">
        <v>6</v>
      </c>
      <c r="H1409" s="81"/>
      <c r="I1409" s="81"/>
      <c r="J1409" s="81" t="s">
        <v>37</v>
      </c>
      <c r="K1409" s="81" t="s">
        <v>37</v>
      </c>
    </row>
    <row r="1410" spans="1:12" ht="28.8" x14ac:dyDescent="0.3">
      <c r="A1410" s="72">
        <v>541700</v>
      </c>
      <c r="B1410" s="72" t="s">
        <v>91</v>
      </c>
      <c r="C1410" s="73">
        <v>0.99987595364431625</v>
      </c>
      <c r="D1410" s="74">
        <v>13.596134568894259</v>
      </c>
      <c r="E1410" s="75">
        <v>0.5</v>
      </c>
      <c r="F1410" s="72">
        <v>1</v>
      </c>
      <c r="G1410" s="72">
        <v>6</v>
      </c>
      <c r="H1410" s="81"/>
      <c r="I1410" s="81"/>
      <c r="J1410" s="81" t="s">
        <v>38</v>
      </c>
      <c r="K1410" s="81" t="s">
        <v>37</v>
      </c>
      <c r="L1410" s="81" t="s">
        <v>38</v>
      </c>
    </row>
    <row r="1411" spans="1:12" ht="28.8" x14ac:dyDescent="0.3">
      <c r="A1411" s="72">
        <v>541801</v>
      </c>
      <c r="B1411" s="72" t="s">
        <v>91</v>
      </c>
      <c r="C1411" s="73">
        <v>0.91838479059359446</v>
      </c>
      <c r="D1411" s="74">
        <v>6.940759959171916</v>
      </c>
      <c r="E1411" s="76">
        <v>2</v>
      </c>
      <c r="F1411" s="72">
        <v>4</v>
      </c>
      <c r="G1411" s="72">
        <v>6</v>
      </c>
      <c r="H1411" s="81"/>
      <c r="I1411" s="81"/>
      <c r="J1411" s="81" t="s">
        <v>38</v>
      </c>
      <c r="K1411" s="81" t="s">
        <v>38</v>
      </c>
      <c r="L1411" s="81" t="s">
        <v>38</v>
      </c>
    </row>
    <row r="1412" spans="1:12" ht="28.8" x14ac:dyDescent="0.3">
      <c r="A1412" s="72">
        <v>541802</v>
      </c>
      <c r="B1412" s="72" t="s">
        <v>91</v>
      </c>
      <c r="C1412" s="73">
        <v>0.89712231450135105</v>
      </c>
      <c r="D1412" s="74">
        <v>13.138301563819786</v>
      </c>
      <c r="E1412" s="75">
        <v>0.5</v>
      </c>
      <c r="F1412" s="72">
        <v>1</v>
      </c>
      <c r="G1412" s="72">
        <v>6</v>
      </c>
      <c r="H1412" s="81"/>
      <c r="I1412" s="81"/>
      <c r="J1412" s="81" t="s">
        <v>38</v>
      </c>
      <c r="K1412" s="81" t="s">
        <v>37</v>
      </c>
      <c r="L1412" s="81" t="s">
        <v>38</v>
      </c>
    </row>
    <row r="1413" spans="1:12" ht="28.8" x14ac:dyDescent="0.3">
      <c r="A1413" s="72">
        <v>542000</v>
      </c>
      <c r="B1413" s="72" t="s">
        <v>93</v>
      </c>
      <c r="C1413" s="73">
        <v>0.97489085173907319</v>
      </c>
      <c r="D1413" s="74">
        <v>10.04867051035898</v>
      </c>
      <c r="E1413" s="75">
        <v>0.5</v>
      </c>
      <c r="F1413" s="72">
        <v>1</v>
      </c>
      <c r="G1413" s="72">
        <v>6</v>
      </c>
      <c r="H1413" s="81"/>
      <c r="I1413" s="81"/>
      <c r="J1413" s="81" t="s">
        <v>37</v>
      </c>
      <c r="K1413" s="81" t="s">
        <v>37</v>
      </c>
    </row>
    <row r="1414" spans="1:12" ht="57.6" x14ac:dyDescent="0.3">
      <c r="A1414" s="72">
        <v>542101</v>
      </c>
      <c r="B1414" s="72" t="s">
        <v>56</v>
      </c>
      <c r="C1414" s="73">
        <v>0.7775168428168443</v>
      </c>
      <c r="D1414" s="74">
        <v>11.214971810319138</v>
      </c>
      <c r="E1414" s="75">
        <v>0.5</v>
      </c>
      <c r="F1414" s="72">
        <v>1</v>
      </c>
      <c r="G1414" s="72">
        <v>6</v>
      </c>
      <c r="H1414" s="81"/>
      <c r="I1414" s="81"/>
      <c r="J1414" s="81" t="s">
        <v>37</v>
      </c>
      <c r="K1414" s="81" t="s">
        <v>38</v>
      </c>
      <c r="L1414" s="81" t="s">
        <v>38</v>
      </c>
    </row>
    <row r="1415" spans="1:12" ht="28.8" x14ac:dyDescent="0.3">
      <c r="A1415" s="72">
        <v>542102</v>
      </c>
      <c r="B1415" s="72" t="s">
        <v>93</v>
      </c>
      <c r="C1415" s="73">
        <v>0.59239907912905188</v>
      </c>
      <c r="D1415" s="74">
        <v>13.923806961992678</v>
      </c>
      <c r="E1415" s="75">
        <v>0.5</v>
      </c>
      <c r="F1415" s="72">
        <v>1</v>
      </c>
      <c r="G1415" s="72">
        <v>6</v>
      </c>
      <c r="H1415" s="81"/>
      <c r="I1415" s="81"/>
      <c r="J1415" s="81" t="s">
        <v>37</v>
      </c>
      <c r="K1415" s="81" t="s">
        <v>37</v>
      </c>
    </row>
    <row r="1416" spans="1:12" ht="28.8" x14ac:dyDescent="0.3">
      <c r="A1416" s="72">
        <v>542200</v>
      </c>
      <c r="B1416" s="72" t="s">
        <v>93</v>
      </c>
      <c r="C1416" s="73">
        <v>0.64153766310134541</v>
      </c>
      <c r="D1416" s="74">
        <v>15.291161858869602</v>
      </c>
      <c r="E1416" s="75">
        <v>0.5</v>
      </c>
      <c r="F1416" s="72">
        <v>1</v>
      </c>
      <c r="G1416" s="72">
        <v>6</v>
      </c>
      <c r="H1416" s="81"/>
      <c r="I1416" s="81"/>
      <c r="J1416" s="81" t="s">
        <v>37</v>
      </c>
      <c r="K1416" s="81" t="s">
        <v>37</v>
      </c>
    </row>
    <row r="1417" spans="1:12" ht="28.8" x14ac:dyDescent="0.3">
      <c r="A1417" s="72">
        <v>542401</v>
      </c>
      <c r="B1417" s="72" t="s">
        <v>93</v>
      </c>
      <c r="C1417" s="73">
        <v>1</v>
      </c>
      <c r="D1417" s="74">
        <v>14.604851163593683</v>
      </c>
      <c r="E1417" s="75">
        <v>0.5</v>
      </c>
      <c r="F1417" s="72">
        <v>1</v>
      </c>
      <c r="G1417" s="72">
        <v>6</v>
      </c>
      <c r="H1417" s="81"/>
      <c r="I1417" s="81"/>
      <c r="J1417" s="81" t="s">
        <v>37</v>
      </c>
      <c r="K1417" s="81" t="s">
        <v>37</v>
      </c>
    </row>
    <row r="1418" spans="1:12" ht="28.8" x14ac:dyDescent="0.3">
      <c r="A1418" s="72">
        <v>542402</v>
      </c>
      <c r="B1418" s="72" t="s">
        <v>93</v>
      </c>
      <c r="C1418" s="73">
        <v>0.99634384510974205</v>
      </c>
      <c r="D1418" s="74">
        <v>12.662933215158594</v>
      </c>
      <c r="E1418" s="75">
        <v>0.5</v>
      </c>
      <c r="F1418" s="72">
        <v>1</v>
      </c>
      <c r="G1418" s="72">
        <v>6</v>
      </c>
      <c r="H1418" s="81"/>
      <c r="I1418" s="81"/>
      <c r="J1418" s="81" t="s">
        <v>37</v>
      </c>
      <c r="K1418" s="81" t="s">
        <v>38</v>
      </c>
      <c r="L1418" s="81" t="s">
        <v>38</v>
      </c>
    </row>
    <row r="1419" spans="1:12" ht="28.8" x14ac:dyDescent="0.3">
      <c r="A1419" s="72">
        <v>542501</v>
      </c>
      <c r="B1419" s="72" t="s">
        <v>93</v>
      </c>
      <c r="C1419" s="73">
        <v>1</v>
      </c>
      <c r="D1419" s="74">
        <v>5.5247673565154303</v>
      </c>
      <c r="E1419" s="76">
        <v>2</v>
      </c>
      <c r="F1419" s="72">
        <v>4</v>
      </c>
      <c r="G1419" s="72">
        <v>6</v>
      </c>
      <c r="H1419" s="81"/>
      <c r="I1419" s="81"/>
      <c r="J1419" s="81" t="s">
        <v>37</v>
      </c>
      <c r="K1419" s="81" t="s">
        <v>38</v>
      </c>
      <c r="L1419" s="81" t="s">
        <v>38</v>
      </c>
    </row>
    <row r="1420" spans="1:12" ht="28.8" x14ac:dyDescent="0.3">
      <c r="A1420" s="72">
        <v>542502</v>
      </c>
      <c r="B1420" s="72" t="s">
        <v>93</v>
      </c>
      <c r="C1420" s="73">
        <v>1</v>
      </c>
      <c r="D1420" s="74">
        <v>9.2318532236272972</v>
      </c>
      <c r="E1420" s="75">
        <v>0.5</v>
      </c>
      <c r="F1420" s="72">
        <v>1</v>
      </c>
      <c r="G1420" s="72">
        <v>6</v>
      </c>
      <c r="H1420" s="81"/>
      <c r="I1420" s="81"/>
      <c r="J1420" s="81" t="s">
        <v>37</v>
      </c>
      <c r="K1420" s="81" t="s">
        <v>38</v>
      </c>
      <c r="L1420" s="81" t="s">
        <v>38</v>
      </c>
    </row>
    <row r="1421" spans="1:12" ht="28.8" x14ac:dyDescent="0.3">
      <c r="A1421" s="72">
        <v>542601</v>
      </c>
      <c r="B1421" s="72" t="s">
        <v>93</v>
      </c>
      <c r="C1421" s="73">
        <v>0.99839407676978054</v>
      </c>
      <c r="D1421" s="74">
        <v>5.5871510358044159</v>
      </c>
      <c r="E1421" s="76">
        <v>2</v>
      </c>
      <c r="F1421" s="72">
        <v>4</v>
      </c>
      <c r="G1421" s="72">
        <v>6</v>
      </c>
      <c r="H1421" s="81"/>
      <c r="I1421" s="81"/>
      <c r="J1421" s="81" t="s">
        <v>37</v>
      </c>
      <c r="K1421" s="81" t="s">
        <v>37</v>
      </c>
    </row>
    <row r="1422" spans="1:12" ht="28.8" x14ac:dyDescent="0.3">
      <c r="A1422" s="72">
        <v>542602</v>
      </c>
      <c r="B1422" s="72" t="s">
        <v>93</v>
      </c>
      <c r="C1422" s="73">
        <v>1</v>
      </c>
      <c r="D1422" s="74">
        <v>10.407771858348758</v>
      </c>
      <c r="E1422" s="75">
        <v>0.5</v>
      </c>
      <c r="F1422" s="72">
        <v>1</v>
      </c>
      <c r="G1422" s="72">
        <v>6</v>
      </c>
      <c r="H1422" s="81"/>
      <c r="I1422" s="81"/>
      <c r="J1422" s="81" t="s">
        <v>37</v>
      </c>
      <c r="K1422" s="81" t="s">
        <v>38</v>
      </c>
      <c r="L1422" s="81" t="s">
        <v>38</v>
      </c>
    </row>
    <row r="1423" spans="1:12" ht="28.8" x14ac:dyDescent="0.3">
      <c r="A1423" s="72">
        <v>542700</v>
      </c>
      <c r="B1423" s="72" t="s">
        <v>93</v>
      </c>
      <c r="C1423" s="73">
        <v>0.99970977750706502</v>
      </c>
      <c r="D1423" s="74">
        <v>13.199468349766358</v>
      </c>
      <c r="E1423" s="75">
        <v>0.5</v>
      </c>
      <c r="F1423" s="72">
        <v>1</v>
      </c>
      <c r="G1423" s="72">
        <v>6</v>
      </c>
      <c r="H1423" s="81"/>
      <c r="I1423" s="81"/>
      <c r="J1423" s="81" t="s">
        <v>37</v>
      </c>
      <c r="K1423" s="81" t="s">
        <v>38</v>
      </c>
      <c r="L1423" s="81" t="s">
        <v>38</v>
      </c>
    </row>
    <row r="1424" spans="1:12" ht="28.8" x14ac:dyDescent="0.3">
      <c r="A1424" s="72">
        <v>542800</v>
      </c>
      <c r="B1424" s="72" t="s">
        <v>93</v>
      </c>
      <c r="C1424" s="73">
        <v>0.99998833280217925</v>
      </c>
      <c r="D1424" s="74">
        <v>8.1309010348328243</v>
      </c>
      <c r="E1424" s="76">
        <v>2</v>
      </c>
      <c r="F1424" s="72">
        <v>4</v>
      </c>
      <c r="G1424" s="72">
        <v>6</v>
      </c>
      <c r="H1424" s="81"/>
      <c r="I1424" s="81"/>
      <c r="J1424" s="81" t="s">
        <v>37</v>
      </c>
      <c r="K1424" s="81" t="s">
        <v>38</v>
      </c>
      <c r="L1424" s="81" t="s">
        <v>38</v>
      </c>
    </row>
    <row r="1425" spans="1:12" ht="28.8" x14ac:dyDescent="0.3">
      <c r="A1425" s="72">
        <v>542900</v>
      </c>
      <c r="B1425" s="72" t="s">
        <v>93</v>
      </c>
      <c r="C1425" s="73">
        <v>1</v>
      </c>
      <c r="D1425" s="74">
        <v>6.1574072393565888</v>
      </c>
      <c r="E1425" s="76">
        <v>2</v>
      </c>
      <c r="F1425" s="72">
        <v>4</v>
      </c>
      <c r="G1425" s="72">
        <v>6</v>
      </c>
      <c r="H1425" s="81"/>
      <c r="I1425" s="81"/>
      <c r="J1425" s="81" t="s">
        <v>37</v>
      </c>
      <c r="K1425" s="81" t="s">
        <v>38</v>
      </c>
      <c r="L1425" s="81" t="s">
        <v>38</v>
      </c>
    </row>
    <row r="1426" spans="1:12" ht="28.8" x14ac:dyDescent="0.3">
      <c r="A1426" s="72">
        <v>543000</v>
      </c>
      <c r="B1426" s="72" t="s">
        <v>93</v>
      </c>
      <c r="C1426" s="73">
        <v>0.62940600979659067</v>
      </c>
      <c r="D1426" s="74">
        <v>11.586972824254838</v>
      </c>
      <c r="E1426" s="75">
        <v>0.5</v>
      </c>
      <c r="F1426" s="72">
        <v>1</v>
      </c>
      <c r="G1426" s="72">
        <v>6</v>
      </c>
      <c r="H1426" s="81"/>
      <c r="I1426" s="81"/>
      <c r="J1426" s="81" t="s">
        <v>37</v>
      </c>
      <c r="K1426" s="81" t="s">
        <v>37</v>
      </c>
    </row>
    <row r="1427" spans="1:12" x14ac:dyDescent="0.3">
      <c r="A1427" s="72">
        <v>543100</v>
      </c>
      <c r="B1427" s="72" t="s">
        <v>92</v>
      </c>
      <c r="C1427" s="73">
        <v>0.52202880875032354</v>
      </c>
      <c r="D1427" s="74">
        <v>22.04087627409158</v>
      </c>
      <c r="E1427" s="76">
        <v>1</v>
      </c>
      <c r="F1427" s="72">
        <v>2</v>
      </c>
      <c r="G1427" s="72">
        <v>6</v>
      </c>
      <c r="H1427" s="81"/>
      <c r="I1427" s="81"/>
      <c r="J1427" s="81" t="s">
        <v>38</v>
      </c>
      <c r="K1427" s="81" t="s">
        <v>37</v>
      </c>
      <c r="L1427" s="81" t="s">
        <v>38</v>
      </c>
    </row>
    <row r="1428" spans="1:12" ht="28.8" x14ac:dyDescent="0.3">
      <c r="A1428" s="72">
        <v>543201</v>
      </c>
      <c r="B1428" s="72" t="s">
        <v>93</v>
      </c>
      <c r="C1428" s="73">
        <v>1</v>
      </c>
      <c r="D1428" s="74">
        <v>7.8012556639255681</v>
      </c>
      <c r="E1428" s="76">
        <v>2</v>
      </c>
      <c r="F1428" s="72">
        <v>4</v>
      </c>
      <c r="G1428" s="72">
        <v>6</v>
      </c>
      <c r="H1428" s="81"/>
      <c r="I1428" s="81"/>
      <c r="J1428" s="81" t="s">
        <v>37</v>
      </c>
      <c r="K1428" s="81" t="s">
        <v>38</v>
      </c>
      <c r="L1428" s="81" t="s">
        <v>38</v>
      </c>
    </row>
    <row r="1429" spans="1:12" ht="28.8" x14ac:dyDescent="0.3">
      <c r="A1429" s="72">
        <v>543202</v>
      </c>
      <c r="B1429" s="72" t="s">
        <v>93</v>
      </c>
      <c r="C1429" s="73">
        <v>0.99732108478545223</v>
      </c>
      <c r="D1429" s="74">
        <v>22.492533843711485</v>
      </c>
      <c r="E1429" s="76">
        <v>1</v>
      </c>
      <c r="F1429" s="72">
        <v>2</v>
      </c>
      <c r="G1429" s="72">
        <v>6</v>
      </c>
      <c r="H1429" s="81"/>
      <c r="I1429" s="81"/>
      <c r="J1429" s="81" t="s">
        <v>37</v>
      </c>
      <c r="K1429" s="81" t="s">
        <v>37</v>
      </c>
    </row>
    <row r="1430" spans="1:12" x14ac:dyDescent="0.3">
      <c r="A1430" s="72">
        <v>543303</v>
      </c>
      <c r="B1430" s="72" t="s">
        <v>92</v>
      </c>
      <c r="C1430" s="73">
        <v>0.99999829876459556</v>
      </c>
      <c r="D1430" s="74">
        <v>30.031791327111971</v>
      </c>
      <c r="E1430" s="76">
        <v>1</v>
      </c>
      <c r="F1430" s="72">
        <v>2</v>
      </c>
      <c r="G1430" s="72">
        <v>8</v>
      </c>
      <c r="H1430" s="81"/>
      <c r="I1430" s="81"/>
      <c r="J1430" s="81" t="s">
        <v>38</v>
      </c>
      <c r="K1430" s="81" t="s">
        <v>37</v>
      </c>
      <c r="L1430" s="81" t="s">
        <v>38</v>
      </c>
    </row>
    <row r="1431" spans="1:12" x14ac:dyDescent="0.3">
      <c r="A1431" s="72">
        <v>543304</v>
      </c>
      <c r="B1431" s="72" t="s">
        <v>92</v>
      </c>
      <c r="C1431" s="73">
        <v>0.99999183295156668</v>
      </c>
      <c r="D1431" s="74">
        <v>17.848259656747604</v>
      </c>
      <c r="E1431" s="75">
        <v>0.5</v>
      </c>
      <c r="F1431" s="72">
        <v>1</v>
      </c>
      <c r="G1431" s="72">
        <v>8</v>
      </c>
      <c r="H1431" s="81"/>
      <c r="I1431" s="81"/>
      <c r="J1431" s="81" t="s">
        <v>38</v>
      </c>
      <c r="K1431" s="81" t="s">
        <v>37</v>
      </c>
      <c r="L1431" s="81" t="s">
        <v>38</v>
      </c>
    </row>
    <row r="1432" spans="1:12" ht="57.6" x14ac:dyDescent="0.3">
      <c r="A1432" s="72">
        <v>543305</v>
      </c>
      <c r="B1432" s="72" t="s">
        <v>56</v>
      </c>
      <c r="C1432" s="73">
        <v>0.81090859210198218</v>
      </c>
      <c r="D1432" s="74">
        <v>29.293775340755825</v>
      </c>
      <c r="E1432" s="76">
        <v>1</v>
      </c>
      <c r="F1432" s="72">
        <v>2</v>
      </c>
      <c r="G1432" s="72">
        <v>8</v>
      </c>
      <c r="H1432" s="81"/>
      <c r="I1432" s="81"/>
      <c r="J1432" s="81" t="s">
        <v>37</v>
      </c>
      <c r="K1432" s="81" t="s">
        <v>37</v>
      </c>
    </row>
    <row r="1433" spans="1:12" x14ac:dyDescent="0.3">
      <c r="A1433" s="72">
        <v>543321</v>
      </c>
      <c r="B1433" s="72" t="s">
        <v>92</v>
      </c>
      <c r="C1433" s="73">
        <v>0.86418693640622579</v>
      </c>
      <c r="D1433" s="74">
        <v>19.686154848123881</v>
      </c>
      <c r="E1433" s="75">
        <v>0.5</v>
      </c>
      <c r="F1433" s="72">
        <v>1</v>
      </c>
      <c r="G1433" s="72">
        <v>8</v>
      </c>
      <c r="H1433" s="81"/>
      <c r="I1433" s="81"/>
      <c r="J1433" s="81" t="s">
        <v>38</v>
      </c>
      <c r="K1433" s="81" t="s">
        <v>37</v>
      </c>
      <c r="L1433" s="81" t="s">
        <v>38</v>
      </c>
    </row>
    <row r="1434" spans="1:12" x14ac:dyDescent="0.3">
      <c r="A1434" s="72">
        <v>543322</v>
      </c>
      <c r="B1434" s="72" t="s">
        <v>92</v>
      </c>
      <c r="C1434" s="73">
        <v>1</v>
      </c>
      <c r="D1434" s="74">
        <v>21.565311075036767</v>
      </c>
      <c r="E1434" s="76">
        <v>1</v>
      </c>
      <c r="F1434" s="72">
        <v>2</v>
      </c>
      <c r="G1434" s="72">
        <v>8</v>
      </c>
      <c r="H1434" s="81"/>
      <c r="I1434" s="81"/>
      <c r="J1434" s="81" t="s">
        <v>38</v>
      </c>
      <c r="K1434" s="81" t="s">
        <v>37</v>
      </c>
      <c r="L1434" s="81" t="s">
        <v>38</v>
      </c>
    </row>
    <row r="1435" spans="1:12" x14ac:dyDescent="0.3">
      <c r="A1435" s="72">
        <v>543400</v>
      </c>
      <c r="B1435" s="72" t="s">
        <v>92</v>
      </c>
      <c r="C1435" s="73">
        <v>0.999994945145114</v>
      </c>
      <c r="D1435" s="74">
        <v>16.549713665833419</v>
      </c>
      <c r="E1435" s="75">
        <v>0.5</v>
      </c>
      <c r="F1435" s="72">
        <v>1</v>
      </c>
      <c r="G1435" s="72">
        <v>8</v>
      </c>
      <c r="H1435" s="81"/>
      <c r="I1435" s="81"/>
      <c r="J1435" s="81" t="s">
        <v>38</v>
      </c>
      <c r="K1435" s="81" t="s">
        <v>37</v>
      </c>
      <c r="L1435" s="81" t="s">
        <v>38</v>
      </c>
    </row>
    <row r="1436" spans="1:12" x14ac:dyDescent="0.3">
      <c r="A1436" s="72">
        <v>543501</v>
      </c>
      <c r="B1436" s="72" t="s">
        <v>92</v>
      </c>
      <c r="C1436" s="73">
        <v>0.83437302625791931</v>
      </c>
      <c r="D1436" s="74">
        <v>20.953277103664711</v>
      </c>
      <c r="E1436" s="76">
        <v>1</v>
      </c>
      <c r="F1436" s="72">
        <v>2</v>
      </c>
      <c r="G1436" s="72">
        <v>8</v>
      </c>
      <c r="H1436" s="81"/>
      <c r="I1436" s="81"/>
      <c r="J1436" s="81" t="s">
        <v>38</v>
      </c>
      <c r="K1436" s="81" t="s">
        <v>37</v>
      </c>
      <c r="L1436" s="81" t="s">
        <v>38</v>
      </c>
    </row>
    <row r="1437" spans="1:12" ht="57.6" x14ac:dyDescent="0.3">
      <c r="A1437" s="72">
        <v>543502</v>
      </c>
      <c r="B1437" s="72" t="s">
        <v>56</v>
      </c>
      <c r="C1437" s="73">
        <v>0.99996151192647331</v>
      </c>
      <c r="D1437" s="74">
        <v>11.061083269456894</v>
      </c>
      <c r="E1437" s="75">
        <v>0.5</v>
      </c>
      <c r="F1437" s="72">
        <v>1</v>
      </c>
      <c r="G1437" s="72">
        <v>8</v>
      </c>
      <c r="H1437" s="81"/>
      <c r="I1437" s="81"/>
      <c r="J1437" s="81" t="s">
        <v>37</v>
      </c>
      <c r="K1437" s="81" t="s">
        <v>37</v>
      </c>
    </row>
    <row r="1438" spans="1:12" ht="57.6" x14ac:dyDescent="0.3">
      <c r="A1438" s="72">
        <v>543503</v>
      </c>
      <c r="B1438" s="72" t="s">
        <v>56</v>
      </c>
      <c r="C1438" s="73">
        <v>0.99998218920861714</v>
      </c>
      <c r="D1438" s="74">
        <v>13.579629707292357</v>
      </c>
      <c r="E1438" s="75">
        <v>0.5</v>
      </c>
      <c r="F1438" s="72">
        <v>1</v>
      </c>
      <c r="G1438" s="72">
        <v>8</v>
      </c>
      <c r="H1438" s="81"/>
      <c r="I1438" s="81"/>
      <c r="J1438" s="81" t="s">
        <v>37</v>
      </c>
      <c r="K1438" s="81" t="s">
        <v>37</v>
      </c>
    </row>
    <row r="1439" spans="1:12" x14ac:dyDescent="0.3">
      <c r="A1439" s="72">
        <v>543601</v>
      </c>
      <c r="B1439" s="72" t="s">
        <v>92</v>
      </c>
      <c r="C1439" s="73">
        <v>0.99999757017006818</v>
      </c>
      <c r="D1439" s="74">
        <v>5.354450755530614</v>
      </c>
      <c r="E1439" s="76">
        <v>2</v>
      </c>
      <c r="F1439" s="72">
        <v>4</v>
      </c>
      <c r="G1439" s="72">
        <v>8</v>
      </c>
      <c r="H1439" s="81"/>
      <c r="I1439" s="81"/>
      <c r="J1439" s="81" t="s">
        <v>38</v>
      </c>
      <c r="K1439" s="81" t="s">
        <v>37</v>
      </c>
      <c r="L1439" s="81" t="s">
        <v>38</v>
      </c>
    </row>
    <row r="1440" spans="1:12" ht="57.6" x14ac:dyDescent="0.3">
      <c r="A1440" s="72">
        <v>543602</v>
      </c>
      <c r="B1440" s="72" t="s">
        <v>56</v>
      </c>
      <c r="C1440" s="73">
        <v>0.99996910919300508</v>
      </c>
      <c r="D1440" s="74">
        <v>17.196128602355788</v>
      </c>
      <c r="E1440" s="75">
        <v>0.5</v>
      </c>
      <c r="F1440" s="72">
        <v>1</v>
      </c>
      <c r="G1440" s="72">
        <v>8</v>
      </c>
      <c r="H1440" s="81"/>
      <c r="I1440" s="81"/>
      <c r="J1440" s="81" t="s">
        <v>37</v>
      </c>
      <c r="K1440" s="81" t="s">
        <v>37</v>
      </c>
    </row>
    <row r="1441" spans="1:12" ht="57.6" x14ac:dyDescent="0.3">
      <c r="A1441" s="72">
        <v>543603</v>
      </c>
      <c r="B1441" s="72" t="s">
        <v>56</v>
      </c>
      <c r="C1441" s="73">
        <v>0.99919453513692003</v>
      </c>
      <c r="D1441" s="74">
        <v>10.967919346800999</v>
      </c>
      <c r="E1441" s="75">
        <v>0.5</v>
      </c>
      <c r="F1441" s="72">
        <v>1</v>
      </c>
      <c r="G1441" s="72">
        <v>8</v>
      </c>
      <c r="H1441" s="81"/>
      <c r="I1441" s="81"/>
      <c r="J1441" s="81" t="s">
        <v>37</v>
      </c>
      <c r="K1441" s="81" t="s">
        <v>37</v>
      </c>
    </row>
    <row r="1442" spans="1:12" x14ac:dyDescent="0.3">
      <c r="A1442" s="72">
        <v>543604</v>
      </c>
      <c r="B1442" s="72" t="s">
        <v>92</v>
      </c>
      <c r="C1442" s="73">
        <v>0.99997471231463109</v>
      </c>
      <c r="D1442" s="74">
        <v>15.039513982563909</v>
      </c>
      <c r="E1442" s="75">
        <v>0.5</v>
      </c>
      <c r="F1442" s="72">
        <v>1</v>
      </c>
      <c r="G1442" s="72">
        <v>8</v>
      </c>
      <c r="H1442" s="81"/>
      <c r="I1442" s="81"/>
      <c r="J1442" s="81" t="s">
        <v>38</v>
      </c>
      <c r="K1442" s="81" t="s">
        <v>37</v>
      </c>
      <c r="L1442" s="81" t="s">
        <v>38</v>
      </c>
    </row>
    <row r="1443" spans="1:12" x14ac:dyDescent="0.3">
      <c r="A1443" s="72">
        <v>543701</v>
      </c>
      <c r="B1443" s="72" t="s">
        <v>92</v>
      </c>
      <c r="C1443" s="73">
        <v>1</v>
      </c>
      <c r="D1443" s="74">
        <v>5.6863241149839068</v>
      </c>
      <c r="E1443" s="76">
        <v>2</v>
      </c>
      <c r="F1443" s="72">
        <v>4</v>
      </c>
      <c r="G1443" s="72">
        <v>8</v>
      </c>
      <c r="H1443" s="81"/>
      <c r="I1443" s="81"/>
      <c r="J1443" s="81" t="s">
        <v>38</v>
      </c>
      <c r="K1443" s="81" t="s">
        <v>37</v>
      </c>
      <c r="L1443" s="81" t="s">
        <v>38</v>
      </c>
    </row>
    <row r="1444" spans="1:12" x14ac:dyDescent="0.3">
      <c r="A1444" s="72">
        <v>543702</v>
      </c>
      <c r="B1444" s="72" t="s">
        <v>92</v>
      </c>
      <c r="C1444" s="73">
        <v>1</v>
      </c>
      <c r="D1444" s="74">
        <v>13.592099881470364</v>
      </c>
      <c r="E1444" s="75">
        <v>0.5</v>
      </c>
      <c r="F1444" s="72">
        <v>1</v>
      </c>
      <c r="G1444" s="72">
        <v>8</v>
      </c>
      <c r="H1444" s="81"/>
      <c r="I1444" s="81"/>
      <c r="J1444" s="81" t="s">
        <v>38</v>
      </c>
      <c r="K1444" s="81" t="s">
        <v>37</v>
      </c>
      <c r="L1444" s="81" t="s">
        <v>38</v>
      </c>
    </row>
    <row r="1445" spans="1:12" x14ac:dyDescent="0.3">
      <c r="A1445" s="72">
        <v>543703</v>
      </c>
      <c r="B1445" s="72" t="s">
        <v>92</v>
      </c>
      <c r="C1445" s="73">
        <v>0.99998588722656401</v>
      </c>
      <c r="D1445" s="74">
        <v>7.0724879178426718</v>
      </c>
      <c r="E1445" s="76">
        <v>2</v>
      </c>
      <c r="F1445" s="72">
        <v>4</v>
      </c>
      <c r="G1445" s="72">
        <v>8</v>
      </c>
      <c r="H1445" s="81"/>
      <c r="I1445" s="81"/>
      <c r="J1445" s="81" t="s">
        <v>38</v>
      </c>
      <c r="K1445" s="81" t="s">
        <v>38</v>
      </c>
      <c r="L1445" s="81" t="s">
        <v>38</v>
      </c>
    </row>
    <row r="1446" spans="1:12" x14ac:dyDescent="0.3">
      <c r="A1446" s="72">
        <v>543801</v>
      </c>
      <c r="B1446" s="72" t="s">
        <v>92</v>
      </c>
      <c r="C1446" s="73">
        <v>1</v>
      </c>
      <c r="D1446" s="74">
        <v>14.250751605151027</v>
      </c>
      <c r="E1446" s="75">
        <v>0.5</v>
      </c>
      <c r="F1446" s="72">
        <v>1</v>
      </c>
      <c r="G1446" s="72">
        <v>8</v>
      </c>
      <c r="H1446" s="81"/>
      <c r="I1446" s="81"/>
      <c r="J1446" s="81" t="s">
        <v>38</v>
      </c>
      <c r="K1446" s="81" t="s">
        <v>37</v>
      </c>
      <c r="L1446" s="81" t="s">
        <v>38</v>
      </c>
    </row>
    <row r="1447" spans="1:12" x14ac:dyDescent="0.3">
      <c r="A1447" s="72">
        <v>543802</v>
      </c>
      <c r="B1447" s="72" t="s">
        <v>92</v>
      </c>
      <c r="C1447" s="73">
        <v>1</v>
      </c>
      <c r="D1447" s="74">
        <v>10.757109725072882</v>
      </c>
      <c r="E1447" s="75">
        <v>0.5</v>
      </c>
      <c r="F1447" s="72">
        <v>1</v>
      </c>
      <c r="G1447" s="72">
        <v>8</v>
      </c>
      <c r="H1447" s="81"/>
      <c r="I1447" s="81"/>
      <c r="J1447" s="81" t="s">
        <v>38</v>
      </c>
      <c r="K1447" s="81" t="s">
        <v>37</v>
      </c>
      <c r="L1447" s="81" t="s">
        <v>38</v>
      </c>
    </row>
    <row r="1448" spans="1:12" x14ac:dyDescent="0.3">
      <c r="A1448" s="72">
        <v>543903</v>
      </c>
      <c r="B1448" s="72" t="s">
        <v>92</v>
      </c>
      <c r="C1448" s="73">
        <v>1</v>
      </c>
      <c r="D1448" s="74">
        <v>12.330125561981012</v>
      </c>
      <c r="E1448" s="75">
        <v>0.5</v>
      </c>
      <c r="F1448" s="72">
        <v>1</v>
      </c>
      <c r="G1448" s="72">
        <v>8</v>
      </c>
      <c r="H1448" s="81"/>
      <c r="I1448" s="81"/>
      <c r="J1448" s="81" t="s">
        <v>38</v>
      </c>
      <c r="K1448" s="81" t="s">
        <v>37</v>
      </c>
      <c r="L1448" s="81" t="s">
        <v>38</v>
      </c>
    </row>
    <row r="1449" spans="1:12" x14ac:dyDescent="0.3">
      <c r="A1449" s="72">
        <v>543904</v>
      </c>
      <c r="B1449" s="72" t="s">
        <v>92</v>
      </c>
      <c r="C1449" s="73">
        <v>0.99998210504294438</v>
      </c>
      <c r="D1449" s="74">
        <v>22.291216288312356</v>
      </c>
      <c r="E1449" s="76">
        <v>1</v>
      </c>
      <c r="F1449" s="72">
        <v>2</v>
      </c>
      <c r="G1449" s="72">
        <v>8</v>
      </c>
      <c r="H1449" s="81"/>
      <c r="I1449" s="81"/>
      <c r="J1449" s="81" t="s">
        <v>38</v>
      </c>
      <c r="K1449" s="81" t="s">
        <v>37</v>
      </c>
      <c r="L1449" s="81" t="s">
        <v>38</v>
      </c>
    </row>
    <row r="1450" spans="1:12" x14ac:dyDescent="0.3">
      <c r="A1450" s="72">
        <v>544000</v>
      </c>
      <c r="B1450" s="72" t="s">
        <v>92</v>
      </c>
      <c r="C1450" s="73">
        <v>0.74542882785521936</v>
      </c>
      <c r="D1450" s="74">
        <v>23.352230216563747</v>
      </c>
      <c r="E1450" s="76">
        <v>1</v>
      </c>
      <c r="F1450" s="72">
        <v>2</v>
      </c>
      <c r="G1450" s="72">
        <v>8</v>
      </c>
      <c r="H1450" s="81"/>
      <c r="I1450" s="81"/>
      <c r="J1450" s="81" t="s">
        <v>38</v>
      </c>
      <c r="K1450" s="81" t="s">
        <v>38</v>
      </c>
      <c r="L1450" s="81" t="s">
        <v>38</v>
      </c>
    </row>
    <row r="1451" spans="1:12" ht="28.8" x14ac:dyDescent="0.3">
      <c r="A1451" s="72">
        <v>550000</v>
      </c>
      <c r="B1451" s="72" t="s">
        <v>94</v>
      </c>
      <c r="C1451" s="73">
        <v>0.99244050664178385</v>
      </c>
      <c r="D1451" s="74">
        <v>6.1231731663560636</v>
      </c>
      <c r="E1451" s="76">
        <v>2</v>
      </c>
      <c r="F1451" s="72">
        <v>4</v>
      </c>
      <c r="G1451" s="72">
        <v>7</v>
      </c>
      <c r="H1451" s="81"/>
      <c r="I1451" s="81"/>
      <c r="J1451" s="81" t="s">
        <v>37</v>
      </c>
      <c r="K1451" s="81" t="s">
        <v>37</v>
      </c>
    </row>
    <row r="1452" spans="1:12" ht="28.8" x14ac:dyDescent="0.3">
      <c r="A1452" s="72">
        <v>550100</v>
      </c>
      <c r="B1452" s="72" t="s">
        <v>94</v>
      </c>
      <c r="C1452" s="73">
        <v>0.99999320433955174</v>
      </c>
      <c r="D1452" s="74">
        <v>16.329382897604525</v>
      </c>
      <c r="E1452" s="75">
        <v>0.5</v>
      </c>
      <c r="F1452" s="72">
        <v>1</v>
      </c>
      <c r="G1452" s="72">
        <v>7</v>
      </c>
      <c r="H1452" s="81"/>
      <c r="I1452" s="81"/>
      <c r="J1452" s="81" t="s">
        <v>37</v>
      </c>
      <c r="K1452" s="81" t="s">
        <v>38</v>
      </c>
      <c r="L1452" s="81" t="s">
        <v>38</v>
      </c>
    </row>
    <row r="1453" spans="1:12" ht="28.8" x14ac:dyDescent="0.3">
      <c r="A1453" s="72">
        <v>550200</v>
      </c>
      <c r="B1453" s="72" t="s">
        <v>94</v>
      </c>
      <c r="C1453" s="73">
        <v>0.97769762843237884</v>
      </c>
      <c r="D1453" s="74">
        <v>18.676240001217803</v>
      </c>
      <c r="E1453" s="75">
        <v>0.5</v>
      </c>
      <c r="F1453" s="72">
        <v>1</v>
      </c>
      <c r="G1453" s="72">
        <v>7</v>
      </c>
      <c r="H1453" s="81"/>
      <c r="I1453" s="81"/>
      <c r="J1453" s="81" t="s">
        <v>37</v>
      </c>
      <c r="K1453" s="81" t="s">
        <v>37</v>
      </c>
    </row>
    <row r="1454" spans="1:12" ht="28.8" x14ac:dyDescent="0.3">
      <c r="A1454" s="72">
        <v>550300</v>
      </c>
      <c r="B1454" s="72" t="s">
        <v>94</v>
      </c>
      <c r="C1454" s="73">
        <v>0.99984234356067814</v>
      </c>
      <c r="D1454" s="74">
        <v>21.673674979791368</v>
      </c>
      <c r="E1454" s="76">
        <v>1</v>
      </c>
      <c r="F1454" s="72">
        <v>2</v>
      </c>
      <c r="G1454" s="72">
        <v>7</v>
      </c>
      <c r="H1454" s="81"/>
      <c r="I1454" s="81"/>
      <c r="J1454" s="81" t="s">
        <v>37</v>
      </c>
      <c r="K1454" s="81" t="s">
        <v>38</v>
      </c>
      <c r="L1454" s="81" t="s">
        <v>38</v>
      </c>
    </row>
    <row r="1455" spans="1:12" x14ac:dyDescent="0.3">
      <c r="A1455" s="72">
        <v>550400</v>
      </c>
      <c r="B1455" s="72" t="s">
        <v>95</v>
      </c>
      <c r="C1455" s="73">
        <v>0.99997098626477487</v>
      </c>
      <c r="D1455" s="74">
        <v>9.6107902313565781</v>
      </c>
      <c r="E1455" s="75">
        <v>0.5</v>
      </c>
      <c r="F1455" s="72">
        <v>1</v>
      </c>
      <c r="G1455" s="72">
        <v>7</v>
      </c>
      <c r="H1455" s="81"/>
      <c r="I1455" s="81"/>
      <c r="J1455" s="81" t="s">
        <v>37</v>
      </c>
      <c r="K1455" s="81" t="s">
        <v>37</v>
      </c>
    </row>
    <row r="1456" spans="1:12" x14ac:dyDescent="0.3">
      <c r="A1456" s="72">
        <v>550500</v>
      </c>
      <c r="B1456" s="72" t="s">
        <v>95</v>
      </c>
      <c r="C1456" s="73">
        <v>0.99999579451118981</v>
      </c>
      <c r="D1456" s="74">
        <v>25.453455311203793</v>
      </c>
      <c r="E1456" s="76">
        <v>1</v>
      </c>
      <c r="F1456" s="72">
        <v>2</v>
      </c>
      <c r="G1456" s="72">
        <v>7</v>
      </c>
      <c r="H1456" s="81"/>
      <c r="I1456" s="81"/>
      <c r="J1456" s="81" t="s">
        <v>37</v>
      </c>
      <c r="K1456" s="81" t="s">
        <v>37</v>
      </c>
    </row>
    <row r="1457" spans="1:12" x14ac:dyDescent="0.3">
      <c r="A1457" s="72">
        <v>550600</v>
      </c>
      <c r="B1457" s="72" t="s">
        <v>95</v>
      </c>
      <c r="C1457" s="73">
        <v>0.99999787409948493</v>
      </c>
      <c r="D1457" s="74">
        <v>26.747144913429782</v>
      </c>
      <c r="E1457" s="76">
        <v>1</v>
      </c>
      <c r="F1457" s="72">
        <v>2</v>
      </c>
      <c r="G1457" s="72">
        <v>7</v>
      </c>
      <c r="H1457" s="81"/>
      <c r="I1457" s="81"/>
      <c r="J1457" s="81" t="s">
        <v>37</v>
      </c>
      <c r="K1457" s="81" t="s">
        <v>37</v>
      </c>
    </row>
    <row r="1458" spans="1:12" x14ac:dyDescent="0.3">
      <c r="A1458" s="72">
        <v>550700</v>
      </c>
      <c r="B1458" s="72" t="s">
        <v>95</v>
      </c>
      <c r="C1458" s="73">
        <v>0.99992901749790042</v>
      </c>
      <c r="D1458" s="74">
        <v>18.927709668265635</v>
      </c>
      <c r="E1458" s="75">
        <v>0.5</v>
      </c>
      <c r="F1458" s="72">
        <v>1</v>
      </c>
      <c r="G1458" s="72">
        <v>7</v>
      </c>
      <c r="H1458" s="81"/>
      <c r="I1458" s="81"/>
      <c r="J1458" s="81" t="s">
        <v>37</v>
      </c>
      <c r="K1458" s="81" t="s">
        <v>37</v>
      </c>
    </row>
    <row r="1459" spans="1:12" x14ac:dyDescent="0.3">
      <c r="A1459" s="72">
        <v>550800</v>
      </c>
      <c r="B1459" s="72" t="s">
        <v>95</v>
      </c>
      <c r="C1459" s="73">
        <v>0.99999986562441112</v>
      </c>
      <c r="D1459" s="74">
        <v>19.122166540059645</v>
      </c>
      <c r="E1459" s="75">
        <v>0.5</v>
      </c>
      <c r="F1459" s="72">
        <v>1</v>
      </c>
      <c r="G1459" s="72">
        <v>7</v>
      </c>
      <c r="H1459" s="81"/>
      <c r="I1459" s="81"/>
      <c r="J1459" s="81" t="s">
        <v>37</v>
      </c>
      <c r="K1459" s="81" t="s">
        <v>37</v>
      </c>
    </row>
    <row r="1460" spans="1:12" x14ac:dyDescent="0.3">
      <c r="A1460" s="72">
        <v>550900</v>
      </c>
      <c r="B1460" s="72" t="s">
        <v>95</v>
      </c>
      <c r="C1460" s="73">
        <v>1</v>
      </c>
      <c r="D1460" s="74">
        <v>18.044631346006884</v>
      </c>
      <c r="E1460" s="75">
        <v>0.5</v>
      </c>
      <c r="F1460" s="72">
        <v>1</v>
      </c>
      <c r="G1460" s="72">
        <v>7</v>
      </c>
      <c r="H1460" s="81"/>
      <c r="I1460" s="81"/>
      <c r="J1460" s="81" t="s">
        <v>37</v>
      </c>
      <c r="K1460" s="81" t="s">
        <v>37</v>
      </c>
    </row>
    <row r="1461" spans="1:12" x14ac:dyDescent="0.3">
      <c r="A1461" s="72">
        <v>551000</v>
      </c>
      <c r="B1461" s="72" t="s">
        <v>95</v>
      </c>
      <c r="C1461" s="73">
        <v>0.9999997635694855</v>
      </c>
      <c r="D1461" s="74">
        <v>18.702426323088019</v>
      </c>
      <c r="E1461" s="75">
        <v>0.5</v>
      </c>
      <c r="F1461" s="72">
        <v>1</v>
      </c>
      <c r="G1461" s="72">
        <v>7</v>
      </c>
      <c r="H1461" s="81"/>
      <c r="I1461" s="81"/>
      <c r="J1461" s="81" t="s">
        <v>37</v>
      </c>
      <c r="K1461" s="81" t="s">
        <v>37</v>
      </c>
    </row>
    <row r="1462" spans="1:12" x14ac:dyDescent="0.3">
      <c r="A1462" s="72">
        <v>551100</v>
      </c>
      <c r="B1462" s="72" t="s">
        <v>95</v>
      </c>
      <c r="C1462" s="73">
        <v>0.99999985359393195</v>
      </c>
      <c r="D1462" s="74">
        <v>14.466070144796776</v>
      </c>
      <c r="E1462" s="75">
        <v>0.5</v>
      </c>
      <c r="F1462" s="72">
        <v>1</v>
      </c>
      <c r="G1462" s="72">
        <v>7</v>
      </c>
      <c r="H1462" s="81"/>
      <c r="I1462" s="81"/>
      <c r="J1462" s="81" t="s">
        <v>37</v>
      </c>
      <c r="K1462" s="81" t="s">
        <v>37</v>
      </c>
    </row>
    <row r="1463" spans="1:12" x14ac:dyDescent="0.3">
      <c r="A1463" s="72">
        <v>551201</v>
      </c>
      <c r="B1463" s="72" t="s">
        <v>95</v>
      </c>
      <c r="C1463" s="73">
        <v>1</v>
      </c>
      <c r="D1463" s="74">
        <v>6.9263212810576507</v>
      </c>
      <c r="E1463" s="76">
        <v>2</v>
      </c>
      <c r="F1463" s="72">
        <v>4</v>
      </c>
      <c r="G1463" s="72">
        <v>7</v>
      </c>
      <c r="H1463" s="81"/>
      <c r="I1463" s="81"/>
      <c r="J1463" s="81" t="s">
        <v>37</v>
      </c>
      <c r="K1463" s="81" t="s">
        <v>37</v>
      </c>
    </row>
    <row r="1464" spans="1:12" x14ac:dyDescent="0.3">
      <c r="A1464" s="72">
        <v>551202</v>
      </c>
      <c r="B1464" s="72" t="s">
        <v>95</v>
      </c>
      <c r="C1464" s="73">
        <v>1</v>
      </c>
      <c r="D1464" s="74">
        <v>12.563800400832344</v>
      </c>
      <c r="E1464" s="75">
        <v>0.5</v>
      </c>
      <c r="F1464" s="72">
        <v>1</v>
      </c>
      <c r="G1464" s="72">
        <v>7</v>
      </c>
      <c r="H1464" s="81"/>
      <c r="I1464" s="81"/>
      <c r="J1464" s="81" t="s">
        <v>37</v>
      </c>
      <c r="K1464" s="81" t="s">
        <v>37</v>
      </c>
    </row>
    <row r="1465" spans="1:12" x14ac:dyDescent="0.3">
      <c r="A1465" s="72">
        <v>551300</v>
      </c>
      <c r="B1465" s="72" t="s">
        <v>95</v>
      </c>
      <c r="C1465" s="73">
        <v>0.99999999999388112</v>
      </c>
      <c r="D1465" s="74">
        <v>11.231452065621841</v>
      </c>
      <c r="E1465" s="75">
        <v>0.5</v>
      </c>
      <c r="F1465" s="72">
        <v>1</v>
      </c>
      <c r="G1465" s="72">
        <v>7</v>
      </c>
      <c r="H1465" s="81"/>
      <c r="I1465" s="81"/>
      <c r="J1465" s="81" t="s">
        <v>37</v>
      </c>
      <c r="K1465" s="81" t="s">
        <v>37</v>
      </c>
    </row>
    <row r="1466" spans="1:12" x14ac:dyDescent="0.3">
      <c r="A1466" s="72">
        <v>551400</v>
      </c>
      <c r="B1466" s="72" t="s">
        <v>95</v>
      </c>
      <c r="C1466" s="73">
        <v>0.99999840348863434</v>
      </c>
      <c r="D1466" s="74">
        <v>17.058982038342315</v>
      </c>
      <c r="E1466" s="75">
        <v>0.5</v>
      </c>
      <c r="F1466" s="72">
        <v>1</v>
      </c>
      <c r="G1466" s="72">
        <v>7</v>
      </c>
      <c r="H1466" s="81"/>
      <c r="I1466" s="81"/>
      <c r="J1466" s="81" t="s">
        <v>37</v>
      </c>
      <c r="K1466" s="81" t="s">
        <v>37</v>
      </c>
    </row>
    <row r="1467" spans="1:12" x14ac:dyDescent="0.3">
      <c r="A1467" s="72">
        <v>551500</v>
      </c>
      <c r="B1467" s="72" t="s">
        <v>95</v>
      </c>
      <c r="C1467" s="73">
        <v>0.99990741529699023</v>
      </c>
      <c r="D1467" s="74">
        <v>17.166372130164817</v>
      </c>
      <c r="E1467" s="75">
        <v>0.5</v>
      </c>
      <c r="F1467" s="72">
        <v>1</v>
      </c>
      <c r="G1467" s="72">
        <v>7</v>
      </c>
      <c r="H1467" s="81"/>
      <c r="I1467" s="81"/>
      <c r="J1467" s="81" t="s">
        <v>37</v>
      </c>
      <c r="K1467" s="81" t="s">
        <v>38</v>
      </c>
      <c r="L1467" s="81" t="s">
        <v>38</v>
      </c>
    </row>
    <row r="1468" spans="1:12" x14ac:dyDescent="0.3">
      <c r="A1468" s="72">
        <v>551600</v>
      </c>
      <c r="B1468" s="72" t="s">
        <v>95</v>
      </c>
      <c r="C1468" s="73">
        <v>0.99968760435379378</v>
      </c>
      <c r="D1468" s="74">
        <v>7.4833653932285662</v>
      </c>
      <c r="E1468" s="76">
        <v>2</v>
      </c>
      <c r="F1468" s="72">
        <v>4</v>
      </c>
      <c r="G1468" s="72">
        <v>7</v>
      </c>
      <c r="H1468" s="81"/>
      <c r="I1468" s="81"/>
      <c r="J1468" s="81" t="s">
        <v>37</v>
      </c>
      <c r="K1468" s="81" t="s">
        <v>37</v>
      </c>
    </row>
    <row r="1469" spans="1:12" x14ac:dyDescent="0.3">
      <c r="A1469" s="72">
        <v>551700</v>
      </c>
      <c r="B1469" s="72" t="s">
        <v>95</v>
      </c>
      <c r="C1469" s="73">
        <v>0.99999417216000808</v>
      </c>
      <c r="D1469" s="74">
        <v>14.349434795282745</v>
      </c>
      <c r="E1469" s="75">
        <v>0.5</v>
      </c>
      <c r="F1469" s="72">
        <v>1</v>
      </c>
      <c r="G1469" s="72">
        <v>7</v>
      </c>
      <c r="H1469" s="81"/>
      <c r="I1469" s="81"/>
      <c r="J1469" s="81" t="s">
        <v>37</v>
      </c>
      <c r="K1469" s="81" t="s">
        <v>37</v>
      </c>
    </row>
    <row r="1470" spans="1:12" x14ac:dyDescent="0.3">
      <c r="A1470" s="72">
        <v>551800</v>
      </c>
      <c r="B1470" s="72" t="s">
        <v>95</v>
      </c>
      <c r="C1470" s="73">
        <v>0.99996591087679965</v>
      </c>
      <c r="D1470" s="74">
        <v>22.89524501034364</v>
      </c>
      <c r="E1470" s="76">
        <v>1</v>
      </c>
      <c r="F1470" s="72">
        <v>2</v>
      </c>
      <c r="G1470" s="72">
        <v>7</v>
      </c>
      <c r="H1470" s="81"/>
      <c r="I1470" s="81"/>
      <c r="J1470" s="81" t="s">
        <v>37</v>
      </c>
      <c r="K1470" s="81" t="s">
        <v>37</v>
      </c>
    </row>
    <row r="1471" spans="1:12" ht="28.8" x14ac:dyDescent="0.3">
      <c r="A1471" s="72">
        <v>551900</v>
      </c>
      <c r="B1471" s="72" t="s">
        <v>94</v>
      </c>
      <c r="C1471" s="73">
        <v>0.99999689803105662</v>
      </c>
      <c r="D1471" s="74">
        <v>21.892192338333533</v>
      </c>
      <c r="E1471" s="76">
        <v>1</v>
      </c>
      <c r="F1471" s="72">
        <v>2</v>
      </c>
      <c r="G1471" s="72">
        <v>7</v>
      </c>
      <c r="H1471" s="81"/>
      <c r="I1471" s="81"/>
      <c r="J1471" s="81" t="s">
        <v>37</v>
      </c>
      <c r="K1471" s="81" t="s">
        <v>37</v>
      </c>
    </row>
    <row r="1472" spans="1:12" ht="28.8" x14ac:dyDescent="0.3">
      <c r="A1472" s="72">
        <v>552000</v>
      </c>
      <c r="B1472" s="72" t="s">
        <v>94</v>
      </c>
      <c r="C1472" s="73">
        <v>1</v>
      </c>
      <c r="D1472" s="74">
        <v>14.52580976538956</v>
      </c>
      <c r="E1472" s="75">
        <v>0.5</v>
      </c>
      <c r="F1472" s="72">
        <v>1</v>
      </c>
      <c r="G1472" s="72">
        <v>7</v>
      </c>
      <c r="H1472" s="81"/>
      <c r="I1472" s="81"/>
      <c r="J1472" s="81" t="s">
        <v>37</v>
      </c>
      <c r="K1472" s="81" t="s">
        <v>37</v>
      </c>
    </row>
    <row r="1473" spans="1:12" ht="28.8" x14ac:dyDescent="0.3">
      <c r="A1473" s="72">
        <v>552100</v>
      </c>
      <c r="B1473" s="72" t="s">
        <v>94</v>
      </c>
      <c r="C1473" s="73">
        <v>1</v>
      </c>
      <c r="D1473" s="74">
        <v>15.549734544287425</v>
      </c>
      <c r="E1473" s="75">
        <v>0.5</v>
      </c>
      <c r="F1473" s="72">
        <v>1</v>
      </c>
      <c r="G1473" s="72">
        <v>7</v>
      </c>
      <c r="H1473" s="81"/>
      <c r="I1473" s="81"/>
      <c r="J1473" s="81" t="s">
        <v>37</v>
      </c>
      <c r="K1473" s="81" t="s">
        <v>37</v>
      </c>
    </row>
    <row r="1474" spans="1:12" ht="28.8" x14ac:dyDescent="0.3">
      <c r="A1474" s="72">
        <v>552200</v>
      </c>
      <c r="B1474" s="72" t="s">
        <v>94</v>
      </c>
      <c r="C1474" s="73">
        <v>0.99999947228320984</v>
      </c>
      <c r="D1474" s="74">
        <v>16.760365210730292</v>
      </c>
      <c r="E1474" s="75">
        <v>0.5</v>
      </c>
      <c r="F1474" s="72">
        <v>1</v>
      </c>
      <c r="G1474" s="72">
        <v>7</v>
      </c>
      <c r="H1474" s="81"/>
      <c r="I1474" s="81"/>
      <c r="J1474" s="81" t="s">
        <v>37</v>
      </c>
      <c r="K1474" s="81" t="s">
        <v>38</v>
      </c>
      <c r="L1474" s="81" t="s">
        <v>38</v>
      </c>
    </row>
    <row r="1475" spans="1:12" ht="28.8" x14ac:dyDescent="0.3">
      <c r="A1475" s="72">
        <v>552300</v>
      </c>
      <c r="B1475" s="72" t="s">
        <v>94</v>
      </c>
      <c r="C1475" s="73">
        <v>0.99989728165009772</v>
      </c>
      <c r="D1475" s="74">
        <v>20.969031100318205</v>
      </c>
      <c r="E1475" s="76">
        <v>1</v>
      </c>
      <c r="F1475" s="72">
        <v>2</v>
      </c>
      <c r="G1475" s="72">
        <v>7</v>
      </c>
      <c r="H1475" s="81"/>
      <c r="I1475" s="81"/>
      <c r="J1475" s="81" t="s">
        <v>37</v>
      </c>
      <c r="K1475" s="81" t="s">
        <v>37</v>
      </c>
    </row>
    <row r="1476" spans="1:12" ht="28.8" x14ac:dyDescent="0.3">
      <c r="A1476" s="72">
        <v>552400</v>
      </c>
      <c r="B1476" s="72" t="s">
        <v>94</v>
      </c>
      <c r="C1476" s="73">
        <v>0.99997307397023061</v>
      </c>
      <c r="D1476" s="74">
        <v>8.8193286174856507</v>
      </c>
      <c r="E1476" s="75">
        <v>0.5</v>
      </c>
      <c r="F1476" s="72">
        <v>1</v>
      </c>
      <c r="G1476" s="72">
        <v>7</v>
      </c>
      <c r="H1476" s="81"/>
      <c r="I1476" s="81"/>
      <c r="J1476" s="81" t="s">
        <v>37</v>
      </c>
      <c r="K1476" s="81" t="s">
        <v>37</v>
      </c>
    </row>
    <row r="1477" spans="1:12" ht="28.8" x14ac:dyDescent="0.3">
      <c r="A1477" s="72">
        <v>552601</v>
      </c>
      <c r="B1477" s="72" t="s">
        <v>94</v>
      </c>
      <c r="C1477" s="73">
        <v>1</v>
      </c>
      <c r="D1477" s="74">
        <v>8.7844435960243867</v>
      </c>
      <c r="E1477" s="75">
        <v>0.5</v>
      </c>
      <c r="F1477" s="72">
        <v>1</v>
      </c>
      <c r="G1477" s="72">
        <v>7</v>
      </c>
      <c r="H1477" s="81"/>
      <c r="I1477" s="81"/>
      <c r="J1477" s="81" t="s">
        <v>37</v>
      </c>
      <c r="K1477" s="81" t="s">
        <v>37</v>
      </c>
    </row>
    <row r="1478" spans="1:12" ht="28.8" x14ac:dyDescent="0.3">
      <c r="A1478" s="72">
        <v>552602</v>
      </c>
      <c r="B1478" s="72" t="s">
        <v>94</v>
      </c>
      <c r="C1478" s="73">
        <v>0.9998011249426626</v>
      </c>
      <c r="D1478" s="74">
        <v>10.191254320850927</v>
      </c>
      <c r="E1478" s="75">
        <v>0.5</v>
      </c>
      <c r="F1478" s="72">
        <v>1</v>
      </c>
      <c r="G1478" s="72">
        <v>7</v>
      </c>
      <c r="H1478" s="81"/>
      <c r="I1478" s="81"/>
      <c r="J1478" s="81" t="s">
        <v>37</v>
      </c>
      <c r="K1478" s="81" t="s">
        <v>37</v>
      </c>
    </row>
    <row r="1479" spans="1:12" ht="28.8" x14ac:dyDescent="0.3">
      <c r="A1479" s="72">
        <v>552700</v>
      </c>
      <c r="B1479" s="72" t="s">
        <v>94</v>
      </c>
      <c r="C1479" s="73">
        <v>0.99999651915070553</v>
      </c>
      <c r="D1479" s="74">
        <v>14.067623324381076</v>
      </c>
      <c r="E1479" s="75">
        <v>0.5</v>
      </c>
      <c r="F1479" s="72">
        <v>1</v>
      </c>
      <c r="G1479" s="72">
        <v>7</v>
      </c>
      <c r="H1479" s="81"/>
      <c r="I1479" s="81"/>
      <c r="J1479" s="81" t="s">
        <v>37</v>
      </c>
      <c r="K1479" s="81" t="s">
        <v>37</v>
      </c>
    </row>
    <row r="1480" spans="1:12" ht="28.8" x14ac:dyDescent="0.3">
      <c r="A1480" s="72">
        <v>552800</v>
      </c>
      <c r="B1480" s="72" t="s">
        <v>94</v>
      </c>
      <c r="C1480" s="73">
        <v>1</v>
      </c>
      <c r="D1480" s="74">
        <v>12.51280869242901</v>
      </c>
      <c r="E1480" s="75">
        <v>0.5</v>
      </c>
      <c r="F1480" s="72">
        <v>1</v>
      </c>
      <c r="G1480" s="72">
        <v>7</v>
      </c>
      <c r="H1480" s="81"/>
      <c r="I1480" s="81"/>
      <c r="J1480" s="81" t="s">
        <v>37</v>
      </c>
      <c r="K1480" s="81" t="s">
        <v>37</v>
      </c>
    </row>
    <row r="1481" spans="1:12" ht="28.8" x14ac:dyDescent="0.3">
      <c r="A1481" s="72">
        <v>552900</v>
      </c>
      <c r="B1481" s="72" t="s">
        <v>94</v>
      </c>
      <c r="C1481" s="73">
        <v>0.99999894585719828</v>
      </c>
      <c r="D1481" s="74">
        <v>11.862054845147146</v>
      </c>
      <c r="E1481" s="75">
        <v>0.5</v>
      </c>
      <c r="F1481" s="72">
        <v>1</v>
      </c>
      <c r="G1481" s="72">
        <v>7</v>
      </c>
      <c r="H1481" s="81"/>
      <c r="I1481" s="81"/>
      <c r="J1481" s="81" t="s">
        <v>37</v>
      </c>
      <c r="K1481" s="81" t="s">
        <v>37</v>
      </c>
    </row>
    <row r="1482" spans="1:12" ht="28.8" x14ac:dyDescent="0.3">
      <c r="A1482" s="72">
        <v>553000</v>
      </c>
      <c r="B1482" s="72" t="s">
        <v>94</v>
      </c>
      <c r="C1482" s="73">
        <v>0.99764093756085881</v>
      </c>
      <c r="D1482" s="74">
        <v>14.517253484075722</v>
      </c>
      <c r="E1482" s="75">
        <v>0.5</v>
      </c>
      <c r="F1482" s="72">
        <v>1</v>
      </c>
      <c r="G1482" s="72">
        <v>7</v>
      </c>
      <c r="H1482" s="81"/>
      <c r="I1482" s="81"/>
      <c r="J1482" s="81" t="s">
        <v>37</v>
      </c>
      <c r="K1482" s="81" t="s">
        <v>37</v>
      </c>
    </row>
    <row r="1483" spans="1:12" ht="28.8" x14ac:dyDescent="0.3">
      <c r="A1483" s="72">
        <v>553100</v>
      </c>
      <c r="B1483" s="72" t="s">
        <v>96</v>
      </c>
      <c r="C1483" s="73">
        <v>0.97065715356667304</v>
      </c>
      <c r="D1483" s="74">
        <v>12.383181216935691</v>
      </c>
      <c r="E1483" s="75">
        <v>0.5</v>
      </c>
      <c r="F1483" s="72">
        <v>1</v>
      </c>
      <c r="G1483" s="72">
        <v>7</v>
      </c>
      <c r="H1483" s="81"/>
      <c r="I1483" s="81"/>
      <c r="J1483" s="81" t="s">
        <v>38</v>
      </c>
      <c r="K1483" s="81" t="s">
        <v>37</v>
      </c>
      <c r="L1483" s="81" t="s">
        <v>38</v>
      </c>
    </row>
    <row r="1484" spans="1:12" ht="28.8" x14ac:dyDescent="0.3">
      <c r="A1484" s="72">
        <v>553200</v>
      </c>
      <c r="B1484" s="72" t="s">
        <v>96</v>
      </c>
      <c r="C1484" s="73">
        <v>0.98861774557505222</v>
      </c>
      <c r="D1484" s="74">
        <v>18.510890890090309</v>
      </c>
      <c r="E1484" s="75">
        <v>0.5</v>
      </c>
      <c r="F1484" s="72">
        <v>1</v>
      </c>
      <c r="G1484" s="72">
        <v>7</v>
      </c>
      <c r="H1484" s="81"/>
      <c r="I1484" s="81"/>
      <c r="J1484" s="81" t="s">
        <v>38</v>
      </c>
      <c r="K1484" s="81" t="s">
        <v>38</v>
      </c>
      <c r="L1484" s="81" t="s">
        <v>38</v>
      </c>
    </row>
    <row r="1485" spans="1:12" ht="28.8" x14ac:dyDescent="0.3">
      <c r="A1485" s="72">
        <v>553300</v>
      </c>
      <c r="B1485" s="72" t="s">
        <v>96</v>
      </c>
      <c r="C1485" s="73">
        <v>0.99998213845365058</v>
      </c>
      <c r="D1485" s="74">
        <v>6.8923235776585638</v>
      </c>
      <c r="E1485" s="76">
        <v>2</v>
      </c>
      <c r="F1485" s="72">
        <v>4</v>
      </c>
      <c r="G1485" s="72">
        <v>7</v>
      </c>
      <c r="H1485" s="81"/>
      <c r="I1485" s="81"/>
      <c r="J1485" s="81" t="s">
        <v>38</v>
      </c>
      <c r="K1485" s="81" t="s">
        <v>38</v>
      </c>
      <c r="L1485" s="81" t="s">
        <v>38</v>
      </c>
    </row>
    <row r="1486" spans="1:12" x14ac:dyDescent="0.3">
      <c r="A1486" s="72">
        <v>553400</v>
      </c>
      <c r="B1486" s="72" t="s">
        <v>95</v>
      </c>
      <c r="C1486" s="73">
        <v>0.99982679351485892</v>
      </c>
      <c r="D1486" s="74">
        <v>8.4288661683386774</v>
      </c>
      <c r="E1486" s="76">
        <v>1</v>
      </c>
      <c r="F1486" s="72">
        <v>2</v>
      </c>
      <c r="G1486" s="72">
        <v>7</v>
      </c>
      <c r="H1486" s="81"/>
      <c r="I1486" s="81"/>
      <c r="J1486" s="81" t="s">
        <v>37</v>
      </c>
      <c r="K1486" s="81" t="s">
        <v>37</v>
      </c>
    </row>
    <row r="1487" spans="1:12" ht="28.8" x14ac:dyDescent="0.3">
      <c r="A1487" s="72">
        <v>553501</v>
      </c>
      <c r="B1487" s="72" t="s">
        <v>97</v>
      </c>
      <c r="C1487" s="73">
        <v>0.99991505130455482</v>
      </c>
      <c r="D1487" s="74">
        <v>12.335219065916071</v>
      </c>
      <c r="E1487" s="75">
        <v>0.5</v>
      </c>
      <c r="F1487" s="72">
        <v>1</v>
      </c>
      <c r="G1487" s="72">
        <v>6</v>
      </c>
      <c r="H1487" s="81"/>
      <c r="I1487" s="81"/>
      <c r="J1487" s="81" t="s">
        <v>37</v>
      </c>
      <c r="K1487" s="81" t="s">
        <v>37</v>
      </c>
    </row>
    <row r="1488" spans="1:12" ht="28.8" x14ac:dyDescent="0.3">
      <c r="A1488" s="72">
        <v>553502</v>
      </c>
      <c r="B1488" s="72" t="s">
        <v>97</v>
      </c>
      <c r="C1488" s="73">
        <v>0.99999225503149602</v>
      </c>
      <c r="D1488" s="74">
        <v>5.0567175177536159</v>
      </c>
      <c r="E1488" s="76">
        <v>2</v>
      </c>
      <c r="F1488" s="72">
        <v>4</v>
      </c>
      <c r="G1488" s="72">
        <v>6</v>
      </c>
      <c r="H1488" s="81"/>
      <c r="I1488" s="81"/>
      <c r="J1488" s="81" t="s">
        <v>37</v>
      </c>
      <c r="K1488" s="81" t="s">
        <v>38</v>
      </c>
      <c r="L1488" s="81" t="s">
        <v>38</v>
      </c>
    </row>
    <row r="1489" spans="1:12" ht="28.8" x14ac:dyDescent="0.3">
      <c r="A1489" s="72">
        <v>553601</v>
      </c>
      <c r="B1489" s="72" t="s">
        <v>97</v>
      </c>
      <c r="C1489" s="73">
        <v>0.9967937908860558</v>
      </c>
      <c r="D1489" s="74">
        <v>10.393491257065737</v>
      </c>
      <c r="E1489" s="75">
        <v>0.5</v>
      </c>
      <c r="F1489" s="72">
        <v>1</v>
      </c>
      <c r="G1489" s="72">
        <v>6</v>
      </c>
      <c r="H1489" s="81"/>
      <c r="I1489" s="81"/>
      <c r="J1489" s="81" t="s">
        <v>37</v>
      </c>
      <c r="K1489" s="81" t="s">
        <v>37</v>
      </c>
    </row>
    <row r="1490" spans="1:12" ht="28.8" x14ac:dyDescent="0.3">
      <c r="A1490" s="72">
        <v>553602</v>
      </c>
      <c r="B1490" s="72" t="s">
        <v>97</v>
      </c>
      <c r="C1490" s="73">
        <v>0.99999341017898258</v>
      </c>
      <c r="D1490" s="74">
        <v>6.4298496754252801</v>
      </c>
      <c r="E1490" s="76">
        <v>2</v>
      </c>
      <c r="F1490" s="72">
        <v>4</v>
      </c>
      <c r="G1490" s="72">
        <v>6</v>
      </c>
      <c r="H1490" s="81"/>
      <c r="I1490" s="81"/>
      <c r="J1490" s="81" t="s">
        <v>37</v>
      </c>
      <c r="K1490" s="81" t="s">
        <v>38</v>
      </c>
      <c r="L1490" s="81" t="s">
        <v>38</v>
      </c>
    </row>
    <row r="1491" spans="1:12" ht="28.8" x14ac:dyDescent="0.3">
      <c r="A1491" s="72">
        <v>553701</v>
      </c>
      <c r="B1491" s="72" t="s">
        <v>97</v>
      </c>
      <c r="C1491" s="73">
        <v>0.98837989272271909</v>
      </c>
      <c r="D1491" s="74">
        <v>10.513059230057529</v>
      </c>
      <c r="E1491" s="75">
        <v>0.5</v>
      </c>
      <c r="F1491" s="72">
        <v>1</v>
      </c>
      <c r="G1491" s="72">
        <v>6</v>
      </c>
      <c r="H1491" s="81"/>
      <c r="I1491" s="81"/>
      <c r="J1491" s="81" t="s">
        <v>37</v>
      </c>
      <c r="K1491" s="81" t="s">
        <v>37</v>
      </c>
    </row>
    <row r="1492" spans="1:12" ht="28.8" x14ac:dyDescent="0.3">
      <c r="A1492" s="72">
        <v>553702</v>
      </c>
      <c r="B1492" s="72" t="s">
        <v>97</v>
      </c>
      <c r="C1492" s="73">
        <v>0.99784866567524699</v>
      </c>
      <c r="D1492" s="74">
        <v>8.1141076084493555</v>
      </c>
      <c r="E1492" s="76">
        <v>2</v>
      </c>
      <c r="F1492" s="72">
        <v>4</v>
      </c>
      <c r="G1492" s="72">
        <v>6</v>
      </c>
      <c r="H1492" s="81"/>
      <c r="I1492" s="81"/>
      <c r="J1492" s="81" t="s">
        <v>37</v>
      </c>
      <c r="K1492" s="81" t="s">
        <v>38</v>
      </c>
      <c r="L1492" s="81" t="s">
        <v>38</v>
      </c>
    </row>
    <row r="1493" spans="1:12" ht="28.8" x14ac:dyDescent="0.3">
      <c r="A1493" s="72">
        <v>553801</v>
      </c>
      <c r="B1493" s="72" t="s">
        <v>97</v>
      </c>
      <c r="C1493" s="73">
        <v>1</v>
      </c>
      <c r="D1493" s="74">
        <v>10.806474435147083</v>
      </c>
      <c r="E1493" s="75">
        <v>0.5</v>
      </c>
      <c r="F1493" s="72">
        <v>1</v>
      </c>
      <c r="G1493" s="72">
        <v>6</v>
      </c>
      <c r="H1493" s="81"/>
      <c r="I1493" s="81"/>
      <c r="J1493" s="81" t="s">
        <v>37</v>
      </c>
      <c r="K1493" s="81" t="s">
        <v>38</v>
      </c>
      <c r="L1493" s="81" t="s">
        <v>38</v>
      </c>
    </row>
    <row r="1494" spans="1:12" ht="28.8" x14ac:dyDescent="0.3">
      <c r="A1494" s="72">
        <v>553802</v>
      </c>
      <c r="B1494" s="72" t="s">
        <v>97</v>
      </c>
      <c r="C1494" s="73">
        <v>0.99682894638533948</v>
      </c>
      <c r="D1494" s="74">
        <v>9.6362174861786496</v>
      </c>
      <c r="E1494" s="75">
        <v>0.5</v>
      </c>
      <c r="F1494" s="72">
        <v>1</v>
      </c>
      <c r="G1494" s="72">
        <v>6</v>
      </c>
      <c r="H1494" s="81"/>
      <c r="I1494" s="81"/>
      <c r="J1494" s="81" t="s">
        <v>37</v>
      </c>
      <c r="K1494" s="81" t="s">
        <v>37</v>
      </c>
    </row>
    <row r="1495" spans="1:12" ht="28.8" x14ac:dyDescent="0.3">
      <c r="A1495" s="72">
        <v>553901</v>
      </c>
      <c r="B1495" s="72" t="s">
        <v>97</v>
      </c>
      <c r="C1495" s="73">
        <v>0.99999581725217201</v>
      </c>
      <c r="D1495" s="74">
        <v>13.8018797668591</v>
      </c>
      <c r="E1495" s="75">
        <v>0.5</v>
      </c>
      <c r="F1495" s="72">
        <v>1</v>
      </c>
      <c r="G1495" s="72">
        <v>6</v>
      </c>
      <c r="H1495" s="81"/>
      <c r="I1495" s="81"/>
      <c r="J1495" s="81" t="s">
        <v>37</v>
      </c>
      <c r="K1495" s="81" t="s">
        <v>37</v>
      </c>
    </row>
    <row r="1496" spans="1:12" ht="28.8" x14ac:dyDescent="0.3">
      <c r="A1496" s="72">
        <v>553902</v>
      </c>
      <c r="B1496" s="72" t="s">
        <v>97</v>
      </c>
      <c r="C1496" s="73">
        <v>0.99842347824770217</v>
      </c>
      <c r="D1496" s="74">
        <v>6.3201853650400608</v>
      </c>
      <c r="E1496" s="76">
        <v>2</v>
      </c>
      <c r="F1496" s="72">
        <v>4</v>
      </c>
      <c r="G1496" s="72">
        <v>6</v>
      </c>
      <c r="H1496" s="81"/>
      <c r="I1496" s="81"/>
      <c r="J1496" s="81" t="s">
        <v>37</v>
      </c>
      <c r="K1496" s="81" t="s">
        <v>37</v>
      </c>
    </row>
    <row r="1497" spans="1:12" ht="28.8" x14ac:dyDescent="0.3">
      <c r="A1497" s="72">
        <v>554001</v>
      </c>
      <c r="B1497" s="72" t="s">
        <v>96</v>
      </c>
      <c r="C1497" s="73">
        <v>1</v>
      </c>
      <c r="D1497" s="74">
        <v>10.577764103571349</v>
      </c>
      <c r="E1497" s="75">
        <v>0.5</v>
      </c>
      <c r="F1497" s="72">
        <v>1</v>
      </c>
      <c r="G1497" s="72">
        <v>7</v>
      </c>
      <c r="H1497" s="81"/>
      <c r="I1497" s="81"/>
      <c r="J1497" s="81" t="s">
        <v>38</v>
      </c>
      <c r="K1497" s="81" t="s">
        <v>37</v>
      </c>
      <c r="L1497" s="81" t="s">
        <v>38</v>
      </c>
    </row>
    <row r="1498" spans="1:12" ht="28.8" x14ac:dyDescent="0.3">
      <c r="A1498" s="72">
        <v>554002</v>
      </c>
      <c r="B1498" s="72" t="s">
        <v>96</v>
      </c>
      <c r="C1498" s="73">
        <v>0.99999702959410763</v>
      </c>
      <c r="D1498" s="74">
        <v>8.973260405782856</v>
      </c>
      <c r="E1498" s="75">
        <v>0.5</v>
      </c>
      <c r="F1498" s="72">
        <v>1</v>
      </c>
      <c r="G1498" s="72">
        <v>7</v>
      </c>
      <c r="H1498" s="81"/>
      <c r="I1498" s="81"/>
      <c r="J1498" s="81" t="s">
        <v>38</v>
      </c>
      <c r="K1498" s="81" t="s">
        <v>38</v>
      </c>
      <c r="L1498" s="81" t="s">
        <v>38</v>
      </c>
    </row>
    <row r="1499" spans="1:12" ht="28.8" x14ac:dyDescent="0.3">
      <c r="A1499" s="72">
        <v>554101</v>
      </c>
      <c r="B1499" s="72" t="s">
        <v>96</v>
      </c>
      <c r="C1499" s="73">
        <v>1</v>
      </c>
      <c r="D1499" s="74">
        <v>2.8390367741482656</v>
      </c>
      <c r="E1499" s="76">
        <v>1</v>
      </c>
      <c r="F1499" s="72">
        <v>2</v>
      </c>
      <c r="G1499" s="72">
        <v>7</v>
      </c>
      <c r="H1499" s="81"/>
      <c r="I1499" s="81"/>
      <c r="J1499" s="81" t="s">
        <v>38</v>
      </c>
      <c r="K1499" s="81" t="s">
        <v>37</v>
      </c>
      <c r="L1499" s="81" t="s">
        <v>38</v>
      </c>
    </row>
    <row r="1500" spans="1:12" ht="28.8" x14ac:dyDescent="0.3">
      <c r="A1500" s="72">
        <v>554102</v>
      </c>
      <c r="B1500" s="72" t="s">
        <v>96</v>
      </c>
      <c r="C1500" s="73">
        <v>1</v>
      </c>
      <c r="D1500" s="74">
        <v>7.1046863788182044</v>
      </c>
      <c r="E1500" s="76">
        <v>2</v>
      </c>
      <c r="F1500" s="72">
        <v>4</v>
      </c>
      <c r="G1500" s="72">
        <v>7</v>
      </c>
      <c r="H1500" s="81"/>
      <c r="I1500" s="81"/>
      <c r="J1500" s="81" t="s">
        <v>38</v>
      </c>
      <c r="K1500" s="81" t="s">
        <v>37</v>
      </c>
      <c r="L1500" s="81" t="s">
        <v>38</v>
      </c>
    </row>
    <row r="1501" spans="1:12" ht="28.8" x14ac:dyDescent="0.3">
      <c r="A1501" s="72">
        <v>554201</v>
      </c>
      <c r="B1501" s="72" t="s">
        <v>96</v>
      </c>
      <c r="C1501" s="73">
        <v>1</v>
      </c>
      <c r="D1501" s="74">
        <v>8.7172005454654844</v>
      </c>
      <c r="E1501" s="75">
        <v>0.5</v>
      </c>
      <c r="F1501" s="72">
        <v>1</v>
      </c>
      <c r="G1501" s="72">
        <v>7</v>
      </c>
      <c r="H1501" s="81"/>
      <c r="I1501" s="81"/>
      <c r="J1501" s="81" t="s">
        <v>38</v>
      </c>
      <c r="K1501" s="81" t="s">
        <v>37</v>
      </c>
      <c r="L1501" s="81" t="s">
        <v>38</v>
      </c>
    </row>
    <row r="1502" spans="1:12" ht="28.8" x14ac:dyDescent="0.3">
      <c r="A1502" s="72">
        <v>554202</v>
      </c>
      <c r="B1502" s="72" t="s">
        <v>96</v>
      </c>
      <c r="C1502" s="73">
        <v>1</v>
      </c>
      <c r="D1502" s="74">
        <v>11.577566507150342</v>
      </c>
      <c r="E1502" s="75">
        <v>0.5</v>
      </c>
      <c r="F1502" s="72">
        <v>1</v>
      </c>
      <c r="G1502" s="72">
        <v>7</v>
      </c>
      <c r="H1502" s="81"/>
      <c r="I1502" s="81"/>
      <c r="J1502" s="81" t="s">
        <v>38</v>
      </c>
      <c r="K1502" s="81" t="s">
        <v>37</v>
      </c>
      <c r="L1502" s="81" t="s">
        <v>38</v>
      </c>
    </row>
    <row r="1503" spans="1:12" ht="28.8" x14ac:dyDescent="0.3">
      <c r="A1503" s="72">
        <v>554300</v>
      </c>
      <c r="B1503" s="72" t="s">
        <v>96</v>
      </c>
      <c r="C1503" s="73">
        <v>0.99987002910010847</v>
      </c>
      <c r="D1503" s="74">
        <v>11.844974345272972</v>
      </c>
      <c r="E1503" s="75">
        <v>0.5</v>
      </c>
      <c r="F1503" s="72">
        <v>1</v>
      </c>
      <c r="G1503" s="72">
        <v>7</v>
      </c>
      <c r="H1503" s="81"/>
      <c r="I1503" s="81"/>
      <c r="J1503" s="81" t="s">
        <v>38</v>
      </c>
      <c r="K1503" s="81" t="s">
        <v>37</v>
      </c>
      <c r="L1503" s="81" t="s">
        <v>38</v>
      </c>
    </row>
    <row r="1504" spans="1:12" ht="28.8" x14ac:dyDescent="0.3">
      <c r="A1504" s="72">
        <v>554401</v>
      </c>
      <c r="B1504" s="72" t="s">
        <v>96</v>
      </c>
      <c r="C1504" s="73">
        <v>0.99944578450936561</v>
      </c>
      <c r="D1504" s="74">
        <v>16.917782891414618</v>
      </c>
      <c r="E1504" s="75">
        <v>0.5</v>
      </c>
      <c r="F1504" s="72">
        <v>1</v>
      </c>
      <c r="G1504" s="72">
        <v>7</v>
      </c>
      <c r="H1504" s="81"/>
      <c r="I1504" s="81"/>
      <c r="J1504" s="81" t="s">
        <v>38</v>
      </c>
      <c r="K1504" s="81" t="s">
        <v>37</v>
      </c>
      <c r="L1504" s="81" t="s">
        <v>38</v>
      </c>
    </row>
    <row r="1505" spans="1:12" ht="28.8" x14ac:dyDescent="0.3">
      <c r="A1505" s="72">
        <v>554403</v>
      </c>
      <c r="B1505" s="72" t="s">
        <v>96</v>
      </c>
      <c r="C1505" s="73">
        <v>1</v>
      </c>
      <c r="D1505" s="74">
        <v>6.6432049306527832</v>
      </c>
      <c r="E1505" s="76">
        <v>2</v>
      </c>
      <c r="F1505" s="72">
        <v>4</v>
      </c>
      <c r="G1505" s="72">
        <v>7</v>
      </c>
      <c r="H1505" s="81"/>
      <c r="I1505" s="81"/>
      <c r="J1505" s="81" t="s">
        <v>38</v>
      </c>
      <c r="K1505" s="81" t="s">
        <v>37</v>
      </c>
      <c r="L1505" s="81" t="s">
        <v>38</v>
      </c>
    </row>
    <row r="1506" spans="1:12" ht="28.8" x14ac:dyDescent="0.3">
      <c r="A1506" s="72">
        <v>554404</v>
      </c>
      <c r="B1506" s="72" t="s">
        <v>96</v>
      </c>
      <c r="C1506" s="73">
        <v>0.99999810632059161</v>
      </c>
      <c r="D1506" s="74">
        <v>7.3009738101438524</v>
      </c>
      <c r="E1506" s="76">
        <v>2</v>
      </c>
      <c r="F1506" s="72">
        <v>4</v>
      </c>
      <c r="G1506" s="72">
        <v>7</v>
      </c>
      <c r="H1506" s="81"/>
      <c r="I1506" s="81"/>
      <c r="J1506" s="81" t="s">
        <v>38</v>
      </c>
      <c r="K1506" s="81" t="s">
        <v>38</v>
      </c>
      <c r="L1506" s="81" t="s">
        <v>38</v>
      </c>
    </row>
    <row r="1507" spans="1:12" ht="28.8" x14ac:dyDescent="0.3">
      <c r="A1507" s="72">
        <v>554511</v>
      </c>
      <c r="B1507" s="72" t="s">
        <v>98</v>
      </c>
      <c r="C1507" s="73">
        <v>0.99999011863848086</v>
      </c>
      <c r="D1507" s="74">
        <v>15.294313702103901</v>
      </c>
      <c r="E1507" s="75">
        <v>0.5</v>
      </c>
      <c r="F1507" s="72">
        <v>1</v>
      </c>
      <c r="G1507" s="72">
        <v>7</v>
      </c>
      <c r="H1507" s="81"/>
      <c r="I1507" s="81"/>
      <c r="J1507" s="81" t="s">
        <v>37</v>
      </c>
      <c r="K1507" s="81" t="s">
        <v>38</v>
      </c>
      <c r="L1507" s="81" t="s">
        <v>38</v>
      </c>
    </row>
    <row r="1508" spans="1:12" ht="28.8" x14ac:dyDescent="0.3">
      <c r="A1508" s="72">
        <v>554512</v>
      </c>
      <c r="B1508" s="72" t="s">
        <v>98</v>
      </c>
      <c r="C1508" s="73">
        <v>0.99999965564510984</v>
      </c>
      <c r="D1508" s="74">
        <v>29.166340808473315</v>
      </c>
      <c r="E1508" s="76">
        <v>1</v>
      </c>
      <c r="F1508" s="72">
        <v>2</v>
      </c>
      <c r="G1508" s="72">
        <v>7</v>
      </c>
      <c r="H1508" s="81"/>
      <c r="I1508" s="81"/>
      <c r="J1508" s="81" t="s">
        <v>37</v>
      </c>
      <c r="K1508" s="81" t="s">
        <v>37</v>
      </c>
    </row>
    <row r="1509" spans="1:12" ht="28.8" x14ac:dyDescent="0.3">
      <c r="A1509" s="72">
        <v>554513</v>
      </c>
      <c r="B1509" s="72" t="s">
        <v>98</v>
      </c>
      <c r="C1509" s="73">
        <v>0.99998611988215924</v>
      </c>
      <c r="D1509" s="74">
        <v>7.4912722173725275</v>
      </c>
      <c r="E1509" s="76">
        <v>2</v>
      </c>
      <c r="F1509" s="72">
        <v>4</v>
      </c>
      <c r="G1509" s="72">
        <v>7</v>
      </c>
      <c r="H1509" s="81"/>
      <c r="I1509" s="81"/>
      <c r="J1509" s="81" t="s">
        <v>37</v>
      </c>
      <c r="K1509" s="81" t="s">
        <v>37</v>
      </c>
    </row>
    <row r="1510" spans="1:12" ht="28.8" x14ac:dyDescent="0.3">
      <c r="A1510" s="72">
        <v>554514</v>
      </c>
      <c r="B1510" s="72" t="s">
        <v>98</v>
      </c>
      <c r="C1510" s="73">
        <v>0.99921459439163274</v>
      </c>
      <c r="D1510" s="74">
        <v>15.799153686401654</v>
      </c>
      <c r="E1510" s="75">
        <v>0.5</v>
      </c>
      <c r="F1510" s="72">
        <v>1</v>
      </c>
      <c r="G1510" s="72">
        <v>7</v>
      </c>
      <c r="H1510" s="81"/>
      <c r="I1510" s="81"/>
      <c r="J1510" s="81" t="s">
        <v>37</v>
      </c>
      <c r="K1510" s="81" t="s">
        <v>37</v>
      </c>
    </row>
    <row r="1511" spans="1:12" ht="28.8" x14ac:dyDescent="0.3">
      <c r="A1511" s="72">
        <v>554515</v>
      </c>
      <c r="B1511" s="72" t="s">
        <v>98</v>
      </c>
      <c r="C1511" s="73">
        <v>0.99997284336898995</v>
      </c>
      <c r="D1511" s="74">
        <v>11.45641403761895</v>
      </c>
      <c r="E1511" s="75">
        <v>0.5</v>
      </c>
      <c r="F1511" s="72">
        <v>1</v>
      </c>
      <c r="G1511" s="72">
        <v>7</v>
      </c>
      <c r="H1511" s="81"/>
      <c r="I1511" s="81"/>
      <c r="J1511" s="81" t="s">
        <v>37</v>
      </c>
      <c r="K1511" s="81" t="s">
        <v>38</v>
      </c>
      <c r="L1511" s="81" t="s">
        <v>38</v>
      </c>
    </row>
    <row r="1512" spans="1:12" ht="28.8" x14ac:dyDescent="0.3">
      <c r="A1512" s="72">
        <v>554516</v>
      </c>
      <c r="B1512" s="72" t="s">
        <v>98</v>
      </c>
      <c r="C1512" s="73">
        <v>0.99999382416118587</v>
      </c>
      <c r="D1512" s="74">
        <v>12.499322203529367</v>
      </c>
      <c r="E1512" s="75">
        <v>0.5</v>
      </c>
      <c r="F1512" s="72">
        <v>1</v>
      </c>
      <c r="G1512" s="72">
        <v>7</v>
      </c>
      <c r="H1512" s="81"/>
      <c r="I1512" s="81"/>
      <c r="J1512" s="81" t="s">
        <v>37</v>
      </c>
      <c r="K1512" s="81" t="s">
        <v>37</v>
      </c>
    </row>
    <row r="1513" spans="1:12" ht="28.8" x14ac:dyDescent="0.3">
      <c r="A1513" s="72">
        <v>554517</v>
      </c>
      <c r="B1513" s="72" t="s">
        <v>98</v>
      </c>
      <c r="C1513" s="73">
        <v>1</v>
      </c>
      <c r="D1513" s="74">
        <v>12.852573217472228</v>
      </c>
      <c r="E1513" s="75">
        <v>0.5</v>
      </c>
      <c r="F1513" s="72">
        <v>1</v>
      </c>
      <c r="G1513" s="72">
        <v>7</v>
      </c>
      <c r="H1513" s="81"/>
      <c r="I1513" s="81"/>
      <c r="J1513" s="81" t="s">
        <v>37</v>
      </c>
      <c r="K1513" s="81" t="s">
        <v>37</v>
      </c>
    </row>
    <row r="1514" spans="1:12" ht="28.8" x14ac:dyDescent="0.3">
      <c r="A1514" s="72">
        <v>554518</v>
      </c>
      <c r="B1514" s="72" t="s">
        <v>98</v>
      </c>
      <c r="C1514" s="73">
        <v>0.99997549190169255</v>
      </c>
      <c r="D1514" s="74">
        <v>17.167691922576623</v>
      </c>
      <c r="E1514" s="75">
        <v>0.5</v>
      </c>
      <c r="F1514" s="72">
        <v>1</v>
      </c>
      <c r="G1514" s="72">
        <v>7</v>
      </c>
      <c r="H1514" s="81"/>
      <c r="I1514" s="81"/>
      <c r="J1514" s="81" t="s">
        <v>37</v>
      </c>
      <c r="K1514" s="81" t="s">
        <v>37</v>
      </c>
    </row>
    <row r="1515" spans="1:12" ht="28.8" x14ac:dyDescent="0.3">
      <c r="A1515" s="72">
        <v>554519</v>
      </c>
      <c r="B1515" s="72" t="s">
        <v>98</v>
      </c>
      <c r="C1515" s="73">
        <v>0.99983884794835631</v>
      </c>
      <c r="D1515" s="74">
        <v>14.21766657175875</v>
      </c>
      <c r="E1515" s="75">
        <v>0.5</v>
      </c>
      <c r="F1515" s="72">
        <v>1</v>
      </c>
      <c r="G1515" s="72">
        <v>7</v>
      </c>
      <c r="H1515" s="81"/>
      <c r="I1515" s="81"/>
      <c r="J1515" s="81" t="s">
        <v>37</v>
      </c>
      <c r="K1515" s="81" t="s">
        <v>37</v>
      </c>
    </row>
    <row r="1516" spans="1:12" ht="28.8" x14ac:dyDescent="0.3">
      <c r="A1516" s="72">
        <v>554521</v>
      </c>
      <c r="B1516" s="72" t="s">
        <v>98</v>
      </c>
      <c r="C1516" s="73">
        <v>0.99888149264838133</v>
      </c>
      <c r="D1516" s="74">
        <v>35.379814619032537</v>
      </c>
      <c r="E1516" s="76">
        <v>1</v>
      </c>
      <c r="F1516" s="72">
        <v>2</v>
      </c>
      <c r="G1516" s="72">
        <v>7</v>
      </c>
      <c r="H1516" s="81"/>
      <c r="I1516" s="81"/>
      <c r="J1516" s="81" t="s">
        <v>37</v>
      </c>
      <c r="K1516" s="81" t="s">
        <v>38</v>
      </c>
      <c r="L1516" s="81" t="s">
        <v>38</v>
      </c>
    </row>
    <row r="1517" spans="1:12" ht="28.8" x14ac:dyDescent="0.3">
      <c r="A1517" s="72">
        <v>554522</v>
      </c>
      <c r="B1517" s="72" t="s">
        <v>98</v>
      </c>
      <c r="C1517" s="73">
        <v>0.99948913804350537</v>
      </c>
      <c r="D1517" s="74">
        <v>18.648469928453412</v>
      </c>
      <c r="E1517" s="75">
        <v>0.5</v>
      </c>
      <c r="F1517" s="72">
        <v>1</v>
      </c>
      <c r="G1517" s="72">
        <v>7</v>
      </c>
      <c r="H1517" s="81"/>
      <c r="I1517" s="81"/>
      <c r="J1517" s="81" t="s">
        <v>37</v>
      </c>
      <c r="K1517" s="81" t="s">
        <v>38</v>
      </c>
      <c r="L1517" s="81" t="s">
        <v>38</v>
      </c>
    </row>
    <row r="1518" spans="1:12" ht="28.8" x14ac:dyDescent="0.3">
      <c r="A1518" s="72">
        <v>554600</v>
      </c>
      <c r="B1518" s="72" t="s">
        <v>94</v>
      </c>
      <c r="C1518" s="73">
        <v>0.92743173099559584</v>
      </c>
      <c r="D1518" s="74">
        <v>9.8219145154563261</v>
      </c>
      <c r="E1518" s="75">
        <v>0.5</v>
      </c>
      <c r="F1518" s="72">
        <v>1</v>
      </c>
      <c r="G1518" s="72">
        <v>7</v>
      </c>
      <c r="H1518" s="81"/>
      <c r="I1518" s="81"/>
      <c r="J1518" s="81" t="s">
        <v>37</v>
      </c>
      <c r="K1518" s="81" t="s">
        <v>37</v>
      </c>
    </row>
    <row r="1519" spans="1:12" ht="28.8" x14ac:dyDescent="0.3">
      <c r="A1519" s="72">
        <v>554700</v>
      </c>
      <c r="B1519" s="72" t="s">
        <v>94</v>
      </c>
      <c r="C1519" s="73">
        <v>0.99993707344493121</v>
      </c>
      <c r="D1519" s="74">
        <v>9.65431802900161</v>
      </c>
      <c r="E1519" s="75">
        <v>0.5</v>
      </c>
      <c r="F1519" s="72">
        <v>1</v>
      </c>
      <c r="G1519" s="72">
        <v>7</v>
      </c>
      <c r="H1519" s="81"/>
      <c r="I1519" s="81"/>
      <c r="J1519" s="81" t="s">
        <v>37</v>
      </c>
      <c r="K1519" s="81" t="s">
        <v>37</v>
      </c>
    </row>
    <row r="1520" spans="1:12" x14ac:dyDescent="0.3">
      <c r="A1520" s="72">
        <v>554801</v>
      </c>
      <c r="B1520" s="72" t="s">
        <v>230</v>
      </c>
      <c r="C1520" s="73">
        <v>0.99693191945623194</v>
      </c>
      <c r="D1520" s="74">
        <v>10.39607268154578</v>
      </c>
      <c r="E1520" s="75">
        <v>0.5</v>
      </c>
      <c r="F1520" s="72">
        <v>1</v>
      </c>
      <c r="G1520" s="72">
        <v>7</v>
      </c>
      <c r="H1520" s="81"/>
      <c r="I1520" s="81"/>
      <c r="J1520" s="81" t="s">
        <v>37</v>
      </c>
      <c r="K1520" s="81" t="s">
        <v>37</v>
      </c>
    </row>
    <row r="1521" spans="1:12" x14ac:dyDescent="0.3">
      <c r="A1521" s="72">
        <v>554802</v>
      </c>
      <c r="B1521" s="72" t="s">
        <v>230</v>
      </c>
      <c r="C1521" s="73">
        <v>0.99999226359084126</v>
      </c>
      <c r="D1521" s="74">
        <v>12.832660756253395</v>
      </c>
      <c r="E1521" s="75">
        <v>0.5</v>
      </c>
      <c r="F1521" s="72">
        <v>1</v>
      </c>
      <c r="G1521" s="72">
        <v>7</v>
      </c>
      <c r="H1521" s="81"/>
      <c r="I1521" s="81"/>
      <c r="J1521" s="81" t="s">
        <v>37</v>
      </c>
      <c r="K1521" s="81" t="s">
        <v>37</v>
      </c>
    </row>
    <row r="1522" spans="1:12" x14ac:dyDescent="0.3">
      <c r="A1522" s="72">
        <v>554900</v>
      </c>
      <c r="B1522" s="72" t="s">
        <v>230</v>
      </c>
      <c r="C1522" s="73">
        <v>0.98089162652710871</v>
      </c>
      <c r="D1522" s="74">
        <v>14.648254438451835</v>
      </c>
      <c r="E1522" s="75">
        <v>0.5</v>
      </c>
      <c r="F1522" s="72">
        <v>1</v>
      </c>
      <c r="G1522" s="72">
        <v>7</v>
      </c>
      <c r="H1522" s="81"/>
      <c r="I1522" s="81"/>
      <c r="J1522" s="81" t="s">
        <v>37</v>
      </c>
      <c r="K1522" s="81" t="s">
        <v>37</v>
      </c>
    </row>
    <row r="1523" spans="1:12" ht="28.8" x14ac:dyDescent="0.3">
      <c r="A1523" s="72">
        <v>555001</v>
      </c>
      <c r="B1523" s="72" t="s">
        <v>99</v>
      </c>
      <c r="C1523" s="73">
        <v>0.99740039770283595</v>
      </c>
      <c r="D1523" s="74">
        <v>13.681359604652689</v>
      </c>
      <c r="E1523" s="75">
        <v>0.5</v>
      </c>
      <c r="F1523" s="72">
        <v>1</v>
      </c>
      <c r="G1523" s="72">
        <v>7</v>
      </c>
      <c r="H1523" s="81"/>
      <c r="I1523" s="81"/>
      <c r="J1523" s="81" t="s">
        <v>38</v>
      </c>
      <c r="K1523" s="81" t="s">
        <v>37</v>
      </c>
      <c r="L1523" s="81" t="s">
        <v>38</v>
      </c>
    </row>
    <row r="1524" spans="1:12" ht="28.8" x14ac:dyDescent="0.3">
      <c r="A1524" s="72">
        <v>555002</v>
      </c>
      <c r="B1524" s="72" t="s">
        <v>99</v>
      </c>
      <c r="C1524" s="73">
        <v>0.99998265544792375</v>
      </c>
      <c r="D1524" s="74">
        <v>6.9189088198340443</v>
      </c>
      <c r="E1524" s="76">
        <v>2</v>
      </c>
      <c r="F1524" s="72">
        <v>4</v>
      </c>
      <c r="G1524" s="72">
        <v>7</v>
      </c>
      <c r="H1524" s="81"/>
      <c r="I1524" s="81"/>
      <c r="J1524" s="81" t="s">
        <v>38</v>
      </c>
      <c r="K1524" s="81" t="s">
        <v>37</v>
      </c>
      <c r="L1524" s="81" t="s">
        <v>38</v>
      </c>
    </row>
    <row r="1525" spans="1:12" ht="28.8" x14ac:dyDescent="0.3">
      <c r="A1525" s="72">
        <v>555102</v>
      </c>
      <c r="B1525" s="72" t="s">
        <v>99</v>
      </c>
      <c r="C1525" s="73">
        <v>0.58414861215632596</v>
      </c>
      <c r="D1525" s="74">
        <v>10.261428503596733</v>
      </c>
      <c r="E1525" s="75">
        <v>0.5</v>
      </c>
      <c r="F1525" s="72">
        <v>1</v>
      </c>
      <c r="G1525" s="72">
        <v>7</v>
      </c>
      <c r="H1525" s="81"/>
      <c r="I1525" s="81"/>
      <c r="J1525" s="81" t="s">
        <v>38</v>
      </c>
      <c r="K1525" s="81" t="s">
        <v>37</v>
      </c>
      <c r="L1525" s="81" t="s">
        <v>38</v>
      </c>
    </row>
    <row r="1526" spans="1:12" ht="28.8" x14ac:dyDescent="0.3">
      <c r="A1526" s="72">
        <v>555103</v>
      </c>
      <c r="B1526" s="72" t="s">
        <v>99</v>
      </c>
      <c r="C1526" s="73">
        <v>0.9097434180142886</v>
      </c>
      <c r="D1526" s="74">
        <v>8.1579314273302543</v>
      </c>
      <c r="E1526" s="76">
        <v>2</v>
      </c>
      <c r="F1526" s="72">
        <v>4</v>
      </c>
      <c r="G1526" s="72">
        <v>7</v>
      </c>
      <c r="H1526" s="81"/>
      <c r="I1526" s="81"/>
      <c r="J1526" s="81" t="s">
        <v>38</v>
      </c>
      <c r="K1526" s="81" t="s">
        <v>37</v>
      </c>
      <c r="L1526" s="81" t="s">
        <v>38</v>
      </c>
    </row>
    <row r="1527" spans="1:12" ht="28.8" x14ac:dyDescent="0.3">
      <c r="A1527" s="72">
        <v>555104</v>
      </c>
      <c r="B1527" s="72" t="s">
        <v>99</v>
      </c>
      <c r="C1527" s="73">
        <v>0.58366132946358984</v>
      </c>
      <c r="D1527" s="74">
        <v>6.867855222859987</v>
      </c>
      <c r="E1527" s="76">
        <v>2</v>
      </c>
      <c r="F1527" s="72">
        <v>4</v>
      </c>
      <c r="G1527" s="72">
        <v>7</v>
      </c>
      <c r="H1527" s="81"/>
      <c r="I1527" s="81"/>
      <c r="J1527" s="81" t="s">
        <v>38</v>
      </c>
      <c r="K1527" s="81" t="s">
        <v>37</v>
      </c>
      <c r="L1527" s="81" t="s">
        <v>38</v>
      </c>
    </row>
    <row r="1528" spans="1:12" ht="43.2" x14ac:dyDescent="0.3">
      <c r="A1528" s="72">
        <v>555211</v>
      </c>
      <c r="B1528" s="72" t="s">
        <v>231</v>
      </c>
      <c r="C1528" s="73">
        <v>0.99997041578688461</v>
      </c>
      <c r="D1528" s="74">
        <v>9.3394364376162731</v>
      </c>
      <c r="E1528" s="75">
        <v>0.5</v>
      </c>
      <c r="F1528" s="72">
        <v>1</v>
      </c>
      <c r="G1528" s="72">
        <v>7</v>
      </c>
      <c r="H1528" s="81"/>
      <c r="I1528" s="81"/>
      <c r="J1528" s="81" t="s">
        <v>37</v>
      </c>
      <c r="K1528" s="81" t="s">
        <v>37</v>
      </c>
    </row>
    <row r="1529" spans="1:12" ht="43.2" x14ac:dyDescent="0.3">
      <c r="A1529" s="72">
        <v>555212</v>
      </c>
      <c r="B1529" s="72" t="s">
        <v>231</v>
      </c>
      <c r="C1529" s="73">
        <v>0.98941756274283821</v>
      </c>
      <c r="D1529" s="74">
        <v>5.6206275330476538</v>
      </c>
      <c r="E1529" s="76">
        <v>2</v>
      </c>
      <c r="F1529" s="72">
        <v>4</v>
      </c>
      <c r="G1529" s="72">
        <v>7</v>
      </c>
      <c r="H1529" s="81"/>
      <c r="I1529" s="81"/>
      <c r="J1529" s="81" t="s">
        <v>37</v>
      </c>
      <c r="K1529" s="81" t="s">
        <v>37</v>
      </c>
    </row>
    <row r="1530" spans="1:12" ht="28.8" x14ac:dyDescent="0.3">
      <c r="A1530" s="72">
        <v>570001</v>
      </c>
      <c r="B1530" s="72" t="s">
        <v>99</v>
      </c>
      <c r="C1530" s="73">
        <v>0.99988670313348815</v>
      </c>
      <c r="D1530" s="74">
        <v>11.84342265713231</v>
      </c>
      <c r="E1530" s="75">
        <v>0.5</v>
      </c>
      <c r="F1530" s="72">
        <v>1</v>
      </c>
      <c r="G1530" s="72">
        <v>7</v>
      </c>
      <c r="H1530" s="81"/>
      <c r="I1530" s="81"/>
      <c r="J1530" s="81" t="s">
        <v>38</v>
      </c>
      <c r="K1530" s="81" t="s">
        <v>37</v>
      </c>
      <c r="L1530" s="81" t="s">
        <v>38</v>
      </c>
    </row>
    <row r="1531" spans="1:12" ht="28.8" x14ac:dyDescent="0.3">
      <c r="A1531" s="72">
        <v>570002</v>
      </c>
      <c r="B1531" s="72" t="s">
        <v>99</v>
      </c>
      <c r="C1531" s="73">
        <v>0.99994023992869974</v>
      </c>
      <c r="D1531" s="74">
        <v>6.519613454918554</v>
      </c>
      <c r="E1531" s="76">
        <v>2</v>
      </c>
      <c r="F1531" s="72">
        <v>4</v>
      </c>
      <c r="G1531" s="72">
        <v>7</v>
      </c>
      <c r="H1531" s="81"/>
      <c r="I1531" s="81"/>
      <c r="J1531" s="81" t="s">
        <v>38</v>
      </c>
      <c r="K1531" s="81" t="s">
        <v>37</v>
      </c>
      <c r="L1531" s="81" t="s">
        <v>38</v>
      </c>
    </row>
    <row r="1532" spans="1:12" ht="28.8" x14ac:dyDescent="0.3">
      <c r="A1532" s="72">
        <v>570003</v>
      </c>
      <c r="B1532" s="72" t="s">
        <v>99</v>
      </c>
      <c r="C1532" s="73">
        <v>0.99815849491827402</v>
      </c>
      <c r="D1532" s="74">
        <v>11.594829690154963</v>
      </c>
      <c r="E1532" s="75">
        <v>0.5</v>
      </c>
      <c r="F1532" s="72">
        <v>1</v>
      </c>
      <c r="G1532" s="72">
        <v>7</v>
      </c>
      <c r="H1532" s="81"/>
      <c r="I1532" s="81"/>
      <c r="J1532" s="81" t="s">
        <v>38</v>
      </c>
      <c r="K1532" s="81" t="s">
        <v>37</v>
      </c>
      <c r="L1532" s="81" t="s">
        <v>38</v>
      </c>
    </row>
    <row r="1533" spans="1:12" ht="28.8" x14ac:dyDescent="0.3">
      <c r="A1533" s="72">
        <v>570701</v>
      </c>
      <c r="B1533" s="72" t="s">
        <v>99</v>
      </c>
      <c r="C1533" s="73">
        <v>0.99924740284763536</v>
      </c>
      <c r="D1533" s="74">
        <v>16.592727713776902</v>
      </c>
      <c r="E1533" s="75">
        <v>0.5</v>
      </c>
      <c r="F1533" s="72">
        <v>1</v>
      </c>
      <c r="G1533" s="72">
        <v>7</v>
      </c>
      <c r="H1533" s="81"/>
      <c r="I1533" s="81"/>
      <c r="J1533" s="81" t="s">
        <v>38</v>
      </c>
      <c r="K1533" s="81" t="s">
        <v>37</v>
      </c>
      <c r="L1533" s="81" t="s">
        <v>38</v>
      </c>
    </row>
    <row r="1534" spans="1:12" ht="28.8" x14ac:dyDescent="0.3">
      <c r="A1534" s="72">
        <v>570702</v>
      </c>
      <c r="B1534" s="72" t="s">
        <v>99</v>
      </c>
      <c r="C1534" s="73">
        <v>0.99999962378345886</v>
      </c>
      <c r="D1534" s="74">
        <v>6.5379250153983168</v>
      </c>
      <c r="E1534" s="76">
        <v>2</v>
      </c>
      <c r="F1534" s="72">
        <v>4</v>
      </c>
      <c r="G1534" s="72">
        <v>7</v>
      </c>
      <c r="H1534" s="81"/>
      <c r="I1534" s="81"/>
      <c r="J1534" s="81" t="s">
        <v>38</v>
      </c>
      <c r="K1534" s="81" t="s">
        <v>37</v>
      </c>
      <c r="L1534" s="81" t="s">
        <v>38</v>
      </c>
    </row>
    <row r="1535" spans="1:12" ht="28.8" x14ac:dyDescent="0.3">
      <c r="A1535" s="72">
        <v>570800</v>
      </c>
      <c r="B1535" s="72" t="s">
        <v>99</v>
      </c>
      <c r="C1535" s="73">
        <v>0.99999731637816303</v>
      </c>
      <c r="D1535" s="74">
        <v>22.61473543636345</v>
      </c>
      <c r="E1535" s="76">
        <v>1</v>
      </c>
      <c r="F1535" s="72">
        <v>2</v>
      </c>
      <c r="G1535" s="72">
        <v>7</v>
      </c>
      <c r="H1535" s="81"/>
      <c r="I1535" s="81"/>
      <c r="J1535" s="81" t="s">
        <v>38</v>
      </c>
      <c r="K1535" s="81" t="s">
        <v>37</v>
      </c>
      <c r="L1535" s="81" t="s">
        <v>38</v>
      </c>
    </row>
    <row r="1536" spans="1:12" ht="28.8" x14ac:dyDescent="0.3">
      <c r="A1536" s="72">
        <v>570901</v>
      </c>
      <c r="B1536" s="72" t="s">
        <v>99</v>
      </c>
      <c r="C1536" s="73">
        <v>0.9999988131427493</v>
      </c>
      <c r="D1536" s="74">
        <v>17.043507658725225</v>
      </c>
      <c r="E1536" s="75">
        <v>0.5</v>
      </c>
      <c r="F1536" s="72">
        <v>1</v>
      </c>
      <c r="G1536" s="72">
        <v>7</v>
      </c>
      <c r="H1536" s="81"/>
      <c r="I1536" s="81"/>
      <c r="J1536" s="81" t="s">
        <v>38</v>
      </c>
      <c r="K1536" s="81" t="s">
        <v>37</v>
      </c>
      <c r="L1536" s="81" t="s">
        <v>38</v>
      </c>
    </row>
    <row r="1537" spans="1:12" ht="28.8" x14ac:dyDescent="0.3">
      <c r="A1537" s="72">
        <v>570902</v>
      </c>
      <c r="B1537" s="72" t="s">
        <v>99</v>
      </c>
      <c r="C1537" s="73">
        <v>1</v>
      </c>
      <c r="D1537" s="74">
        <v>9.9102474013686628</v>
      </c>
      <c r="E1537" s="75">
        <v>0.5</v>
      </c>
      <c r="F1537" s="72">
        <v>1</v>
      </c>
      <c r="G1537" s="72">
        <v>7</v>
      </c>
      <c r="H1537" s="81"/>
      <c r="I1537" s="81"/>
      <c r="J1537" s="81" t="s">
        <v>38</v>
      </c>
      <c r="K1537" s="81" t="s">
        <v>37</v>
      </c>
      <c r="L1537" s="81" t="s">
        <v>38</v>
      </c>
    </row>
    <row r="1538" spans="1:12" ht="28.8" x14ac:dyDescent="0.3">
      <c r="A1538" s="72">
        <v>571000</v>
      </c>
      <c r="B1538" s="72" t="s">
        <v>99</v>
      </c>
      <c r="C1538" s="73">
        <v>0.99999627300804728</v>
      </c>
      <c r="D1538" s="74">
        <v>17.052702212527489</v>
      </c>
      <c r="E1538" s="75">
        <v>0.5</v>
      </c>
      <c r="F1538" s="72">
        <v>1</v>
      </c>
      <c r="G1538" s="72">
        <v>7</v>
      </c>
      <c r="H1538" s="81"/>
      <c r="I1538" s="81"/>
      <c r="J1538" s="81" t="s">
        <v>38</v>
      </c>
      <c r="K1538" s="81" t="s">
        <v>37</v>
      </c>
      <c r="L1538" s="81" t="s">
        <v>38</v>
      </c>
    </row>
    <row r="1539" spans="1:12" ht="28.8" x14ac:dyDescent="0.3">
      <c r="A1539" s="72">
        <v>571101</v>
      </c>
      <c r="B1539" s="72" t="s">
        <v>99</v>
      </c>
      <c r="C1539" s="73">
        <v>0.99999643180159092</v>
      </c>
      <c r="D1539" s="74">
        <v>13.345549237326884</v>
      </c>
      <c r="E1539" s="75">
        <v>0.5</v>
      </c>
      <c r="F1539" s="72">
        <v>1</v>
      </c>
      <c r="G1539" s="72">
        <v>7</v>
      </c>
      <c r="H1539" s="81"/>
      <c r="I1539" s="81"/>
      <c r="J1539" s="81" t="s">
        <v>38</v>
      </c>
      <c r="K1539" s="81" t="s">
        <v>37</v>
      </c>
      <c r="L1539" s="81" t="s">
        <v>38</v>
      </c>
    </row>
    <row r="1540" spans="1:12" ht="28.8" x14ac:dyDescent="0.3">
      <c r="A1540" s="72">
        <v>571102</v>
      </c>
      <c r="B1540" s="72" t="s">
        <v>99</v>
      </c>
      <c r="C1540" s="73">
        <v>0.99999657397991115</v>
      </c>
      <c r="D1540" s="74">
        <v>13.430912963135366</v>
      </c>
      <c r="E1540" s="75">
        <v>0.5</v>
      </c>
      <c r="F1540" s="72">
        <v>1</v>
      </c>
      <c r="G1540" s="72">
        <v>7</v>
      </c>
      <c r="H1540" s="81"/>
      <c r="I1540" s="81"/>
      <c r="J1540" s="81" t="s">
        <v>38</v>
      </c>
      <c r="K1540" s="81" t="s">
        <v>37</v>
      </c>
      <c r="L1540" s="81" t="s">
        <v>38</v>
      </c>
    </row>
    <row r="1541" spans="1:12" ht="28.8" x14ac:dyDescent="0.3">
      <c r="A1541" s="72">
        <v>571300</v>
      </c>
      <c r="B1541" s="72" t="s">
        <v>99</v>
      </c>
      <c r="C1541" s="73">
        <v>0.99999921811116843</v>
      </c>
      <c r="D1541" s="74">
        <v>17.580229204690589</v>
      </c>
      <c r="E1541" s="75">
        <v>0.5</v>
      </c>
      <c r="F1541" s="72">
        <v>1</v>
      </c>
      <c r="G1541" s="72">
        <v>7</v>
      </c>
      <c r="H1541" s="81"/>
      <c r="I1541" s="81"/>
      <c r="J1541" s="81" t="s">
        <v>38</v>
      </c>
      <c r="K1541" s="81" t="s">
        <v>38</v>
      </c>
      <c r="L1541" s="81" t="s">
        <v>38</v>
      </c>
    </row>
    <row r="1542" spans="1:12" ht="28.8" x14ac:dyDescent="0.3">
      <c r="A1542" s="72">
        <v>571400</v>
      </c>
      <c r="B1542" s="72" t="s">
        <v>99</v>
      </c>
      <c r="C1542" s="73">
        <v>0.99990199569812621</v>
      </c>
      <c r="D1542" s="74">
        <v>15.183582373107782</v>
      </c>
      <c r="E1542" s="75">
        <v>0.5</v>
      </c>
      <c r="F1542" s="72">
        <v>1</v>
      </c>
      <c r="G1542" s="72">
        <v>7</v>
      </c>
      <c r="H1542" s="81"/>
      <c r="I1542" s="81"/>
      <c r="J1542" s="81" t="s">
        <v>38</v>
      </c>
      <c r="K1542" s="81" t="s">
        <v>38</v>
      </c>
      <c r="L1542" s="81" t="s">
        <v>38</v>
      </c>
    </row>
    <row r="1543" spans="1:12" ht="28.8" x14ac:dyDescent="0.3">
      <c r="A1543" s="72">
        <v>573401</v>
      </c>
      <c r="B1543" s="72" t="s">
        <v>242</v>
      </c>
      <c r="C1543" s="73">
        <v>0.99759968575471991</v>
      </c>
      <c r="D1543" s="74">
        <v>11.101228819429632</v>
      </c>
      <c r="E1543" s="75">
        <v>0.5</v>
      </c>
      <c r="F1543" s="72">
        <v>1</v>
      </c>
      <c r="G1543" s="72">
        <v>8</v>
      </c>
      <c r="H1543" s="81"/>
      <c r="I1543" s="81"/>
      <c r="J1543" s="81" t="s">
        <v>37</v>
      </c>
      <c r="K1543" s="81" t="s">
        <v>37</v>
      </c>
    </row>
    <row r="1544" spans="1:12" ht="28.8" x14ac:dyDescent="0.3">
      <c r="A1544" s="72">
        <v>573402</v>
      </c>
      <c r="B1544" s="72" t="s">
        <v>242</v>
      </c>
      <c r="C1544" s="73">
        <v>0.99482392199708314</v>
      </c>
      <c r="D1544" s="74">
        <v>25.148996351644588</v>
      </c>
      <c r="E1544" s="76">
        <v>1</v>
      </c>
      <c r="F1544" s="72">
        <v>2</v>
      </c>
      <c r="G1544" s="72">
        <v>8</v>
      </c>
      <c r="H1544" s="81"/>
      <c r="I1544" s="81"/>
      <c r="J1544" s="81" t="s">
        <v>37</v>
      </c>
      <c r="K1544" s="81" t="s">
        <v>37</v>
      </c>
    </row>
    <row r="1545" spans="1:12" ht="28.8" x14ac:dyDescent="0.3">
      <c r="A1545" s="72">
        <v>573403</v>
      </c>
      <c r="B1545" s="72" t="s">
        <v>242</v>
      </c>
      <c r="C1545" s="73">
        <v>0.98566977450951909</v>
      </c>
      <c r="D1545" s="74">
        <v>10.142120015214719</v>
      </c>
      <c r="E1545" s="75">
        <v>0.5</v>
      </c>
      <c r="F1545" s="72">
        <v>1</v>
      </c>
      <c r="G1545" s="72">
        <v>8</v>
      </c>
      <c r="H1545" s="81"/>
      <c r="I1545" s="81"/>
      <c r="J1545" s="81" t="s">
        <v>37</v>
      </c>
      <c r="K1545" s="81" t="s">
        <v>37</v>
      </c>
    </row>
    <row r="1546" spans="1:12" x14ac:dyDescent="0.3">
      <c r="A1546" s="72">
        <v>599000</v>
      </c>
      <c r="B1546" s="72" t="s">
        <v>243</v>
      </c>
      <c r="C1546" s="73">
        <v>0.98263630847100292</v>
      </c>
      <c r="D1546" s="74">
        <v>18.474503393086792</v>
      </c>
      <c r="E1546" s="75">
        <v>0.5</v>
      </c>
      <c r="F1546" s="72">
        <v>1</v>
      </c>
      <c r="G1546" s="72">
        <v>8</v>
      </c>
      <c r="H1546" s="81"/>
      <c r="I1546" s="81"/>
      <c r="J1546" s="81" t="s">
        <v>37</v>
      </c>
      <c r="K1546" s="81" t="s">
        <v>37</v>
      </c>
    </row>
    <row r="1547" spans="1:12" ht="57.6" x14ac:dyDescent="0.3">
      <c r="A1547" s="72">
        <v>599100</v>
      </c>
      <c r="B1547" s="72" t="s">
        <v>56</v>
      </c>
      <c r="C1547" s="73">
        <v>0.9335</v>
      </c>
      <c r="D1547" s="74">
        <v>296.55259249589363</v>
      </c>
      <c r="E1547" s="76">
        <v>5</v>
      </c>
      <c r="F1547" s="72">
        <v>10</v>
      </c>
      <c r="G1547" s="72">
        <v>8</v>
      </c>
      <c r="H1547" s="81"/>
      <c r="I1547" s="81"/>
      <c r="J1547" s="81" t="s">
        <v>37</v>
      </c>
      <c r="K1547" s="81" t="s">
        <v>37</v>
      </c>
    </row>
    <row r="1548" spans="1:12" ht="57.6" x14ac:dyDescent="0.3">
      <c r="A1548" s="72">
        <v>600100</v>
      </c>
      <c r="B1548" s="72" t="s">
        <v>56</v>
      </c>
      <c r="C1548" s="73">
        <v>0.99868207648040042</v>
      </c>
      <c r="D1548" s="74">
        <v>6.6828747588409243</v>
      </c>
      <c r="E1548" s="76">
        <v>2</v>
      </c>
      <c r="F1548" s="72">
        <v>4</v>
      </c>
      <c r="G1548" s="72">
        <v>8</v>
      </c>
      <c r="H1548" s="81"/>
      <c r="I1548" s="81"/>
      <c r="J1548" s="81" t="s">
        <v>37</v>
      </c>
      <c r="K1548" s="81" t="s">
        <v>37</v>
      </c>
    </row>
    <row r="1549" spans="1:12" ht="57.6" x14ac:dyDescent="0.3">
      <c r="A1549" s="72">
        <v>600201</v>
      </c>
      <c r="B1549" s="72" t="s">
        <v>56</v>
      </c>
      <c r="C1549" s="73">
        <v>0.99984219037219879</v>
      </c>
      <c r="D1549" s="74">
        <v>5.9540384133784316</v>
      </c>
      <c r="E1549" s="76">
        <v>2</v>
      </c>
      <c r="F1549" s="72">
        <v>4</v>
      </c>
      <c r="G1549" s="72">
        <v>8</v>
      </c>
      <c r="H1549" s="81"/>
      <c r="I1549" s="81"/>
      <c r="J1549" s="81" t="s">
        <v>37</v>
      </c>
      <c r="K1549" s="81" t="s">
        <v>37</v>
      </c>
    </row>
    <row r="1550" spans="1:12" ht="57.6" x14ac:dyDescent="0.3">
      <c r="A1550" s="72">
        <v>600202</v>
      </c>
      <c r="B1550" s="72" t="s">
        <v>56</v>
      </c>
      <c r="C1550" s="73">
        <v>0.99998789273332001</v>
      </c>
      <c r="D1550" s="74">
        <v>8.0085301806681599</v>
      </c>
      <c r="E1550" s="76">
        <v>2</v>
      </c>
      <c r="F1550" s="72">
        <v>4</v>
      </c>
      <c r="G1550" s="72">
        <v>8</v>
      </c>
      <c r="H1550" s="81"/>
      <c r="I1550" s="81"/>
      <c r="J1550" s="81" t="s">
        <v>37</v>
      </c>
      <c r="K1550" s="81" t="s">
        <v>37</v>
      </c>
    </row>
    <row r="1551" spans="1:12" ht="57.6" x14ac:dyDescent="0.3">
      <c r="A1551" s="72">
        <v>600301</v>
      </c>
      <c r="B1551" s="72" t="s">
        <v>56</v>
      </c>
      <c r="C1551" s="73">
        <v>0.99998655118439095</v>
      </c>
      <c r="D1551" s="74">
        <v>7.9741141701826184</v>
      </c>
      <c r="E1551" s="76">
        <v>2</v>
      </c>
      <c r="F1551" s="72">
        <v>4</v>
      </c>
      <c r="G1551" s="72">
        <v>8</v>
      </c>
      <c r="H1551" s="81"/>
      <c r="I1551" s="81"/>
      <c r="J1551" s="81" t="s">
        <v>37</v>
      </c>
      <c r="K1551" s="81" t="s">
        <v>38</v>
      </c>
      <c r="L1551" s="81" t="s">
        <v>38</v>
      </c>
    </row>
    <row r="1552" spans="1:12" ht="57.6" x14ac:dyDescent="0.3">
      <c r="A1552" s="72">
        <v>600302</v>
      </c>
      <c r="B1552" s="72" t="s">
        <v>56</v>
      </c>
      <c r="C1552" s="73">
        <v>0.9999933565051613</v>
      </c>
      <c r="D1552" s="74">
        <v>7.6895833303962817</v>
      </c>
      <c r="E1552" s="76">
        <v>2</v>
      </c>
      <c r="F1552" s="72">
        <v>4</v>
      </c>
      <c r="G1552" s="72">
        <v>8</v>
      </c>
      <c r="H1552" s="81"/>
      <c r="I1552" s="81"/>
      <c r="J1552" s="81" t="s">
        <v>37</v>
      </c>
      <c r="K1552" s="81" t="s">
        <v>37</v>
      </c>
    </row>
    <row r="1553" spans="1:12" ht="57.6" x14ac:dyDescent="0.3">
      <c r="A1553" s="72">
        <v>600400</v>
      </c>
      <c r="B1553" s="72" t="s">
        <v>56</v>
      </c>
      <c r="C1553" s="73">
        <v>0.9999723510486358</v>
      </c>
      <c r="D1553" s="74">
        <v>10.248272335622756</v>
      </c>
      <c r="E1553" s="75">
        <v>0.5</v>
      </c>
      <c r="F1553" s="72">
        <v>1</v>
      </c>
      <c r="G1553" s="72">
        <v>8</v>
      </c>
      <c r="H1553" s="81"/>
      <c r="I1553" s="81"/>
      <c r="J1553" s="81" t="s">
        <v>37</v>
      </c>
      <c r="K1553" s="81" t="s">
        <v>38</v>
      </c>
      <c r="L1553" s="81" t="s">
        <v>38</v>
      </c>
    </row>
    <row r="1554" spans="1:12" ht="28.8" x14ac:dyDescent="0.3">
      <c r="A1554" s="72">
        <v>600501</v>
      </c>
      <c r="B1554" s="72" t="s">
        <v>100</v>
      </c>
      <c r="C1554" s="73">
        <v>0.98632984212788477</v>
      </c>
      <c r="D1554" s="74">
        <v>6.4083967107472422</v>
      </c>
      <c r="E1554" s="76">
        <v>2</v>
      </c>
      <c r="F1554" s="72">
        <v>4</v>
      </c>
      <c r="G1554" s="72">
        <v>8</v>
      </c>
      <c r="H1554" s="81"/>
      <c r="I1554" s="81"/>
      <c r="J1554" s="81" t="s">
        <v>38</v>
      </c>
      <c r="K1554" s="81" t="s">
        <v>37</v>
      </c>
      <c r="L1554" s="81" t="s">
        <v>38</v>
      </c>
    </row>
    <row r="1555" spans="1:12" ht="28.8" x14ac:dyDescent="0.3">
      <c r="A1555" s="72">
        <v>600502</v>
      </c>
      <c r="B1555" s="72" t="s">
        <v>100</v>
      </c>
      <c r="C1555" s="73">
        <v>0.93040390205864409</v>
      </c>
      <c r="D1555" s="74">
        <v>6.9827584380391965</v>
      </c>
      <c r="E1555" s="76">
        <v>2</v>
      </c>
      <c r="F1555" s="72">
        <v>4</v>
      </c>
      <c r="G1555" s="72">
        <v>8</v>
      </c>
      <c r="H1555" s="81"/>
      <c r="I1555" s="81"/>
      <c r="J1555" s="81" t="s">
        <v>38</v>
      </c>
      <c r="K1555" s="81" t="s">
        <v>37</v>
      </c>
      <c r="L1555" s="81" t="s">
        <v>38</v>
      </c>
    </row>
    <row r="1556" spans="1:12" ht="28.8" x14ac:dyDescent="0.3">
      <c r="A1556" s="72">
        <v>600601</v>
      </c>
      <c r="B1556" s="72" t="s">
        <v>100</v>
      </c>
      <c r="C1556" s="73">
        <v>0.99999643179206765</v>
      </c>
      <c r="D1556" s="74">
        <v>7.0672154590043137</v>
      </c>
      <c r="E1556" s="76">
        <v>2</v>
      </c>
      <c r="F1556" s="72">
        <v>4</v>
      </c>
      <c r="G1556" s="72">
        <v>8</v>
      </c>
      <c r="H1556" s="81"/>
      <c r="I1556" s="81"/>
      <c r="J1556" s="81" t="s">
        <v>38</v>
      </c>
      <c r="K1556" s="81" t="s">
        <v>37</v>
      </c>
      <c r="L1556" s="81" t="s">
        <v>38</v>
      </c>
    </row>
    <row r="1557" spans="1:12" ht="28.8" x14ac:dyDescent="0.3">
      <c r="A1557" s="72">
        <v>600602</v>
      </c>
      <c r="B1557" s="72" t="s">
        <v>100</v>
      </c>
      <c r="C1557" s="73">
        <v>1</v>
      </c>
      <c r="D1557" s="74">
        <v>3.40202517169033</v>
      </c>
      <c r="E1557" s="76">
        <v>1</v>
      </c>
      <c r="F1557" s="72">
        <v>2</v>
      </c>
      <c r="G1557" s="72">
        <v>8</v>
      </c>
      <c r="H1557" s="81"/>
      <c r="I1557" s="81"/>
      <c r="J1557" s="81" t="s">
        <v>38</v>
      </c>
      <c r="K1557" s="81" t="s">
        <v>37</v>
      </c>
      <c r="L1557" s="81" t="s">
        <v>38</v>
      </c>
    </row>
    <row r="1558" spans="1:12" ht="28.8" x14ac:dyDescent="0.3">
      <c r="A1558" s="72">
        <v>600702</v>
      </c>
      <c r="B1558" s="72" t="s">
        <v>100</v>
      </c>
      <c r="C1558" s="73">
        <v>0.99999606285345466</v>
      </c>
      <c r="D1558" s="74">
        <v>8.8604271023184378</v>
      </c>
      <c r="E1558" s="75">
        <v>0.5</v>
      </c>
      <c r="F1558" s="72">
        <v>1</v>
      </c>
      <c r="G1558" s="72">
        <v>8</v>
      </c>
      <c r="H1558" s="81"/>
      <c r="I1558" s="81"/>
      <c r="J1558" s="81" t="s">
        <v>38</v>
      </c>
      <c r="K1558" s="81" t="s">
        <v>37</v>
      </c>
      <c r="L1558" s="81" t="s">
        <v>38</v>
      </c>
    </row>
    <row r="1559" spans="1:12" ht="28.8" x14ac:dyDescent="0.3">
      <c r="A1559" s="72">
        <v>600703</v>
      </c>
      <c r="B1559" s="72" t="s">
        <v>100</v>
      </c>
      <c r="C1559" s="73">
        <v>0.99999999999812628</v>
      </c>
      <c r="D1559" s="74">
        <v>7.0996286658638006</v>
      </c>
      <c r="E1559" s="76">
        <v>2</v>
      </c>
      <c r="F1559" s="72">
        <v>4</v>
      </c>
      <c r="G1559" s="72">
        <v>8</v>
      </c>
      <c r="H1559" s="81"/>
      <c r="I1559" s="81"/>
      <c r="J1559" s="81" t="s">
        <v>38</v>
      </c>
      <c r="K1559" s="81" t="s">
        <v>37</v>
      </c>
      <c r="L1559" s="81" t="s">
        <v>38</v>
      </c>
    </row>
    <row r="1560" spans="1:12" ht="28.8" x14ac:dyDescent="0.3">
      <c r="A1560" s="72">
        <v>600704</v>
      </c>
      <c r="B1560" s="72" t="s">
        <v>100</v>
      </c>
      <c r="C1560" s="73">
        <v>0.99999164055552092</v>
      </c>
      <c r="D1560" s="74">
        <v>8.7097828647238646</v>
      </c>
      <c r="E1560" s="75">
        <v>0.5</v>
      </c>
      <c r="F1560" s="72">
        <v>1</v>
      </c>
      <c r="G1560" s="72">
        <v>8</v>
      </c>
      <c r="H1560" s="81"/>
      <c r="I1560" s="81"/>
      <c r="J1560" s="81" t="s">
        <v>38</v>
      </c>
      <c r="K1560" s="81" t="s">
        <v>37</v>
      </c>
      <c r="L1560" s="81" t="s">
        <v>38</v>
      </c>
    </row>
    <row r="1561" spans="1:12" ht="28.8" x14ac:dyDescent="0.3">
      <c r="A1561" s="72">
        <v>600801</v>
      </c>
      <c r="B1561" s="72" t="s">
        <v>100</v>
      </c>
      <c r="C1561" s="73">
        <v>0.99905011582309911</v>
      </c>
      <c r="D1561" s="74">
        <v>11.01066719932583</v>
      </c>
      <c r="E1561" s="75">
        <v>0.5</v>
      </c>
      <c r="F1561" s="72">
        <v>1</v>
      </c>
      <c r="G1561" s="72">
        <v>8</v>
      </c>
      <c r="H1561" s="81"/>
      <c r="I1561" s="81"/>
      <c r="J1561" s="81" t="s">
        <v>38</v>
      </c>
      <c r="K1561" s="81" t="s">
        <v>37</v>
      </c>
      <c r="L1561" s="81" t="s">
        <v>38</v>
      </c>
    </row>
    <row r="1562" spans="1:12" ht="28.8" x14ac:dyDescent="0.3">
      <c r="A1562" s="72">
        <v>600802</v>
      </c>
      <c r="B1562" s="72" t="s">
        <v>100</v>
      </c>
      <c r="C1562" s="73">
        <v>0.99969869733474648</v>
      </c>
      <c r="D1562" s="74">
        <v>9.8330857752945775</v>
      </c>
      <c r="E1562" s="75">
        <v>0.5</v>
      </c>
      <c r="F1562" s="72">
        <v>1</v>
      </c>
      <c r="G1562" s="72">
        <v>8</v>
      </c>
      <c r="H1562" s="81"/>
      <c r="I1562" s="81"/>
      <c r="J1562" s="81" t="s">
        <v>38</v>
      </c>
      <c r="K1562" s="81" t="s">
        <v>37</v>
      </c>
      <c r="L1562" s="81" t="s">
        <v>38</v>
      </c>
    </row>
    <row r="1563" spans="1:12" ht="28.8" x14ac:dyDescent="0.3">
      <c r="A1563" s="72">
        <v>600902</v>
      </c>
      <c r="B1563" s="72" t="s">
        <v>100</v>
      </c>
      <c r="C1563" s="73">
        <v>1</v>
      </c>
      <c r="D1563" s="74">
        <v>8.0742849229479834</v>
      </c>
      <c r="E1563" s="76">
        <v>2</v>
      </c>
      <c r="F1563" s="72">
        <v>4</v>
      </c>
      <c r="G1563" s="72">
        <v>8</v>
      </c>
      <c r="H1563" s="81"/>
      <c r="I1563" s="81"/>
      <c r="J1563" s="81" t="s">
        <v>38</v>
      </c>
      <c r="K1563" s="81" t="s">
        <v>38</v>
      </c>
      <c r="L1563" s="81" t="s">
        <v>38</v>
      </c>
    </row>
    <row r="1564" spans="1:12" ht="28.8" x14ac:dyDescent="0.3">
      <c r="A1564" s="72">
        <v>600911</v>
      </c>
      <c r="B1564" s="72" t="s">
        <v>100</v>
      </c>
      <c r="C1564" s="73">
        <v>0.99999264744920979</v>
      </c>
      <c r="D1564" s="74">
        <v>6.8017850725631037</v>
      </c>
      <c r="E1564" s="76">
        <v>2</v>
      </c>
      <c r="F1564" s="72">
        <v>4</v>
      </c>
      <c r="G1564" s="72">
        <v>8</v>
      </c>
      <c r="H1564" s="81"/>
      <c r="I1564" s="81"/>
      <c r="J1564" s="81" t="s">
        <v>38</v>
      </c>
      <c r="K1564" s="81" t="s">
        <v>37</v>
      </c>
      <c r="L1564" s="81" t="s">
        <v>38</v>
      </c>
    </row>
    <row r="1565" spans="1:12" ht="28.8" x14ac:dyDescent="0.3">
      <c r="A1565" s="72">
        <v>600912</v>
      </c>
      <c r="B1565" s="72" t="s">
        <v>100</v>
      </c>
      <c r="C1565" s="73">
        <v>0.99998884202852856</v>
      </c>
      <c r="D1565" s="74">
        <v>10.146770605764125</v>
      </c>
      <c r="E1565" s="75">
        <v>0.5</v>
      </c>
      <c r="F1565" s="72">
        <v>1</v>
      </c>
      <c r="G1565" s="72">
        <v>8</v>
      </c>
      <c r="H1565" s="81"/>
      <c r="I1565" s="81"/>
      <c r="J1565" s="81" t="s">
        <v>38</v>
      </c>
      <c r="K1565" s="81" t="s">
        <v>37</v>
      </c>
      <c r="L1565" s="81" t="s">
        <v>38</v>
      </c>
    </row>
    <row r="1566" spans="1:12" ht="28.8" x14ac:dyDescent="0.3">
      <c r="A1566" s="72">
        <v>601001</v>
      </c>
      <c r="B1566" s="72" t="s">
        <v>100</v>
      </c>
      <c r="C1566" s="73">
        <v>1</v>
      </c>
      <c r="D1566" s="74">
        <v>7.4798809921323066</v>
      </c>
      <c r="E1566" s="76">
        <v>2</v>
      </c>
      <c r="F1566" s="72">
        <v>4</v>
      </c>
      <c r="G1566" s="72">
        <v>8</v>
      </c>
      <c r="H1566" s="81"/>
      <c r="I1566" s="81"/>
      <c r="J1566" s="81" t="s">
        <v>38</v>
      </c>
      <c r="K1566" s="81" t="s">
        <v>37</v>
      </c>
      <c r="L1566" s="81" t="s">
        <v>38</v>
      </c>
    </row>
    <row r="1567" spans="1:12" ht="28.8" x14ac:dyDescent="0.3">
      <c r="A1567" s="72">
        <v>601002</v>
      </c>
      <c r="B1567" s="72" t="s">
        <v>100</v>
      </c>
      <c r="C1567" s="73">
        <v>1</v>
      </c>
      <c r="D1567" s="74">
        <v>6.050482430282659</v>
      </c>
      <c r="E1567" s="76">
        <v>2</v>
      </c>
      <c r="F1567" s="72">
        <v>4</v>
      </c>
      <c r="G1567" s="72">
        <v>8</v>
      </c>
      <c r="H1567" s="81"/>
      <c r="I1567" s="81"/>
      <c r="J1567" s="81" t="s">
        <v>38</v>
      </c>
      <c r="K1567" s="81" t="s">
        <v>37</v>
      </c>
      <c r="L1567" s="81" t="s">
        <v>38</v>
      </c>
    </row>
    <row r="1568" spans="1:12" ht="28.8" x14ac:dyDescent="0.3">
      <c r="A1568" s="72">
        <v>601100</v>
      </c>
      <c r="B1568" s="72" t="s">
        <v>100</v>
      </c>
      <c r="C1568" s="73">
        <v>1</v>
      </c>
      <c r="D1568" s="74">
        <v>5.3262370237351391</v>
      </c>
      <c r="E1568" s="76">
        <v>2</v>
      </c>
      <c r="F1568" s="72">
        <v>4</v>
      </c>
      <c r="G1568" s="72">
        <v>8</v>
      </c>
      <c r="H1568" s="81"/>
      <c r="I1568" s="81"/>
      <c r="J1568" s="81" t="s">
        <v>38</v>
      </c>
      <c r="K1568" s="81" t="s">
        <v>37</v>
      </c>
      <c r="L1568" s="81" t="s">
        <v>38</v>
      </c>
    </row>
    <row r="1569" spans="1:12" ht="28.8" x14ac:dyDescent="0.3">
      <c r="A1569" s="72">
        <v>601202</v>
      </c>
      <c r="B1569" s="72" t="s">
        <v>100</v>
      </c>
      <c r="C1569" s="73">
        <v>1</v>
      </c>
      <c r="D1569" s="74">
        <v>7.203747611183136</v>
      </c>
      <c r="E1569" s="76">
        <v>2</v>
      </c>
      <c r="F1569" s="72">
        <v>4</v>
      </c>
      <c r="G1569" s="72">
        <v>8</v>
      </c>
      <c r="H1569" s="81"/>
      <c r="I1569" s="81"/>
      <c r="J1569" s="81" t="s">
        <v>38</v>
      </c>
      <c r="K1569" s="81" t="s">
        <v>37</v>
      </c>
      <c r="L1569" s="81" t="s">
        <v>38</v>
      </c>
    </row>
    <row r="1570" spans="1:12" ht="28.8" x14ac:dyDescent="0.3">
      <c r="A1570" s="72">
        <v>601211</v>
      </c>
      <c r="B1570" s="72" t="s">
        <v>100</v>
      </c>
      <c r="C1570" s="73">
        <v>1</v>
      </c>
      <c r="D1570" s="74">
        <v>4.8626782074006245</v>
      </c>
      <c r="E1570" s="76">
        <v>2</v>
      </c>
      <c r="F1570" s="72">
        <v>4</v>
      </c>
      <c r="G1570" s="72">
        <v>8</v>
      </c>
      <c r="H1570" s="81"/>
      <c r="I1570" s="81"/>
      <c r="J1570" s="81" t="s">
        <v>38</v>
      </c>
      <c r="K1570" s="81" t="s">
        <v>38</v>
      </c>
      <c r="L1570" s="81" t="s">
        <v>38</v>
      </c>
    </row>
    <row r="1571" spans="1:12" ht="28.8" x14ac:dyDescent="0.3">
      <c r="A1571" s="72">
        <v>601212</v>
      </c>
      <c r="B1571" s="72" t="s">
        <v>100</v>
      </c>
      <c r="C1571" s="73">
        <v>1</v>
      </c>
      <c r="D1571" s="74">
        <v>5.5521869759275289</v>
      </c>
      <c r="E1571" s="76">
        <v>2</v>
      </c>
      <c r="F1571" s="72">
        <v>4</v>
      </c>
      <c r="G1571" s="72">
        <v>8</v>
      </c>
      <c r="H1571" s="81"/>
      <c r="I1571" s="81"/>
      <c r="J1571" s="81" t="s">
        <v>38</v>
      </c>
      <c r="K1571" s="81" t="s">
        <v>37</v>
      </c>
      <c r="L1571" s="81" t="s">
        <v>38</v>
      </c>
    </row>
    <row r="1572" spans="1:12" ht="28.8" x14ac:dyDescent="0.3">
      <c r="A1572" s="72">
        <v>601301</v>
      </c>
      <c r="B1572" s="72" t="s">
        <v>100</v>
      </c>
      <c r="C1572" s="73">
        <v>0.99998703729934946</v>
      </c>
      <c r="D1572" s="74">
        <v>5.7825429469681531</v>
      </c>
      <c r="E1572" s="76">
        <v>2</v>
      </c>
      <c r="F1572" s="72">
        <v>4</v>
      </c>
      <c r="G1572" s="72">
        <v>8</v>
      </c>
      <c r="H1572" s="81"/>
      <c r="I1572" s="81"/>
      <c r="J1572" s="81" t="s">
        <v>38</v>
      </c>
      <c r="K1572" s="81" t="s">
        <v>37</v>
      </c>
      <c r="L1572" s="81" t="s">
        <v>38</v>
      </c>
    </row>
    <row r="1573" spans="1:12" ht="28.8" x14ac:dyDescent="0.3">
      <c r="A1573" s="72">
        <v>601302</v>
      </c>
      <c r="B1573" s="72" t="s">
        <v>100</v>
      </c>
      <c r="C1573" s="73">
        <v>0.99867174007482318</v>
      </c>
      <c r="D1573" s="74">
        <v>10.906282804233275</v>
      </c>
      <c r="E1573" s="75">
        <v>0.5</v>
      </c>
      <c r="F1573" s="72">
        <v>1</v>
      </c>
      <c r="G1573" s="72">
        <v>8</v>
      </c>
      <c r="H1573" s="81"/>
      <c r="I1573" s="81"/>
      <c r="J1573" s="81" t="s">
        <v>38</v>
      </c>
      <c r="K1573" s="81" t="s">
        <v>37</v>
      </c>
      <c r="L1573" s="81" t="s">
        <v>38</v>
      </c>
    </row>
    <row r="1574" spans="1:12" ht="28.8" x14ac:dyDescent="0.3">
      <c r="A1574" s="72">
        <v>601303</v>
      </c>
      <c r="B1574" s="72" t="s">
        <v>100</v>
      </c>
      <c r="C1574" s="73">
        <v>1</v>
      </c>
      <c r="D1574" s="74">
        <v>3.5852257800670273</v>
      </c>
      <c r="E1574" s="76">
        <v>1</v>
      </c>
      <c r="F1574" s="72">
        <v>2</v>
      </c>
      <c r="G1574" s="72">
        <v>8</v>
      </c>
      <c r="H1574" s="81"/>
      <c r="I1574" s="81"/>
      <c r="J1574" s="81" t="s">
        <v>38</v>
      </c>
      <c r="K1574" s="81" t="s">
        <v>38</v>
      </c>
      <c r="L1574" s="81" t="s">
        <v>38</v>
      </c>
    </row>
    <row r="1575" spans="1:12" ht="28.8" x14ac:dyDescent="0.3">
      <c r="A1575" s="72">
        <v>601401</v>
      </c>
      <c r="B1575" s="72" t="s">
        <v>100</v>
      </c>
      <c r="C1575" s="73">
        <v>0.99992786164969238</v>
      </c>
      <c r="D1575" s="74">
        <v>14.189164275181707</v>
      </c>
      <c r="E1575" s="75">
        <v>0.5</v>
      </c>
      <c r="F1575" s="72">
        <v>1</v>
      </c>
      <c r="G1575" s="72">
        <v>8</v>
      </c>
      <c r="H1575" s="81"/>
      <c r="I1575" s="81"/>
      <c r="J1575" s="81" t="s">
        <v>38</v>
      </c>
      <c r="K1575" s="81" t="s">
        <v>37</v>
      </c>
      <c r="L1575" s="81" t="s">
        <v>38</v>
      </c>
    </row>
    <row r="1576" spans="1:12" ht="28.8" x14ac:dyDescent="0.3">
      <c r="A1576" s="72">
        <v>601402</v>
      </c>
      <c r="B1576" s="72" t="s">
        <v>100</v>
      </c>
      <c r="C1576" s="73">
        <v>0.9999967716951127</v>
      </c>
      <c r="D1576" s="74">
        <v>13.120688673108308</v>
      </c>
      <c r="E1576" s="75">
        <v>0.5</v>
      </c>
      <c r="F1576" s="72">
        <v>1</v>
      </c>
      <c r="G1576" s="72">
        <v>8</v>
      </c>
      <c r="H1576" s="81"/>
      <c r="I1576" s="81"/>
      <c r="J1576" s="81" t="s">
        <v>38</v>
      </c>
      <c r="K1576" s="81" t="s">
        <v>37</v>
      </c>
      <c r="L1576" s="81" t="s">
        <v>38</v>
      </c>
    </row>
    <row r="1577" spans="1:12" ht="57.6" x14ac:dyDescent="0.3">
      <c r="A1577" s="72">
        <v>601501</v>
      </c>
      <c r="B1577" s="72" t="s">
        <v>56</v>
      </c>
      <c r="C1577" s="73">
        <v>0.65879606272227842</v>
      </c>
      <c r="D1577" s="74">
        <v>5.0417076752396639</v>
      </c>
      <c r="E1577" s="76">
        <v>2</v>
      </c>
      <c r="F1577" s="72">
        <v>4</v>
      </c>
      <c r="G1577" s="72">
        <v>8</v>
      </c>
      <c r="H1577" s="81"/>
      <c r="I1577" s="81"/>
      <c r="J1577" s="81" t="s">
        <v>37</v>
      </c>
      <c r="K1577" s="81" t="s">
        <v>37</v>
      </c>
    </row>
    <row r="1578" spans="1:12" ht="57.6" x14ac:dyDescent="0.3">
      <c r="A1578" s="72">
        <v>601502</v>
      </c>
      <c r="B1578" s="72" t="s">
        <v>56</v>
      </c>
      <c r="C1578" s="73">
        <v>0.99193129884544351</v>
      </c>
      <c r="D1578" s="74">
        <v>4.5376386883169468</v>
      </c>
      <c r="E1578" s="76">
        <v>2</v>
      </c>
      <c r="F1578" s="72">
        <v>4</v>
      </c>
      <c r="G1578" s="72">
        <v>8</v>
      </c>
      <c r="H1578" s="81"/>
      <c r="I1578" s="81"/>
      <c r="J1578" s="81" t="s">
        <v>37</v>
      </c>
      <c r="K1578" s="81" t="s">
        <v>37</v>
      </c>
    </row>
    <row r="1579" spans="1:12" ht="57.6" x14ac:dyDescent="0.3">
      <c r="A1579" s="72">
        <v>601600</v>
      </c>
      <c r="B1579" s="72" t="s">
        <v>56</v>
      </c>
      <c r="C1579" s="73">
        <v>0.95023562811375939</v>
      </c>
      <c r="D1579" s="74">
        <v>10.263888387871621</v>
      </c>
      <c r="E1579" s="75">
        <v>0.5</v>
      </c>
      <c r="F1579" s="72">
        <v>1</v>
      </c>
      <c r="G1579" s="72">
        <v>8</v>
      </c>
      <c r="H1579" s="81"/>
      <c r="I1579" s="81"/>
      <c r="J1579" s="81" t="s">
        <v>37</v>
      </c>
      <c r="K1579" s="81" t="s">
        <v>37</v>
      </c>
    </row>
    <row r="1580" spans="1:12" ht="57.6" x14ac:dyDescent="0.3">
      <c r="A1580" s="72">
        <v>601700</v>
      </c>
      <c r="B1580" s="72" t="s">
        <v>56</v>
      </c>
      <c r="C1580" s="73">
        <v>0.70282860015928816</v>
      </c>
      <c r="D1580" s="74">
        <v>8.1018782777453655</v>
      </c>
      <c r="E1580" s="76">
        <v>2</v>
      </c>
      <c r="F1580" s="72">
        <v>4</v>
      </c>
      <c r="G1580" s="72">
        <v>8</v>
      </c>
      <c r="H1580" s="81"/>
      <c r="I1580" s="81"/>
      <c r="J1580" s="81" t="s">
        <v>37</v>
      </c>
      <c r="K1580" s="81" t="s">
        <v>37</v>
      </c>
    </row>
    <row r="1581" spans="1:12" ht="28.8" x14ac:dyDescent="0.3">
      <c r="A1581" s="72">
        <v>601801</v>
      </c>
      <c r="B1581" s="72" t="s">
        <v>100</v>
      </c>
      <c r="C1581" s="73">
        <v>0.73996922763083761</v>
      </c>
      <c r="D1581" s="74">
        <v>4.9952733517069339</v>
      </c>
      <c r="E1581" s="76">
        <v>2</v>
      </c>
      <c r="F1581" s="72">
        <v>4</v>
      </c>
      <c r="G1581" s="72">
        <v>8</v>
      </c>
      <c r="H1581" s="81"/>
      <c r="I1581" s="81"/>
      <c r="J1581" s="81" t="s">
        <v>38</v>
      </c>
      <c r="K1581" s="81" t="s">
        <v>37</v>
      </c>
      <c r="L1581" s="81" t="s">
        <v>38</v>
      </c>
    </row>
    <row r="1582" spans="1:12" ht="57.6" x14ac:dyDescent="0.3">
      <c r="A1582" s="72">
        <v>601802</v>
      </c>
      <c r="B1582" s="72" t="s">
        <v>56</v>
      </c>
      <c r="C1582" s="73">
        <v>0.96245015143243484</v>
      </c>
      <c r="D1582" s="74">
        <v>4.6756323055393532</v>
      </c>
      <c r="E1582" s="76">
        <v>2</v>
      </c>
      <c r="F1582" s="72">
        <v>4</v>
      </c>
      <c r="G1582" s="72">
        <v>8</v>
      </c>
      <c r="H1582" s="81"/>
      <c r="I1582" s="81"/>
      <c r="J1582" s="81" t="s">
        <v>37</v>
      </c>
      <c r="K1582" s="81" t="s">
        <v>38</v>
      </c>
      <c r="L1582" s="81" t="s">
        <v>38</v>
      </c>
    </row>
    <row r="1583" spans="1:12" ht="28.8" x14ac:dyDescent="0.3">
      <c r="A1583" s="72">
        <v>601900</v>
      </c>
      <c r="B1583" s="72" t="s">
        <v>100</v>
      </c>
      <c r="C1583" s="73">
        <v>1</v>
      </c>
      <c r="D1583" s="74">
        <v>4.446087596727005</v>
      </c>
      <c r="E1583" s="76">
        <v>2</v>
      </c>
      <c r="F1583" s="72">
        <v>4</v>
      </c>
      <c r="G1583" s="72">
        <v>8</v>
      </c>
      <c r="H1583" s="81"/>
      <c r="I1583" s="81"/>
      <c r="J1583" s="81" t="s">
        <v>38</v>
      </c>
      <c r="K1583" s="81" t="s">
        <v>37</v>
      </c>
      <c r="L1583" s="81" t="s">
        <v>38</v>
      </c>
    </row>
    <row r="1584" spans="1:12" ht="28.8" x14ac:dyDescent="0.3">
      <c r="A1584" s="72">
        <v>602002</v>
      </c>
      <c r="B1584" s="72" t="s">
        <v>101</v>
      </c>
      <c r="C1584" s="73">
        <v>0.99924738117628187</v>
      </c>
      <c r="D1584" s="74">
        <v>4.7863136762916376</v>
      </c>
      <c r="E1584" s="76">
        <v>2</v>
      </c>
      <c r="F1584" s="72">
        <v>4</v>
      </c>
      <c r="G1584" s="72">
        <v>8</v>
      </c>
      <c r="H1584" s="81"/>
      <c r="I1584" s="81"/>
      <c r="J1584" s="81" t="s">
        <v>37</v>
      </c>
      <c r="K1584" s="81" t="s">
        <v>37</v>
      </c>
    </row>
    <row r="1585" spans="1:12" ht="28.8" x14ac:dyDescent="0.3">
      <c r="A1585" s="72">
        <v>602003</v>
      </c>
      <c r="B1585" s="72" t="s">
        <v>100</v>
      </c>
      <c r="C1585" s="73">
        <v>0.99999451662670402</v>
      </c>
      <c r="D1585" s="74">
        <v>5.4371577466705832</v>
      </c>
      <c r="E1585" s="76">
        <v>2</v>
      </c>
      <c r="F1585" s="72">
        <v>4</v>
      </c>
      <c r="G1585" s="72">
        <v>8</v>
      </c>
      <c r="H1585" s="81"/>
      <c r="I1585" s="81"/>
      <c r="J1585" s="81" t="s">
        <v>38</v>
      </c>
      <c r="K1585" s="81" t="s">
        <v>37</v>
      </c>
      <c r="L1585" s="81" t="s">
        <v>38</v>
      </c>
    </row>
    <row r="1586" spans="1:12" ht="28.8" x14ac:dyDescent="0.3">
      <c r="A1586" s="72">
        <v>602004</v>
      </c>
      <c r="B1586" s="72" t="s">
        <v>100</v>
      </c>
      <c r="C1586" s="73">
        <v>1</v>
      </c>
      <c r="D1586" s="74">
        <v>4.6829664739927681</v>
      </c>
      <c r="E1586" s="76">
        <v>2</v>
      </c>
      <c r="F1586" s="72">
        <v>4</v>
      </c>
      <c r="G1586" s="72">
        <v>8</v>
      </c>
      <c r="H1586" s="81"/>
      <c r="I1586" s="81"/>
      <c r="J1586" s="81" t="s">
        <v>38</v>
      </c>
      <c r="K1586" s="81" t="s">
        <v>37</v>
      </c>
      <c r="L1586" s="81" t="s">
        <v>38</v>
      </c>
    </row>
    <row r="1587" spans="1:12" ht="28.8" x14ac:dyDescent="0.3">
      <c r="A1587" s="72">
        <v>602103</v>
      </c>
      <c r="B1587" s="72" t="s">
        <v>101</v>
      </c>
      <c r="C1587" s="73">
        <v>1</v>
      </c>
      <c r="D1587" s="74">
        <v>8.1384335449707255</v>
      </c>
      <c r="E1587" s="76">
        <v>2</v>
      </c>
      <c r="F1587" s="72">
        <v>4</v>
      </c>
      <c r="G1587" s="72">
        <v>8</v>
      </c>
      <c r="H1587" s="81"/>
      <c r="I1587" s="81"/>
      <c r="J1587" s="81" t="s">
        <v>37</v>
      </c>
      <c r="K1587" s="81" t="s">
        <v>37</v>
      </c>
    </row>
    <row r="1588" spans="1:12" ht="28.8" x14ac:dyDescent="0.3">
      <c r="A1588" s="72">
        <v>602104</v>
      </c>
      <c r="B1588" s="72" t="s">
        <v>101</v>
      </c>
      <c r="C1588" s="73">
        <v>1</v>
      </c>
      <c r="D1588" s="74">
        <v>8.0024949265545029</v>
      </c>
      <c r="E1588" s="76">
        <v>2</v>
      </c>
      <c r="F1588" s="72">
        <v>4</v>
      </c>
      <c r="G1588" s="72">
        <v>8</v>
      </c>
      <c r="H1588" s="81"/>
      <c r="I1588" s="81"/>
      <c r="J1588" s="81" t="s">
        <v>37</v>
      </c>
      <c r="K1588" s="81" t="s">
        <v>37</v>
      </c>
    </row>
    <row r="1589" spans="1:12" ht="28.8" x14ac:dyDescent="0.3">
      <c r="A1589" s="72">
        <v>602105</v>
      </c>
      <c r="B1589" s="72" t="s">
        <v>101</v>
      </c>
      <c r="C1589" s="73">
        <v>1</v>
      </c>
      <c r="D1589" s="74">
        <v>5.7624716632726463</v>
      </c>
      <c r="E1589" s="76">
        <v>2</v>
      </c>
      <c r="F1589" s="72">
        <v>4</v>
      </c>
      <c r="G1589" s="72">
        <v>8</v>
      </c>
      <c r="H1589" s="81"/>
      <c r="I1589" s="81"/>
      <c r="J1589" s="81" t="s">
        <v>37</v>
      </c>
      <c r="K1589" s="81" t="s">
        <v>37</v>
      </c>
    </row>
    <row r="1590" spans="1:12" ht="28.8" x14ac:dyDescent="0.3">
      <c r="A1590" s="72">
        <v>602106</v>
      </c>
      <c r="B1590" s="72" t="s">
        <v>101</v>
      </c>
      <c r="C1590" s="73">
        <v>0.99999447583632983</v>
      </c>
      <c r="D1590" s="74">
        <v>7.7282100006272927</v>
      </c>
      <c r="E1590" s="76">
        <v>2</v>
      </c>
      <c r="F1590" s="72">
        <v>4</v>
      </c>
      <c r="G1590" s="72">
        <v>8</v>
      </c>
      <c r="H1590" s="81"/>
      <c r="I1590" s="81"/>
      <c r="J1590" s="81" t="s">
        <v>37</v>
      </c>
      <c r="K1590" s="81" t="s">
        <v>38</v>
      </c>
      <c r="L1590" s="81" t="s">
        <v>38</v>
      </c>
    </row>
    <row r="1591" spans="1:12" ht="57.6" x14ac:dyDescent="0.3">
      <c r="A1591" s="72">
        <v>602200</v>
      </c>
      <c r="B1591" s="72" t="s">
        <v>56</v>
      </c>
      <c r="C1591" s="73">
        <v>0.66814521188467668</v>
      </c>
      <c r="D1591" s="74">
        <v>25.440549680094435</v>
      </c>
      <c r="E1591" s="76">
        <v>1</v>
      </c>
      <c r="F1591" s="72">
        <v>2</v>
      </c>
      <c r="G1591" s="72">
        <v>8</v>
      </c>
      <c r="H1591" s="81"/>
      <c r="I1591" s="81"/>
      <c r="J1591" s="81" t="s">
        <v>37</v>
      </c>
      <c r="K1591" s="81" t="s">
        <v>37</v>
      </c>
    </row>
    <row r="1592" spans="1:12" ht="57.6" x14ac:dyDescent="0.3">
      <c r="A1592" s="72">
        <v>602301</v>
      </c>
      <c r="B1592" s="72" t="s">
        <v>56</v>
      </c>
      <c r="C1592" s="73">
        <v>0.63509747427364893</v>
      </c>
      <c r="D1592" s="74">
        <v>16.737047386830824</v>
      </c>
      <c r="E1592" s="75">
        <v>0.5</v>
      </c>
      <c r="F1592" s="72">
        <v>1</v>
      </c>
      <c r="G1592" s="72">
        <v>8</v>
      </c>
      <c r="H1592" s="81"/>
      <c r="I1592" s="81"/>
      <c r="J1592" s="81" t="s">
        <v>37</v>
      </c>
      <c r="K1592" s="81" t="s">
        <v>37</v>
      </c>
    </row>
    <row r="1593" spans="1:12" ht="28.8" x14ac:dyDescent="0.3">
      <c r="A1593" s="72">
        <v>602302</v>
      </c>
      <c r="B1593" s="72" t="s">
        <v>101</v>
      </c>
      <c r="C1593" s="73">
        <v>0.99994240630451325</v>
      </c>
      <c r="D1593" s="74">
        <v>16.812681185418018</v>
      </c>
      <c r="E1593" s="75">
        <v>0.5</v>
      </c>
      <c r="F1593" s="72">
        <v>1</v>
      </c>
      <c r="G1593" s="72">
        <v>8</v>
      </c>
      <c r="H1593" s="81"/>
      <c r="I1593" s="81"/>
      <c r="J1593" s="81" t="s">
        <v>37</v>
      </c>
      <c r="K1593" s="81" t="s">
        <v>37</v>
      </c>
    </row>
    <row r="1594" spans="1:12" ht="28.8" x14ac:dyDescent="0.3">
      <c r="A1594" s="72">
        <v>602402</v>
      </c>
      <c r="B1594" s="72" t="s">
        <v>101</v>
      </c>
      <c r="C1594" s="73">
        <v>0.9957631633375682</v>
      </c>
      <c r="D1594" s="74">
        <v>13.84715759432928</v>
      </c>
      <c r="E1594" s="75">
        <v>0.5</v>
      </c>
      <c r="F1594" s="72">
        <v>1</v>
      </c>
      <c r="G1594" s="72">
        <v>8</v>
      </c>
      <c r="H1594" s="81"/>
      <c r="I1594" s="81"/>
      <c r="J1594" s="81" t="s">
        <v>37</v>
      </c>
      <c r="K1594" s="81" t="s">
        <v>37</v>
      </c>
    </row>
    <row r="1595" spans="1:12" ht="28.8" x14ac:dyDescent="0.3">
      <c r="A1595" s="72">
        <v>602403</v>
      </c>
      <c r="B1595" s="72" t="s">
        <v>101</v>
      </c>
      <c r="C1595" s="73">
        <v>1</v>
      </c>
      <c r="D1595" s="74">
        <v>4.6714074785307069</v>
      </c>
      <c r="E1595" s="76">
        <v>2</v>
      </c>
      <c r="F1595" s="72">
        <v>4</v>
      </c>
      <c r="G1595" s="72">
        <v>8</v>
      </c>
      <c r="H1595" s="81"/>
      <c r="I1595" s="81"/>
      <c r="J1595" s="81" t="s">
        <v>37</v>
      </c>
      <c r="K1595" s="81" t="s">
        <v>37</v>
      </c>
    </row>
    <row r="1596" spans="1:12" ht="28.8" x14ac:dyDescent="0.3">
      <c r="A1596" s="72">
        <v>602404</v>
      </c>
      <c r="B1596" s="72" t="s">
        <v>101</v>
      </c>
      <c r="C1596" s="73">
        <v>0.9976833382812681</v>
      </c>
      <c r="D1596" s="74">
        <v>5.3472955419804959</v>
      </c>
      <c r="E1596" s="76">
        <v>2</v>
      </c>
      <c r="F1596" s="72">
        <v>4</v>
      </c>
      <c r="G1596" s="72">
        <v>8</v>
      </c>
      <c r="H1596" s="81"/>
      <c r="I1596" s="81"/>
      <c r="J1596" s="81" t="s">
        <v>37</v>
      </c>
      <c r="K1596" s="81" t="s">
        <v>37</v>
      </c>
    </row>
    <row r="1597" spans="1:12" ht="28.8" x14ac:dyDescent="0.3">
      <c r="A1597" s="72">
        <v>602501</v>
      </c>
      <c r="B1597" s="72" t="s">
        <v>101</v>
      </c>
      <c r="C1597" s="73">
        <v>0.89029015164389436</v>
      </c>
      <c r="D1597" s="74">
        <v>16.664352176884837</v>
      </c>
      <c r="E1597" s="75">
        <v>0.5</v>
      </c>
      <c r="F1597" s="72">
        <v>1</v>
      </c>
      <c r="G1597" s="72">
        <v>8</v>
      </c>
      <c r="H1597" s="81"/>
      <c r="I1597" s="81"/>
      <c r="J1597" s="81" t="s">
        <v>37</v>
      </c>
      <c r="K1597" s="81" t="s">
        <v>37</v>
      </c>
    </row>
    <row r="1598" spans="1:12" ht="28.8" x14ac:dyDescent="0.3">
      <c r="A1598" s="72">
        <v>602502</v>
      </c>
      <c r="B1598" s="72" t="s">
        <v>101</v>
      </c>
      <c r="C1598" s="73">
        <v>0.99999786988637274</v>
      </c>
      <c r="D1598" s="74">
        <v>3.8058309458143103</v>
      </c>
      <c r="E1598" s="76">
        <v>1</v>
      </c>
      <c r="F1598" s="72">
        <v>2</v>
      </c>
      <c r="G1598" s="72">
        <v>8</v>
      </c>
      <c r="H1598" s="81"/>
      <c r="I1598" s="81"/>
      <c r="J1598" s="81" t="s">
        <v>37</v>
      </c>
      <c r="K1598" s="81" t="s">
        <v>37</v>
      </c>
    </row>
    <row r="1599" spans="1:12" ht="28.8" x14ac:dyDescent="0.3">
      <c r="A1599" s="72">
        <v>602503</v>
      </c>
      <c r="B1599" s="72" t="s">
        <v>101</v>
      </c>
      <c r="C1599" s="73">
        <v>0.99888646506851986</v>
      </c>
      <c r="D1599" s="74">
        <v>3.8852183234981372</v>
      </c>
      <c r="E1599" s="76">
        <v>1</v>
      </c>
      <c r="F1599" s="72">
        <v>2</v>
      </c>
      <c r="G1599" s="72">
        <v>8</v>
      </c>
      <c r="H1599" s="81"/>
      <c r="I1599" s="81"/>
      <c r="J1599" s="81" t="s">
        <v>37</v>
      </c>
      <c r="K1599" s="81" t="s">
        <v>37</v>
      </c>
    </row>
    <row r="1600" spans="1:12" ht="28.8" x14ac:dyDescent="0.3">
      <c r="A1600" s="72">
        <v>602600</v>
      </c>
      <c r="B1600" s="72" t="s">
        <v>102</v>
      </c>
      <c r="C1600" s="73">
        <v>0.9999730386454303</v>
      </c>
      <c r="D1600" s="74">
        <v>19.209871592519587</v>
      </c>
      <c r="E1600" s="75">
        <v>0.5</v>
      </c>
      <c r="F1600" s="72">
        <v>1</v>
      </c>
      <c r="G1600" s="72">
        <v>8</v>
      </c>
      <c r="H1600" s="81"/>
      <c r="I1600" s="81"/>
      <c r="J1600" s="81" t="s">
        <v>38</v>
      </c>
      <c r="K1600" s="81" t="s">
        <v>37</v>
      </c>
      <c r="L1600" s="81" t="s">
        <v>38</v>
      </c>
    </row>
    <row r="1601" spans="1:12" ht="28.8" x14ac:dyDescent="0.3">
      <c r="A1601" s="72">
        <v>602700</v>
      </c>
      <c r="B1601" s="72" t="s">
        <v>101</v>
      </c>
      <c r="C1601" s="73">
        <v>0.65453834547276757</v>
      </c>
      <c r="D1601" s="74">
        <v>16.911207790009353</v>
      </c>
      <c r="E1601" s="75">
        <v>0.5</v>
      </c>
      <c r="F1601" s="72">
        <v>1</v>
      </c>
      <c r="G1601" s="72">
        <v>8</v>
      </c>
      <c r="H1601" s="81"/>
      <c r="I1601" s="81"/>
      <c r="J1601" s="81" t="s">
        <v>37</v>
      </c>
      <c r="K1601" s="81" t="s">
        <v>37</v>
      </c>
    </row>
    <row r="1602" spans="1:12" ht="57.6" x14ac:dyDescent="0.3">
      <c r="A1602" s="72">
        <v>602800</v>
      </c>
      <c r="B1602" s="72" t="s">
        <v>56</v>
      </c>
      <c r="C1602" s="73">
        <v>0.99998928637011852</v>
      </c>
      <c r="D1602" s="74">
        <v>22.819410633135664</v>
      </c>
      <c r="E1602" s="76">
        <v>1</v>
      </c>
      <c r="F1602" s="72">
        <v>2</v>
      </c>
      <c r="G1602" s="72">
        <v>8</v>
      </c>
      <c r="H1602" s="81"/>
      <c r="I1602" s="81"/>
      <c r="J1602" s="81" t="s">
        <v>37</v>
      </c>
      <c r="K1602" s="81" t="s">
        <v>38</v>
      </c>
      <c r="L1602" s="81" t="s">
        <v>38</v>
      </c>
    </row>
    <row r="1603" spans="1:12" ht="28.8" x14ac:dyDescent="0.3">
      <c r="A1603" s="72">
        <v>602900</v>
      </c>
      <c r="B1603" s="72" t="s">
        <v>102</v>
      </c>
      <c r="C1603" s="73">
        <v>0.99981855341793058</v>
      </c>
      <c r="D1603" s="74">
        <v>17.023623532032747</v>
      </c>
      <c r="E1603" s="75">
        <v>0.5</v>
      </c>
      <c r="F1603" s="72">
        <v>1</v>
      </c>
      <c r="G1603" s="72">
        <v>8</v>
      </c>
      <c r="H1603" s="81"/>
      <c r="I1603" s="81"/>
      <c r="J1603" s="81" t="s">
        <v>38</v>
      </c>
      <c r="K1603" s="81" t="s">
        <v>37</v>
      </c>
      <c r="L1603" s="81" t="s">
        <v>38</v>
      </c>
    </row>
    <row r="1604" spans="1:12" ht="28.8" x14ac:dyDescent="0.3">
      <c r="A1604" s="72">
        <v>603001</v>
      </c>
      <c r="B1604" s="72" t="s">
        <v>102</v>
      </c>
      <c r="C1604" s="73">
        <v>0.99999211858552928</v>
      </c>
      <c r="D1604" s="74">
        <v>10.026959552362023</v>
      </c>
      <c r="E1604" s="75">
        <v>0.5</v>
      </c>
      <c r="F1604" s="72">
        <v>1</v>
      </c>
      <c r="G1604" s="72">
        <v>8</v>
      </c>
      <c r="H1604" s="81"/>
      <c r="I1604" s="81"/>
      <c r="J1604" s="81" t="s">
        <v>38</v>
      </c>
      <c r="K1604" s="81" t="s">
        <v>37</v>
      </c>
      <c r="L1604" s="81" t="s">
        <v>38</v>
      </c>
    </row>
    <row r="1605" spans="1:12" ht="28.8" x14ac:dyDescent="0.3">
      <c r="A1605" s="72">
        <v>603003</v>
      </c>
      <c r="B1605" s="72" t="s">
        <v>102</v>
      </c>
      <c r="C1605" s="73">
        <v>1</v>
      </c>
      <c r="D1605" s="74">
        <v>11.287763954171076</v>
      </c>
      <c r="E1605" s="75">
        <v>0.5</v>
      </c>
      <c r="F1605" s="72">
        <v>1</v>
      </c>
      <c r="G1605" s="72">
        <v>8</v>
      </c>
      <c r="H1605" s="81"/>
      <c r="I1605" s="81"/>
      <c r="J1605" s="81" t="s">
        <v>38</v>
      </c>
      <c r="K1605" s="81" t="s">
        <v>37</v>
      </c>
      <c r="L1605" s="81" t="s">
        <v>38</v>
      </c>
    </row>
    <row r="1606" spans="1:12" ht="28.8" x14ac:dyDescent="0.3">
      <c r="A1606" s="72">
        <v>603004</v>
      </c>
      <c r="B1606" s="72" t="s">
        <v>102</v>
      </c>
      <c r="C1606" s="73">
        <v>0.99999357832690505</v>
      </c>
      <c r="D1606" s="74">
        <v>1.8947551293168574</v>
      </c>
      <c r="E1606" s="76">
        <v>1</v>
      </c>
      <c r="F1606" s="72">
        <v>2</v>
      </c>
      <c r="G1606" s="72">
        <v>8</v>
      </c>
      <c r="H1606" s="81"/>
      <c r="I1606" s="81"/>
      <c r="J1606" s="81" t="s">
        <v>38</v>
      </c>
      <c r="K1606" s="81" t="s">
        <v>37</v>
      </c>
      <c r="L1606" s="81" t="s">
        <v>38</v>
      </c>
    </row>
    <row r="1607" spans="1:12" ht="28.8" x14ac:dyDescent="0.3">
      <c r="A1607" s="72">
        <v>603101</v>
      </c>
      <c r="B1607" s="72" t="s">
        <v>102</v>
      </c>
      <c r="C1607" s="73">
        <v>1</v>
      </c>
      <c r="D1607" s="74">
        <v>9.0783658400066116</v>
      </c>
      <c r="E1607" s="75">
        <v>0.5</v>
      </c>
      <c r="F1607" s="72">
        <v>1</v>
      </c>
      <c r="G1607" s="72">
        <v>8</v>
      </c>
      <c r="H1607" s="81"/>
      <c r="I1607" s="81"/>
      <c r="J1607" s="81" t="s">
        <v>38</v>
      </c>
      <c r="K1607" s="81" t="s">
        <v>37</v>
      </c>
      <c r="L1607" s="81" t="s">
        <v>38</v>
      </c>
    </row>
    <row r="1608" spans="1:12" ht="28.8" x14ac:dyDescent="0.3">
      <c r="A1608" s="72">
        <v>603102</v>
      </c>
      <c r="B1608" s="72" t="s">
        <v>102</v>
      </c>
      <c r="C1608" s="73">
        <v>0.99998925474529088</v>
      </c>
      <c r="D1608" s="74">
        <v>6.5147816725295611</v>
      </c>
      <c r="E1608" s="76">
        <v>2</v>
      </c>
      <c r="F1608" s="72">
        <v>4</v>
      </c>
      <c r="G1608" s="72">
        <v>8</v>
      </c>
      <c r="H1608" s="81"/>
      <c r="I1608" s="81"/>
      <c r="J1608" s="81" t="s">
        <v>38</v>
      </c>
      <c r="K1608" s="81" t="s">
        <v>37</v>
      </c>
      <c r="L1608" s="81" t="s">
        <v>38</v>
      </c>
    </row>
    <row r="1609" spans="1:12" ht="28.8" x14ac:dyDescent="0.3">
      <c r="A1609" s="72">
        <v>603200</v>
      </c>
      <c r="B1609" s="72" t="s">
        <v>102</v>
      </c>
      <c r="C1609" s="73">
        <v>0.84630523404743063</v>
      </c>
      <c r="D1609" s="74">
        <v>8.5894177967669769</v>
      </c>
      <c r="E1609" s="75">
        <v>0.5</v>
      </c>
      <c r="F1609" s="72">
        <v>1</v>
      </c>
      <c r="G1609" s="72">
        <v>8</v>
      </c>
      <c r="H1609" s="81"/>
      <c r="I1609" s="81"/>
      <c r="J1609" s="81" t="s">
        <v>38</v>
      </c>
      <c r="K1609" s="81" t="s">
        <v>37</v>
      </c>
      <c r="L1609" s="81" t="s">
        <v>38</v>
      </c>
    </row>
    <row r="1610" spans="1:12" ht="28.8" x14ac:dyDescent="0.3">
      <c r="A1610" s="72">
        <v>603301</v>
      </c>
      <c r="B1610" s="72" t="s">
        <v>102</v>
      </c>
      <c r="C1610" s="73">
        <v>1</v>
      </c>
      <c r="D1610" s="74">
        <v>8.5814118017807708</v>
      </c>
      <c r="E1610" s="75">
        <v>0.5</v>
      </c>
      <c r="F1610" s="72">
        <v>1</v>
      </c>
      <c r="G1610" s="72">
        <v>8</v>
      </c>
      <c r="H1610" s="81"/>
      <c r="I1610" s="81"/>
      <c r="J1610" s="81" t="s">
        <v>38</v>
      </c>
      <c r="K1610" s="81" t="s">
        <v>37</v>
      </c>
      <c r="L1610" s="81" t="s">
        <v>38</v>
      </c>
    </row>
    <row r="1611" spans="1:12" ht="28.8" x14ac:dyDescent="0.3">
      <c r="A1611" s="72">
        <v>603302</v>
      </c>
      <c r="B1611" s="72" t="s">
        <v>102</v>
      </c>
      <c r="C1611" s="73">
        <v>0.9999996584342612</v>
      </c>
      <c r="D1611" s="74">
        <v>8.8853629768018756</v>
      </c>
      <c r="E1611" s="75">
        <v>0.5</v>
      </c>
      <c r="F1611" s="72">
        <v>1</v>
      </c>
      <c r="G1611" s="72">
        <v>8</v>
      </c>
      <c r="H1611" s="81"/>
      <c r="I1611" s="81"/>
      <c r="J1611" s="81" t="s">
        <v>38</v>
      </c>
      <c r="K1611" s="81" t="s">
        <v>37</v>
      </c>
      <c r="L1611" s="81" t="s">
        <v>38</v>
      </c>
    </row>
    <row r="1612" spans="1:12" ht="28.8" x14ac:dyDescent="0.3">
      <c r="A1612" s="72">
        <v>603400</v>
      </c>
      <c r="B1612" s="72" t="s">
        <v>102</v>
      </c>
      <c r="C1612" s="73">
        <v>0.99997019101854623</v>
      </c>
      <c r="D1612" s="74">
        <v>11.03417218022833</v>
      </c>
      <c r="E1612" s="75">
        <v>0.5</v>
      </c>
      <c r="F1612" s="72">
        <v>1</v>
      </c>
      <c r="G1612" s="72">
        <v>8</v>
      </c>
      <c r="H1612" s="81"/>
      <c r="I1612" s="81"/>
      <c r="J1612" s="81" t="s">
        <v>38</v>
      </c>
      <c r="K1612" s="81" t="s">
        <v>37</v>
      </c>
      <c r="L1612" s="81" t="s">
        <v>38</v>
      </c>
    </row>
    <row r="1613" spans="1:12" ht="28.8" x14ac:dyDescent="0.3">
      <c r="A1613" s="72">
        <v>603500</v>
      </c>
      <c r="B1613" s="72" t="s">
        <v>102</v>
      </c>
      <c r="C1613" s="73">
        <v>0.99989295466029404</v>
      </c>
      <c r="D1613" s="74">
        <v>8.8818741018330325</v>
      </c>
      <c r="E1613" s="75">
        <v>0.5</v>
      </c>
      <c r="F1613" s="72">
        <v>1</v>
      </c>
      <c r="G1613" s="72">
        <v>8</v>
      </c>
      <c r="H1613" s="81"/>
      <c r="I1613" s="81"/>
      <c r="J1613" s="81" t="s">
        <v>38</v>
      </c>
      <c r="K1613" s="81" t="s">
        <v>37</v>
      </c>
      <c r="L1613" s="81" t="s">
        <v>38</v>
      </c>
    </row>
    <row r="1614" spans="1:12" ht="28.8" x14ac:dyDescent="0.3">
      <c r="A1614" s="72">
        <v>603600</v>
      </c>
      <c r="B1614" s="72" t="s">
        <v>102</v>
      </c>
      <c r="C1614" s="73">
        <v>0.99988816466230612</v>
      </c>
      <c r="D1614" s="74">
        <v>10.030291096145049</v>
      </c>
      <c r="E1614" s="75">
        <v>0.5</v>
      </c>
      <c r="F1614" s="72">
        <v>1</v>
      </c>
      <c r="G1614" s="72">
        <v>8</v>
      </c>
      <c r="H1614" s="81"/>
      <c r="I1614" s="81"/>
      <c r="J1614" s="81" t="s">
        <v>38</v>
      </c>
      <c r="K1614" s="81" t="s">
        <v>38</v>
      </c>
      <c r="L1614" s="81" t="s">
        <v>38</v>
      </c>
    </row>
    <row r="1615" spans="1:12" ht="57.6" x14ac:dyDescent="0.3">
      <c r="A1615" s="72">
        <v>603702</v>
      </c>
      <c r="B1615" s="72" t="s">
        <v>56</v>
      </c>
      <c r="C1615" s="73">
        <v>0.99016891397179074</v>
      </c>
      <c r="D1615" s="74">
        <v>14.189563941132404</v>
      </c>
      <c r="E1615" s="75">
        <v>0.5</v>
      </c>
      <c r="F1615" s="72">
        <v>1</v>
      </c>
      <c r="G1615" s="72">
        <v>8</v>
      </c>
      <c r="H1615" s="81"/>
      <c r="I1615" s="81" t="s">
        <v>103</v>
      </c>
      <c r="J1615" s="81" t="s">
        <v>38</v>
      </c>
      <c r="K1615" s="81" t="s">
        <v>37</v>
      </c>
      <c r="L1615" s="81" t="s">
        <v>38</v>
      </c>
    </row>
    <row r="1616" spans="1:12" ht="28.8" x14ac:dyDescent="0.3">
      <c r="A1616" s="72">
        <v>603703</v>
      </c>
      <c r="B1616" s="72" t="s">
        <v>101</v>
      </c>
      <c r="C1616" s="73">
        <v>0.99986270776235953</v>
      </c>
      <c r="D1616" s="74">
        <v>7.4205201594181629</v>
      </c>
      <c r="E1616" s="76">
        <v>2</v>
      </c>
      <c r="F1616" s="72">
        <v>4</v>
      </c>
      <c r="G1616" s="72">
        <v>8</v>
      </c>
      <c r="H1616" s="81"/>
      <c r="I1616" s="81"/>
      <c r="J1616" s="81" t="s">
        <v>37</v>
      </c>
      <c r="K1616" s="81" t="s">
        <v>37</v>
      </c>
    </row>
    <row r="1617" spans="1:12" ht="57.6" x14ac:dyDescent="0.3">
      <c r="A1617" s="72">
        <v>603704</v>
      </c>
      <c r="B1617" s="72" t="s">
        <v>56</v>
      </c>
      <c r="C1617" s="73">
        <v>0.57599176255117113</v>
      </c>
      <c r="D1617" s="74">
        <v>3.5545894462681824</v>
      </c>
      <c r="E1617" s="76">
        <v>1</v>
      </c>
      <c r="F1617" s="72">
        <v>2</v>
      </c>
      <c r="G1617" s="72">
        <v>8</v>
      </c>
      <c r="H1617" s="81"/>
      <c r="I1617" s="81" t="s">
        <v>103</v>
      </c>
      <c r="J1617" s="81" t="s">
        <v>38</v>
      </c>
      <c r="K1617" s="81" t="s">
        <v>37</v>
      </c>
      <c r="L1617" s="81" t="s">
        <v>38</v>
      </c>
    </row>
    <row r="1618" spans="1:12" ht="28.8" x14ac:dyDescent="0.3">
      <c r="A1618" s="72">
        <v>603800</v>
      </c>
      <c r="B1618" s="72" t="s">
        <v>244</v>
      </c>
      <c r="C1618" s="73">
        <v>0.99712891614813515</v>
      </c>
      <c r="D1618" s="74">
        <v>9.0163117359978617</v>
      </c>
      <c r="E1618" s="75">
        <v>0.5</v>
      </c>
      <c r="F1618" s="72">
        <v>1</v>
      </c>
      <c r="G1618" s="72">
        <v>8</v>
      </c>
      <c r="H1618" s="81"/>
      <c r="I1618" s="81"/>
      <c r="J1618" s="81" t="s">
        <v>37</v>
      </c>
      <c r="K1618" s="81" t="s">
        <v>37</v>
      </c>
    </row>
    <row r="1619" spans="1:12" ht="28.8" x14ac:dyDescent="0.3">
      <c r="A1619" s="72">
        <v>603900</v>
      </c>
      <c r="B1619" s="72" t="s">
        <v>244</v>
      </c>
      <c r="C1619" s="73">
        <v>0.99575743107660797</v>
      </c>
      <c r="D1619" s="74">
        <v>14.3998874020399</v>
      </c>
      <c r="E1619" s="75">
        <v>0.5</v>
      </c>
      <c r="F1619" s="72">
        <v>1</v>
      </c>
      <c r="G1619" s="72">
        <v>8</v>
      </c>
      <c r="H1619" s="81"/>
      <c r="I1619" s="81"/>
      <c r="J1619" s="81" t="s">
        <v>37</v>
      </c>
      <c r="K1619" s="81" t="s">
        <v>37</v>
      </c>
    </row>
    <row r="1620" spans="1:12" ht="28.8" x14ac:dyDescent="0.3">
      <c r="A1620" s="72">
        <v>604000</v>
      </c>
      <c r="B1620" s="72" t="s">
        <v>244</v>
      </c>
      <c r="C1620" s="73">
        <v>0.99997962619599401</v>
      </c>
      <c r="D1620" s="74">
        <v>14.94795618016509</v>
      </c>
      <c r="E1620" s="75">
        <v>0.5</v>
      </c>
      <c r="F1620" s="72">
        <v>1</v>
      </c>
      <c r="G1620" s="72">
        <v>8</v>
      </c>
      <c r="H1620" s="81"/>
      <c r="I1620" s="81"/>
      <c r="J1620" s="81" t="s">
        <v>37</v>
      </c>
      <c r="K1620" s="81" t="s">
        <v>37</v>
      </c>
    </row>
    <row r="1621" spans="1:12" ht="28.8" x14ac:dyDescent="0.3">
      <c r="A1621" s="72">
        <v>604100</v>
      </c>
      <c r="B1621" s="72" t="s">
        <v>244</v>
      </c>
      <c r="C1621" s="73">
        <v>0.99997999655850522</v>
      </c>
      <c r="D1621" s="74">
        <v>11.597347734773424</v>
      </c>
      <c r="E1621" s="75">
        <v>0.5</v>
      </c>
      <c r="F1621" s="72">
        <v>1</v>
      </c>
      <c r="G1621" s="72">
        <v>8</v>
      </c>
      <c r="H1621" s="81"/>
      <c r="I1621" s="81"/>
      <c r="J1621" s="81" t="s">
        <v>37</v>
      </c>
      <c r="K1621" s="81" t="s">
        <v>37</v>
      </c>
    </row>
    <row r="1622" spans="1:12" ht="57.6" x14ac:dyDescent="0.3">
      <c r="A1622" s="72">
        <v>609900</v>
      </c>
      <c r="B1622" s="72" t="s">
        <v>56</v>
      </c>
      <c r="C1622" s="73">
        <v>0.99657812438622584</v>
      </c>
      <c r="D1622" s="74">
        <v>5.0265561600939357</v>
      </c>
      <c r="E1622" s="76">
        <v>2</v>
      </c>
      <c r="F1622" s="72">
        <v>4</v>
      </c>
      <c r="G1622" s="72">
        <v>8</v>
      </c>
      <c r="H1622" s="81"/>
      <c r="I1622" s="81"/>
      <c r="J1622" s="81" t="s">
        <v>37</v>
      </c>
      <c r="K1622" s="81" t="s">
        <v>37</v>
      </c>
    </row>
    <row r="1623" spans="1:12" ht="43.2" x14ac:dyDescent="0.3">
      <c r="A1623" s="72">
        <v>620001</v>
      </c>
      <c r="B1623" s="72" t="s">
        <v>104</v>
      </c>
      <c r="C1623" s="73">
        <v>0.99998979746669747</v>
      </c>
      <c r="D1623" s="74">
        <v>12.351673969274142</v>
      </c>
      <c r="E1623" s="75">
        <v>0.5</v>
      </c>
      <c r="F1623" s="72">
        <v>1</v>
      </c>
      <c r="G1623" s="72">
        <v>8</v>
      </c>
      <c r="H1623" s="81"/>
      <c r="I1623" s="81"/>
      <c r="J1623" s="81" t="s">
        <v>37</v>
      </c>
      <c r="K1623" s="81" t="s">
        <v>37</v>
      </c>
    </row>
    <row r="1624" spans="1:12" ht="43.2" x14ac:dyDescent="0.3">
      <c r="A1624" s="72">
        <v>620002</v>
      </c>
      <c r="B1624" s="72" t="s">
        <v>104</v>
      </c>
      <c r="C1624" s="73">
        <v>1</v>
      </c>
      <c r="D1624" s="74">
        <v>11.299317730115126</v>
      </c>
      <c r="E1624" s="75">
        <v>0.5</v>
      </c>
      <c r="F1624" s="72">
        <v>1</v>
      </c>
      <c r="G1624" s="72">
        <v>8</v>
      </c>
      <c r="H1624" s="81"/>
      <c r="I1624" s="81"/>
      <c r="J1624" s="81" t="s">
        <v>37</v>
      </c>
      <c r="K1624" s="81" t="s">
        <v>37</v>
      </c>
    </row>
    <row r="1625" spans="1:12" ht="43.2" x14ac:dyDescent="0.3">
      <c r="A1625" s="72">
        <v>620003</v>
      </c>
      <c r="B1625" s="72" t="s">
        <v>104</v>
      </c>
      <c r="C1625" s="73">
        <v>0.99608821241901901</v>
      </c>
      <c r="D1625" s="74">
        <v>22.873321543399015</v>
      </c>
      <c r="E1625" s="76">
        <v>1</v>
      </c>
      <c r="F1625" s="72">
        <v>2</v>
      </c>
      <c r="G1625" s="72">
        <v>8</v>
      </c>
      <c r="H1625" s="81"/>
      <c r="I1625" s="81"/>
      <c r="J1625" s="81" t="s">
        <v>37</v>
      </c>
      <c r="K1625" s="81" t="s">
        <v>37</v>
      </c>
    </row>
    <row r="1626" spans="1:12" ht="43.2" x14ac:dyDescent="0.3">
      <c r="A1626" s="72">
        <v>620101</v>
      </c>
      <c r="B1626" s="72" t="s">
        <v>104</v>
      </c>
      <c r="C1626" s="73">
        <v>0.98879672386648476</v>
      </c>
      <c r="D1626" s="74">
        <v>13.101186316876195</v>
      </c>
      <c r="E1626" s="75">
        <v>0.5</v>
      </c>
      <c r="F1626" s="72">
        <v>1</v>
      </c>
      <c r="G1626" s="72">
        <v>8</v>
      </c>
      <c r="H1626" s="81"/>
      <c r="I1626" s="81"/>
      <c r="J1626" s="81" t="s">
        <v>37</v>
      </c>
      <c r="K1626" s="81" t="s">
        <v>38</v>
      </c>
      <c r="L1626" s="81" t="s">
        <v>38</v>
      </c>
    </row>
    <row r="1627" spans="1:12" ht="43.2" x14ac:dyDescent="0.3">
      <c r="A1627" s="72">
        <v>620102</v>
      </c>
      <c r="B1627" s="72" t="s">
        <v>104</v>
      </c>
      <c r="C1627" s="73">
        <v>0.99702922022111506</v>
      </c>
      <c r="D1627" s="74">
        <v>10.642872371263017</v>
      </c>
      <c r="E1627" s="75">
        <v>0.5</v>
      </c>
      <c r="F1627" s="72">
        <v>1</v>
      </c>
      <c r="G1627" s="72">
        <v>8</v>
      </c>
      <c r="H1627" s="81"/>
      <c r="I1627" s="81"/>
      <c r="J1627" s="81" t="s">
        <v>37</v>
      </c>
      <c r="K1627" s="81" t="s">
        <v>37</v>
      </c>
    </row>
    <row r="1628" spans="1:12" ht="43.2" x14ac:dyDescent="0.3">
      <c r="A1628" s="72">
        <v>620201</v>
      </c>
      <c r="B1628" s="72" t="s">
        <v>105</v>
      </c>
      <c r="C1628" s="73">
        <v>0.99998197321817017</v>
      </c>
      <c r="D1628" s="74">
        <v>4.2160522532214531</v>
      </c>
      <c r="E1628" s="76">
        <v>2</v>
      </c>
      <c r="F1628" s="72">
        <v>4</v>
      </c>
      <c r="G1628" s="72">
        <v>8</v>
      </c>
      <c r="H1628" s="81"/>
      <c r="I1628" s="81"/>
      <c r="J1628" s="81" t="s">
        <v>37</v>
      </c>
      <c r="K1628" s="81" t="s">
        <v>37</v>
      </c>
    </row>
    <row r="1629" spans="1:12" ht="43.2" x14ac:dyDescent="0.3">
      <c r="A1629" s="72">
        <v>620301</v>
      </c>
      <c r="B1629" s="72" t="s">
        <v>105</v>
      </c>
      <c r="C1629" s="73">
        <v>0.99999212499632695</v>
      </c>
      <c r="D1629" s="74">
        <v>15.213582671354498</v>
      </c>
      <c r="E1629" s="75">
        <v>0.5</v>
      </c>
      <c r="F1629" s="72">
        <v>1</v>
      </c>
      <c r="G1629" s="72">
        <v>8</v>
      </c>
      <c r="H1629" s="81"/>
      <c r="I1629" s="81"/>
      <c r="J1629" s="81" t="s">
        <v>37</v>
      </c>
      <c r="K1629" s="81" t="s">
        <v>37</v>
      </c>
    </row>
    <row r="1630" spans="1:12" ht="43.2" x14ac:dyDescent="0.3">
      <c r="A1630" s="72">
        <v>620302</v>
      </c>
      <c r="B1630" s="72" t="s">
        <v>105</v>
      </c>
      <c r="C1630" s="73">
        <v>1</v>
      </c>
      <c r="D1630" s="74">
        <v>27.064885309395269</v>
      </c>
      <c r="E1630" s="76">
        <v>1</v>
      </c>
      <c r="F1630" s="72">
        <v>2</v>
      </c>
      <c r="G1630" s="72">
        <v>8</v>
      </c>
      <c r="H1630" s="81"/>
      <c r="I1630" s="81"/>
      <c r="J1630" s="81" t="s">
        <v>37</v>
      </c>
      <c r="K1630" s="81" t="s">
        <v>37</v>
      </c>
    </row>
    <row r="1631" spans="1:12" ht="43.2" x14ac:dyDescent="0.3">
      <c r="A1631" s="72">
        <v>620303</v>
      </c>
      <c r="B1631" s="72" t="s">
        <v>105</v>
      </c>
      <c r="C1631" s="73">
        <v>1</v>
      </c>
      <c r="D1631" s="74">
        <v>16.752846122210141</v>
      </c>
      <c r="E1631" s="75">
        <v>0.5</v>
      </c>
      <c r="F1631" s="72">
        <v>1</v>
      </c>
      <c r="G1631" s="72">
        <v>8</v>
      </c>
      <c r="H1631" s="81"/>
      <c r="I1631" s="81"/>
      <c r="J1631" s="81" t="s">
        <v>37</v>
      </c>
      <c r="K1631" s="81" t="s">
        <v>38</v>
      </c>
      <c r="L1631" s="81" t="s">
        <v>38</v>
      </c>
    </row>
    <row r="1632" spans="1:12" ht="43.2" x14ac:dyDescent="0.3">
      <c r="A1632" s="72">
        <v>620400</v>
      </c>
      <c r="B1632" s="72" t="s">
        <v>105</v>
      </c>
      <c r="C1632" s="73">
        <v>0.99999170792388048</v>
      </c>
      <c r="D1632" s="74">
        <v>20.22822640005236</v>
      </c>
      <c r="E1632" s="76">
        <v>1</v>
      </c>
      <c r="F1632" s="72">
        <v>2</v>
      </c>
      <c r="G1632" s="72">
        <v>8</v>
      </c>
      <c r="H1632" s="81"/>
      <c r="I1632" s="81"/>
      <c r="J1632" s="81" t="s">
        <v>37</v>
      </c>
      <c r="K1632" s="81" t="s">
        <v>37</v>
      </c>
    </row>
    <row r="1633" spans="1:12" ht="28.8" x14ac:dyDescent="0.3">
      <c r="A1633" s="72">
        <v>620501</v>
      </c>
      <c r="B1633" s="72" t="s">
        <v>106</v>
      </c>
      <c r="C1633" s="73">
        <v>0.99997698194485585</v>
      </c>
      <c r="D1633" s="74">
        <v>17.737276299596004</v>
      </c>
      <c r="E1633" s="75">
        <v>0.5</v>
      </c>
      <c r="F1633" s="72">
        <v>1</v>
      </c>
      <c r="G1633" s="72">
        <v>8</v>
      </c>
      <c r="H1633" s="81"/>
      <c r="I1633" s="81"/>
      <c r="J1633" s="81" t="s">
        <v>38</v>
      </c>
      <c r="K1633" s="81" t="s">
        <v>37</v>
      </c>
      <c r="L1633" s="81" t="s">
        <v>38</v>
      </c>
    </row>
    <row r="1634" spans="1:12" ht="28.8" x14ac:dyDescent="0.3">
      <c r="A1634" s="72">
        <v>620521</v>
      </c>
      <c r="B1634" s="72" t="s">
        <v>106</v>
      </c>
      <c r="C1634" s="73">
        <v>0.99999456187188207</v>
      </c>
      <c r="D1634" s="74">
        <v>7.1912498481242011</v>
      </c>
      <c r="E1634" s="76">
        <v>2</v>
      </c>
      <c r="F1634" s="72">
        <v>4</v>
      </c>
      <c r="G1634" s="72">
        <v>8</v>
      </c>
      <c r="H1634" s="81"/>
      <c r="I1634" s="81"/>
      <c r="J1634" s="81" t="s">
        <v>38</v>
      </c>
      <c r="K1634" s="81" t="s">
        <v>38</v>
      </c>
      <c r="L1634" s="81" t="s">
        <v>38</v>
      </c>
    </row>
    <row r="1635" spans="1:12" ht="28.8" x14ac:dyDescent="0.3">
      <c r="A1635" s="72">
        <v>620522</v>
      </c>
      <c r="B1635" s="72" t="s">
        <v>106</v>
      </c>
      <c r="C1635" s="73">
        <v>0.9999158769375488</v>
      </c>
      <c r="D1635" s="74">
        <v>8.5465484040369883</v>
      </c>
      <c r="E1635" s="75">
        <v>0.5</v>
      </c>
      <c r="F1635" s="72">
        <v>1</v>
      </c>
      <c r="G1635" s="72">
        <v>8</v>
      </c>
      <c r="H1635" s="81"/>
      <c r="I1635" s="81"/>
      <c r="J1635" s="81" t="s">
        <v>38</v>
      </c>
      <c r="K1635" s="81" t="s">
        <v>38</v>
      </c>
      <c r="L1635" s="81" t="s">
        <v>38</v>
      </c>
    </row>
    <row r="1636" spans="1:12" ht="28.8" x14ac:dyDescent="0.3">
      <c r="A1636" s="72">
        <v>620601</v>
      </c>
      <c r="B1636" s="72" t="s">
        <v>106</v>
      </c>
      <c r="C1636" s="73">
        <v>0.99999057421061044</v>
      </c>
      <c r="D1636" s="74">
        <v>11.139398409011809</v>
      </c>
      <c r="E1636" s="75">
        <v>0.5</v>
      </c>
      <c r="F1636" s="72">
        <v>1</v>
      </c>
      <c r="G1636" s="72">
        <v>8</v>
      </c>
      <c r="H1636" s="81"/>
      <c r="I1636" s="81"/>
      <c r="J1636" s="81" t="s">
        <v>38</v>
      </c>
      <c r="K1636" s="81" t="s">
        <v>37</v>
      </c>
      <c r="L1636" s="81" t="s">
        <v>38</v>
      </c>
    </row>
    <row r="1637" spans="1:12" ht="28.8" x14ac:dyDescent="0.3">
      <c r="A1637" s="72">
        <v>620602</v>
      </c>
      <c r="B1637" s="72" t="s">
        <v>106</v>
      </c>
      <c r="C1637" s="73">
        <v>0.99994101174834926</v>
      </c>
      <c r="D1637" s="74">
        <v>13.876852923594962</v>
      </c>
      <c r="E1637" s="75">
        <v>0.5</v>
      </c>
      <c r="F1637" s="72">
        <v>1</v>
      </c>
      <c r="G1637" s="72">
        <v>8</v>
      </c>
      <c r="H1637" s="81"/>
      <c r="I1637" s="81"/>
      <c r="J1637" s="81" t="s">
        <v>38</v>
      </c>
      <c r="K1637" s="81" t="s">
        <v>38</v>
      </c>
      <c r="L1637" s="81" t="s">
        <v>38</v>
      </c>
    </row>
    <row r="1638" spans="1:12" ht="28.8" x14ac:dyDescent="0.3">
      <c r="A1638" s="72">
        <v>620701</v>
      </c>
      <c r="B1638" s="72" t="s">
        <v>106</v>
      </c>
      <c r="C1638" s="73">
        <v>0.99984846313288389</v>
      </c>
      <c r="D1638" s="74">
        <v>12.346215099078183</v>
      </c>
      <c r="E1638" s="75">
        <v>0.5</v>
      </c>
      <c r="F1638" s="72">
        <v>1</v>
      </c>
      <c r="G1638" s="72">
        <v>8</v>
      </c>
      <c r="H1638" s="81"/>
      <c r="I1638" s="81"/>
      <c r="J1638" s="81" t="s">
        <v>38</v>
      </c>
      <c r="K1638" s="81" t="s">
        <v>37</v>
      </c>
      <c r="L1638" s="81" t="s">
        <v>38</v>
      </c>
    </row>
    <row r="1639" spans="1:12" ht="28.8" x14ac:dyDescent="0.3">
      <c r="A1639" s="72">
        <v>620702</v>
      </c>
      <c r="B1639" s="72" t="s">
        <v>106</v>
      </c>
      <c r="C1639" s="73">
        <v>0.99942866196489699</v>
      </c>
      <c r="D1639" s="74">
        <v>16.032860588006496</v>
      </c>
      <c r="E1639" s="75">
        <v>0.5</v>
      </c>
      <c r="F1639" s="72">
        <v>1</v>
      </c>
      <c r="G1639" s="72">
        <v>8</v>
      </c>
      <c r="H1639" s="81"/>
      <c r="I1639" s="81"/>
      <c r="J1639" s="81" t="s">
        <v>38</v>
      </c>
      <c r="K1639" s="81" t="s">
        <v>37</v>
      </c>
      <c r="L1639" s="81" t="s">
        <v>38</v>
      </c>
    </row>
    <row r="1640" spans="1:12" ht="43.2" x14ac:dyDescent="0.3">
      <c r="A1640" s="72">
        <v>620800</v>
      </c>
      <c r="B1640" s="72" t="s">
        <v>105</v>
      </c>
      <c r="C1640" s="73">
        <v>0.99971721449726791</v>
      </c>
      <c r="D1640" s="74">
        <v>25.429974190955068</v>
      </c>
      <c r="E1640" s="76">
        <v>1</v>
      </c>
      <c r="F1640" s="72">
        <v>2</v>
      </c>
      <c r="G1640" s="72">
        <v>8</v>
      </c>
      <c r="H1640" s="81"/>
      <c r="I1640" s="81"/>
      <c r="J1640" s="81" t="s">
        <v>37</v>
      </c>
      <c r="K1640" s="81" t="s">
        <v>37</v>
      </c>
    </row>
    <row r="1641" spans="1:12" ht="43.2" x14ac:dyDescent="0.3">
      <c r="A1641" s="72">
        <v>620901</v>
      </c>
      <c r="B1641" s="72" t="s">
        <v>105</v>
      </c>
      <c r="C1641" s="73">
        <v>0.99999309878009612</v>
      </c>
      <c r="D1641" s="74">
        <v>12.420531342189857</v>
      </c>
      <c r="E1641" s="75">
        <v>0.5</v>
      </c>
      <c r="F1641" s="72">
        <v>1</v>
      </c>
      <c r="G1641" s="72">
        <v>8</v>
      </c>
      <c r="H1641" s="81"/>
      <c r="I1641" s="81"/>
      <c r="J1641" s="81" t="s">
        <v>37</v>
      </c>
      <c r="K1641" s="81" t="s">
        <v>37</v>
      </c>
    </row>
    <row r="1642" spans="1:12" ht="43.2" x14ac:dyDescent="0.3">
      <c r="A1642" s="72">
        <v>620902</v>
      </c>
      <c r="B1642" s="72" t="s">
        <v>105</v>
      </c>
      <c r="C1642" s="73">
        <v>0.99994840171847255</v>
      </c>
      <c r="D1642" s="74">
        <v>14.089897244677987</v>
      </c>
      <c r="E1642" s="75">
        <v>0.5</v>
      </c>
      <c r="F1642" s="72">
        <v>1</v>
      </c>
      <c r="G1642" s="72">
        <v>8</v>
      </c>
      <c r="H1642" s="81"/>
      <c r="I1642" s="81"/>
      <c r="J1642" s="81" t="s">
        <v>37</v>
      </c>
      <c r="K1642" s="81" t="s">
        <v>37</v>
      </c>
    </row>
    <row r="1643" spans="1:12" ht="28.8" x14ac:dyDescent="0.3">
      <c r="A1643" s="72">
        <v>621001</v>
      </c>
      <c r="B1643" s="72" t="s">
        <v>107</v>
      </c>
      <c r="C1643" s="73">
        <v>0.99972816618358229</v>
      </c>
      <c r="D1643" s="74">
        <v>12.461462802446235</v>
      </c>
      <c r="E1643" s="75">
        <v>0.5</v>
      </c>
      <c r="F1643" s="72">
        <v>1</v>
      </c>
      <c r="G1643" s="72">
        <v>8</v>
      </c>
      <c r="H1643" s="81"/>
      <c r="I1643" s="81"/>
      <c r="J1643" s="81" t="s">
        <v>38</v>
      </c>
      <c r="K1643" s="81" t="s">
        <v>38</v>
      </c>
      <c r="L1643" s="81" t="s">
        <v>38</v>
      </c>
    </row>
    <row r="1644" spans="1:12" ht="28.8" x14ac:dyDescent="0.3">
      <c r="A1644" s="72">
        <v>621002</v>
      </c>
      <c r="B1644" s="72" t="s">
        <v>107</v>
      </c>
      <c r="C1644" s="73">
        <v>0.99986168568330624</v>
      </c>
      <c r="D1644" s="74">
        <v>22.909096865504182</v>
      </c>
      <c r="E1644" s="76">
        <v>1</v>
      </c>
      <c r="F1644" s="72">
        <v>2</v>
      </c>
      <c r="G1644" s="72">
        <v>8</v>
      </c>
      <c r="H1644" s="81"/>
      <c r="I1644" s="81"/>
      <c r="J1644" s="81" t="s">
        <v>38</v>
      </c>
      <c r="K1644" s="81" t="s">
        <v>37</v>
      </c>
      <c r="L1644" s="81" t="s">
        <v>38</v>
      </c>
    </row>
    <row r="1645" spans="1:12" ht="28.8" x14ac:dyDescent="0.3">
      <c r="A1645" s="72">
        <v>621101</v>
      </c>
      <c r="B1645" s="72" t="s">
        <v>107</v>
      </c>
      <c r="C1645" s="73">
        <v>0.99999972994827868</v>
      </c>
      <c r="D1645" s="74">
        <v>18.103325571706254</v>
      </c>
      <c r="E1645" s="75">
        <v>0.5</v>
      </c>
      <c r="F1645" s="72">
        <v>1</v>
      </c>
      <c r="G1645" s="72">
        <v>8</v>
      </c>
      <c r="H1645" s="81"/>
      <c r="I1645" s="81"/>
      <c r="J1645" s="81" t="s">
        <v>38</v>
      </c>
      <c r="K1645" s="81" t="s">
        <v>38</v>
      </c>
      <c r="L1645" s="81" t="s">
        <v>38</v>
      </c>
    </row>
    <row r="1646" spans="1:12" ht="28.8" x14ac:dyDescent="0.3">
      <c r="A1646" s="72">
        <v>621102</v>
      </c>
      <c r="B1646" s="72" t="s">
        <v>107</v>
      </c>
      <c r="C1646" s="73">
        <v>0.9996000533776318</v>
      </c>
      <c r="D1646" s="74">
        <v>8.086899752339491</v>
      </c>
      <c r="E1646" s="76">
        <v>2</v>
      </c>
      <c r="F1646" s="72">
        <v>4</v>
      </c>
      <c r="G1646" s="72">
        <v>8</v>
      </c>
      <c r="H1646" s="81"/>
      <c r="I1646" s="81"/>
      <c r="J1646" s="81" t="s">
        <v>38</v>
      </c>
      <c r="K1646" s="81" t="s">
        <v>37</v>
      </c>
      <c r="L1646" s="81" t="s">
        <v>38</v>
      </c>
    </row>
    <row r="1647" spans="1:12" ht="28.8" x14ac:dyDescent="0.3">
      <c r="A1647" s="72">
        <v>621201</v>
      </c>
      <c r="B1647" s="72" t="s">
        <v>106</v>
      </c>
      <c r="C1647" s="73">
        <v>0.99998728108745805</v>
      </c>
      <c r="D1647" s="74">
        <v>14.602311495257741</v>
      </c>
      <c r="E1647" s="75">
        <v>0.5</v>
      </c>
      <c r="F1647" s="72">
        <v>1</v>
      </c>
      <c r="G1647" s="72">
        <v>8</v>
      </c>
      <c r="H1647" s="81"/>
      <c r="I1647" s="81"/>
      <c r="J1647" s="81" t="s">
        <v>38</v>
      </c>
      <c r="K1647" s="81" t="s">
        <v>37</v>
      </c>
      <c r="L1647" s="81" t="s">
        <v>38</v>
      </c>
    </row>
    <row r="1648" spans="1:12" ht="28.8" x14ac:dyDescent="0.3">
      <c r="A1648" s="72">
        <v>621202</v>
      </c>
      <c r="B1648" s="72" t="s">
        <v>106</v>
      </c>
      <c r="C1648" s="73">
        <v>0.99999291079328612</v>
      </c>
      <c r="D1648" s="74">
        <v>8.3641754620880349</v>
      </c>
      <c r="E1648" s="76">
        <v>1</v>
      </c>
      <c r="F1648" s="72">
        <v>2</v>
      </c>
      <c r="G1648" s="72">
        <v>8</v>
      </c>
      <c r="H1648" s="81"/>
      <c r="I1648" s="81"/>
      <c r="J1648" s="81" t="s">
        <v>38</v>
      </c>
      <c r="K1648" s="81" t="s">
        <v>37</v>
      </c>
      <c r="L1648" s="81" t="s">
        <v>38</v>
      </c>
    </row>
    <row r="1649" spans="1:12" ht="28.8" x14ac:dyDescent="0.3">
      <c r="A1649" s="72">
        <v>621301</v>
      </c>
      <c r="B1649" s="72" t="s">
        <v>106</v>
      </c>
      <c r="C1649" s="73">
        <v>1</v>
      </c>
      <c r="D1649" s="74">
        <v>14.776608351550031</v>
      </c>
      <c r="E1649" s="75">
        <v>0.5</v>
      </c>
      <c r="F1649" s="72">
        <v>1</v>
      </c>
      <c r="G1649" s="72">
        <v>8</v>
      </c>
      <c r="H1649" s="81"/>
      <c r="I1649" s="81"/>
      <c r="J1649" s="81" t="s">
        <v>38</v>
      </c>
      <c r="K1649" s="81" t="s">
        <v>37</v>
      </c>
      <c r="L1649" s="81" t="s">
        <v>38</v>
      </c>
    </row>
    <row r="1650" spans="1:12" ht="28.8" x14ac:dyDescent="0.3">
      <c r="A1650" s="72">
        <v>621321</v>
      </c>
      <c r="B1650" s="72" t="s">
        <v>106</v>
      </c>
      <c r="C1650" s="73">
        <v>1</v>
      </c>
      <c r="D1650" s="74">
        <v>6.7438439487484416</v>
      </c>
      <c r="E1650" s="76">
        <v>2</v>
      </c>
      <c r="F1650" s="72">
        <v>4</v>
      </c>
      <c r="G1650" s="72">
        <v>8</v>
      </c>
      <c r="H1650" s="81"/>
      <c r="I1650" s="81"/>
      <c r="J1650" s="81" t="s">
        <v>38</v>
      </c>
      <c r="K1650" s="81" t="s">
        <v>37</v>
      </c>
      <c r="L1650" s="81" t="s">
        <v>38</v>
      </c>
    </row>
    <row r="1651" spans="1:12" ht="28.8" x14ac:dyDescent="0.3">
      <c r="A1651" s="72">
        <v>621322</v>
      </c>
      <c r="B1651" s="72" t="s">
        <v>106</v>
      </c>
      <c r="C1651" s="73">
        <v>0.99961654850743176</v>
      </c>
      <c r="D1651" s="74">
        <v>7.6117170693904708</v>
      </c>
      <c r="E1651" s="76">
        <v>2</v>
      </c>
      <c r="F1651" s="72">
        <v>4</v>
      </c>
      <c r="G1651" s="72">
        <v>8</v>
      </c>
      <c r="H1651" s="81"/>
      <c r="I1651" s="81"/>
      <c r="J1651" s="81" t="s">
        <v>38</v>
      </c>
      <c r="K1651" s="81" t="s">
        <v>37</v>
      </c>
      <c r="L1651" s="81" t="s">
        <v>38</v>
      </c>
    </row>
    <row r="1652" spans="1:12" ht="28.8" x14ac:dyDescent="0.3">
      <c r="A1652" s="72">
        <v>621400</v>
      </c>
      <c r="B1652" s="72" t="s">
        <v>106</v>
      </c>
      <c r="C1652" s="73">
        <v>0.99993515415960799</v>
      </c>
      <c r="D1652" s="74">
        <v>10.886793123973478</v>
      </c>
      <c r="E1652" s="75">
        <v>0.5</v>
      </c>
      <c r="F1652" s="72">
        <v>1</v>
      </c>
      <c r="G1652" s="72">
        <v>8</v>
      </c>
      <c r="H1652" s="81"/>
      <c r="I1652" s="81"/>
      <c r="J1652" s="81" t="s">
        <v>38</v>
      </c>
      <c r="K1652" s="81" t="s">
        <v>38</v>
      </c>
      <c r="L1652" s="81" t="s">
        <v>38</v>
      </c>
    </row>
    <row r="1653" spans="1:12" ht="28.8" x14ac:dyDescent="0.3">
      <c r="A1653" s="72">
        <v>650001</v>
      </c>
      <c r="B1653" s="72" t="s">
        <v>108</v>
      </c>
      <c r="C1653" s="73">
        <v>0.9999565649655805</v>
      </c>
      <c r="D1653" s="74">
        <v>17.480271706518316</v>
      </c>
      <c r="E1653" s="75">
        <v>0.5</v>
      </c>
      <c r="F1653" s="72">
        <v>1</v>
      </c>
      <c r="G1653" s="72">
        <v>8</v>
      </c>
      <c r="H1653" s="81"/>
      <c r="I1653" s="81"/>
      <c r="J1653" s="81" t="s">
        <v>38</v>
      </c>
      <c r="K1653" s="81" t="s">
        <v>37</v>
      </c>
      <c r="L1653" s="81" t="s">
        <v>38</v>
      </c>
    </row>
    <row r="1654" spans="1:12" ht="28.8" x14ac:dyDescent="0.3">
      <c r="A1654" s="72">
        <v>650002</v>
      </c>
      <c r="B1654" s="72" t="s">
        <v>108</v>
      </c>
      <c r="C1654" s="73">
        <v>0.99985674254073198</v>
      </c>
      <c r="D1654" s="74">
        <v>11.780448426662447</v>
      </c>
      <c r="E1654" s="75">
        <v>0.5</v>
      </c>
      <c r="F1654" s="72">
        <v>1</v>
      </c>
      <c r="G1654" s="72">
        <v>8</v>
      </c>
      <c r="H1654" s="81"/>
      <c r="I1654" s="81"/>
      <c r="J1654" s="81" t="s">
        <v>38</v>
      </c>
      <c r="K1654" s="81" t="s">
        <v>37</v>
      </c>
      <c r="L1654" s="81" t="s">
        <v>38</v>
      </c>
    </row>
    <row r="1655" spans="1:12" ht="28.8" x14ac:dyDescent="0.3">
      <c r="A1655" s="72">
        <v>650101</v>
      </c>
      <c r="B1655" s="72" t="s">
        <v>108</v>
      </c>
      <c r="C1655" s="73">
        <v>0.9999934374724031</v>
      </c>
      <c r="D1655" s="74">
        <v>17.000515234499222</v>
      </c>
      <c r="E1655" s="75">
        <v>0.5</v>
      </c>
      <c r="F1655" s="72">
        <v>1</v>
      </c>
      <c r="G1655" s="72">
        <v>8</v>
      </c>
      <c r="H1655" s="81"/>
      <c r="I1655" s="81"/>
      <c r="J1655" s="81" t="s">
        <v>38</v>
      </c>
      <c r="K1655" s="81" t="s">
        <v>37</v>
      </c>
      <c r="L1655" s="81" t="s">
        <v>38</v>
      </c>
    </row>
    <row r="1656" spans="1:12" ht="28.8" x14ac:dyDescent="0.3">
      <c r="A1656" s="72">
        <v>650102</v>
      </c>
      <c r="B1656" s="72" t="s">
        <v>108</v>
      </c>
      <c r="C1656" s="73">
        <v>1</v>
      </c>
      <c r="D1656" s="74">
        <v>6.7353197301881087</v>
      </c>
      <c r="E1656" s="76">
        <v>2</v>
      </c>
      <c r="F1656" s="72">
        <v>4</v>
      </c>
      <c r="G1656" s="72">
        <v>8</v>
      </c>
      <c r="H1656" s="81"/>
      <c r="I1656" s="81"/>
      <c r="J1656" s="81" t="s">
        <v>38</v>
      </c>
      <c r="K1656" s="81" t="s">
        <v>37</v>
      </c>
      <c r="L1656" s="81" t="s">
        <v>38</v>
      </c>
    </row>
    <row r="1657" spans="1:12" ht="28.8" x14ac:dyDescent="0.3">
      <c r="A1657" s="72">
        <v>650200</v>
      </c>
      <c r="B1657" s="72" t="s">
        <v>108</v>
      </c>
      <c r="C1657" s="73">
        <v>0.99999505164592639</v>
      </c>
      <c r="D1657" s="74">
        <v>20.349788228925043</v>
      </c>
      <c r="E1657" s="76">
        <v>1</v>
      </c>
      <c r="F1657" s="72">
        <v>2</v>
      </c>
      <c r="G1657" s="72">
        <v>8</v>
      </c>
      <c r="H1657" s="81"/>
      <c r="I1657" s="81"/>
      <c r="J1657" s="81" t="s">
        <v>38</v>
      </c>
      <c r="K1657" s="81" t="s">
        <v>37</v>
      </c>
      <c r="L1657" s="81" t="s">
        <v>38</v>
      </c>
    </row>
    <row r="1658" spans="1:12" ht="28.8" x14ac:dyDescent="0.3">
      <c r="A1658" s="72">
        <v>650300</v>
      </c>
      <c r="B1658" s="72" t="s">
        <v>108</v>
      </c>
      <c r="C1658" s="73">
        <v>0.99886277260804046</v>
      </c>
      <c r="D1658" s="74">
        <v>14.615261865092927</v>
      </c>
      <c r="E1658" s="75">
        <v>0.5</v>
      </c>
      <c r="F1658" s="72">
        <v>1</v>
      </c>
      <c r="G1658" s="72">
        <v>8</v>
      </c>
      <c r="H1658" s="81"/>
      <c r="I1658" s="81"/>
      <c r="J1658" s="81" t="s">
        <v>38</v>
      </c>
      <c r="K1658" s="81" t="s">
        <v>37</v>
      </c>
      <c r="L1658" s="81" t="s">
        <v>38</v>
      </c>
    </row>
    <row r="1659" spans="1:12" ht="28.8" x14ac:dyDescent="0.3">
      <c r="A1659" s="72">
        <v>650400</v>
      </c>
      <c r="B1659" s="72" t="s">
        <v>108</v>
      </c>
      <c r="C1659" s="73">
        <v>1</v>
      </c>
      <c r="D1659" s="74">
        <v>24.401038674764916</v>
      </c>
      <c r="E1659" s="76">
        <v>1</v>
      </c>
      <c r="F1659" s="72">
        <v>2</v>
      </c>
      <c r="G1659" s="72">
        <v>8</v>
      </c>
      <c r="H1659" s="81"/>
      <c r="I1659" s="81" t="s">
        <v>250</v>
      </c>
      <c r="J1659" s="81" t="s">
        <v>38</v>
      </c>
      <c r="K1659" s="81" t="s">
        <v>37</v>
      </c>
      <c r="L1659" s="81" t="s">
        <v>38</v>
      </c>
    </row>
    <row r="1660" spans="1:12" ht="28.8" x14ac:dyDescent="0.3">
      <c r="A1660" s="72">
        <v>650501</v>
      </c>
      <c r="B1660" s="72" t="s">
        <v>108</v>
      </c>
      <c r="C1660" s="73">
        <v>0.99999444337979004</v>
      </c>
      <c r="D1660" s="74">
        <v>10.005813793601309</v>
      </c>
      <c r="E1660" s="75">
        <v>0.5</v>
      </c>
      <c r="F1660" s="72">
        <v>1</v>
      </c>
      <c r="G1660" s="72">
        <v>8</v>
      </c>
      <c r="H1660" s="81"/>
      <c r="I1660" s="81"/>
      <c r="J1660" s="81" t="s">
        <v>38</v>
      </c>
      <c r="K1660" s="81" t="s">
        <v>37</v>
      </c>
      <c r="L1660" s="81" t="s">
        <v>38</v>
      </c>
    </row>
    <row r="1661" spans="1:12" ht="28.8" x14ac:dyDescent="0.3">
      <c r="A1661" s="72">
        <v>650502</v>
      </c>
      <c r="B1661" s="72" t="s">
        <v>108</v>
      </c>
      <c r="C1661" s="73">
        <v>0.99860778143113893</v>
      </c>
      <c r="D1661" s="74">
        <v>11.733608472015581</v>
      </c>
      <c r="E1661" s="75">
        <v>0.5</v>
      </c>
      <c r="F1661" s="72">
        <v>1</v>
      </c>
      <c r="G1661" s="72">
        <v>8</v>
      </c>
      <c r="H1661" s="81"/>
      <c r="I1661" s="81"/>
      <c r="J1661" s="81" t="s">
        <v>38</v>
      </c>
      <c r="K1661" s="81" t="s">
        <v>37</v>
      </c>
      <c r="L1661" s="81" t="s">
        <v>38</v>
      </c>
    </row>
    <row r="1662" spans="1:12" ht="28.8" x14ac:dyDescent="0.3">
      <c r="A1662" s="72">
        <v>650601</v>
      </c>
      <c r="B1662" s="72" t="s">
        <v>108</v>
      </c>
      <c r="C1662" s="73">
        <v>1</v>
      </c>
      <c r="D1662" s="74">
        <v>8.056124728490591</v>
      </c>
      <c r="E1662" s="76">
        <v>2</v>
      </c>
      <c r="F1662" s="72">
        <v>4</v>
      </c>
      <c r="G1662" s="72">
        <v>8</v>
      </c>
      <c r="H1662" s="81"/>
      <c r="I1662" s="81"/>
      <c r="J1662" s="81" t="s">
        <v>38</v>
      </c>
      <c r="K1662" s="81" t="s">
        <v>37</v>
      </c>
      <c r="L1662" s="81" t="s">
        <v>38</v>
      </c>
    </row>
    <row r="1663" spans="1:12" ht="28.8" x14ac:dyDescent="0.3">
      <c r="A1663" s="72">
        <v>650602</v>
      </c>
      <c r="B1663" s="72" t="s">
        <v>108</v>
      </c>
      <c r="C1663" s="73">
        <v>1</v>
      </c>
      <c r="D1663" s="74">
        <v>7.1921013752057172</v>
      </c>
      <c r="E1663" s="76">
        <v>2</v>
      </c>
      <c r="F1663" s="72">
        <v>4</v>
      </c>
      <c r="G1663" s="72">
        <v>8</v>
      </c>
      <c r="H1663" s="81"/>
      <c r="I1663" s="81"/>
      <c r="J1663" s="81" t="s">
        <v>38</v>
      </c>
      <c r="K1663" s="81" t="s">
        <v>37</v>
      </c>
      <c r="L1663" s="81" t="s">
        <v>38</v>
      </c>
    </row>
    <row r="1664" spans="1:12" ht="28.8" x14ac:dyDescent="0.3">
      <c r="A1664" s="72">
        <v>650603</v>
      </c>
      <c r="B1664" s="72" t="s">
        <v>108</v>
      </c>
      <c r="C1664" s="73">
        <v>0.99968653195756274</v>
      </c>
      <c r="D1664" s="74">
        <v>11.998338697397644</v>
      </c>
      <c r="E1664" s="75">
        <v>0.5</v>
      </c>
      <c r="F1664" s="72">
        <v>1</v>
      </c>
      <c r="G1664" s="72">
        <v>8</v>
      </c>
      <c r="H1664" s="81"/>
      <c r="I1664" s="81"/>
      <c r="J1664" s="81" t="s">
        <v>38</v>
      </c>
      <c r="K1664" s="81" t="s">
        <v>37</v>
      </c>
      <c r="L1664" s="81" t="s">
        <v>38</v>
      </c>
    </row>
    <row r="1665" spans="1:12" ht="28.8" x14ac:dyDescent="0.3">
      <c r="A1665" s="72">
        <v>650701</v>
      </c>
      <c r="B1665" s="72" t="s">
        <v>108</v>
      </c>
      <c r="C1665" s="73">
        <v>1</v>
      </c>
      <c r="D1665" s="74">
        <v>13.029249428332925</v>
      </c>
      <c r="E1665" s="75">
        <v>0.5</v>
      </c>
      <c r="F1665" s="72">
        <v>1</v>
      </c>
      <c r="G1665" s="72">
        <v>8</v>
      </c>
      <c r="H1665" s="81"/>
      <c r="I1665" s="81"/>
      <c r="J1665" s="81" t="s">
        <v>38</v>
      </c>
      <c r="K1665" s="81" t="s">
        <v>38</v>
      </c>
      <c r="L1665" s="81" t="s">
        <v>38</v>
      </c>
    </row>
    <row r="1666" spans="1:12" ht="28.8" x14ac:dyDescent="0.3">
      <c r="A1666" s="72">
        <v>650702</v>
      </c>
      <c r="B1666" s="72" t="s">
        <v>108</v>
      </c>
      <c r="C1666" s="73">
        <v>0.99984144387256357</v>
      </c>
      <c r="D1666" s="74">
        <v>12.955816029410842</v>
      </c>
      <c r="E1666" s="75">
        <v>0.5</v>
      </c>
      <c r="F1666" s="72">
        <v>1</v>
      </c>
      <c r="G1666" s="72">
        <v>8</v>
      </c>
      <c r="H1666" s="81"/>
      <c r="I1666" s="81"/>
      <c r="J1666" s="81" t="s">
        <v>38</v>
      </c>
      <c r="K1666" s="81" t="s">
        <v>37</v>
      </c>
      <c r="L1666" s="81" t="s">
        <v>38</v>
      </c>
    </row>
    <row r="1667" spans="1:12" ht="28.8" x14ac:dyDescent="0.3">
      <c r="A1667" s="72">
        <v>650800</v>
      </c>
      <c r="B1667" s="72" t="s">
        <v>108</v>
      </c>
      <c r="C1667" s="73">
        <v>1</v>
      </c>
      <c r="D1667" s="74">
        <v>9.8604957013160845</v>
      </c>
      <c r="E1667" s="75">
        <v>0.5</v>
      </c>
      <c r="F1667" s="72">
        <v>1</v>
      </c>
      <c r="G1667" s="72">
        <v>8</v>
      </c>
      <c r="H1667" s="81"/>
      <c r="I1667" s="81"/>
      <c r="J1667" s="81" t="s">
        <v>38</v>
      </c>
      <c r="K1667" s="81" t="s">
        <v>37</v>
      </c>
      <c r="L1667" s="81" t="s">
        <v>38</v>
      </c>
    </row>
    <row r="1668" spans="1:12" ht="28.8" x14ac:dyDescent="0.3">
      <c r="A1668" s="72">
        <v>650901</v>
      </c>
      <c r="B1668" s="72" t="s">
        <v>108</v>
      </c>
      <c r="C1668" s="73">
        <v>0.99999077395235791</v>
      </c>
      <c r="D1668" s="74">
        <v>32.256414775319776</v>
      </c>
      <c r="E1668" s="76">
        <v>1</v>
      </c>
      <c r="F1668" s="72">
        <v>2</v>
      </c>
      <c r="G1668" s="72">
        <v>8</v>
      </c>
      <c r="H1668" s="81"/>
      <c r="I1668" s="81"/>
      <c r="J1668" s="81" t="s">
        <v>38</v>
      </c>
      <c r="K1668" s="81" t="s">
        <v>37</v>
      </c>
      <c r="L1668" s="81" t="s">
        <v>38</v>
      </c>
    </row>
    <row r="1669" spans="1:12" ht="28.8" x14ac:dyDescent="0.3">
      <c r="A1669" s="72">
        <v>650902</v>
      </c>
      <c r="B1669" s="72" t="s">
        <v>108</v>
      </c>
      <c r="C1669" s="73">
        <v>0.99999791540766247</v>
      </c>
      <c r="D1669" s="74">
        <v>15.104545448776243</v>
      </c>
      <c r="E1669" s="75">
        <v>0.5</v>
      </c>
      <c r="F1669" s="72">
        <v>1</v>
      </c>
      <c r="G1669" s="72">
        <v>8</v>
      </c>
      <c r="H1669" s="81"/>
      <c r="I1669" s="81"/>
      <c r="J1669" s="81" t="s">
        <v>38</v>
      </c>
      <c r="K1669" s="81" t="s">
        <v>37</v>
      </c>
      <c r="L1669" s="81" t="s">
        <v>38</v>
      </c>
    </row>
    <row r="1670" spans="1:12" ht="28.8" x14ac:dyDescent="0.3">
      <c r="A1670" s="72">
        <v>651001</v>
      </c>
      <c r="B1670" s="72" t="s">
        <v>108</v>
      </c>
      <c r="C1670" s="73">
        <v>0.99993213045978324</v>
      </c>
      <c r="D1670" s="74">
        <v>13.738672149369522</v>
      </c>
      <c r="E1670" s="75">
        <v>0.5</v>
      </c>
      <c r="F1670" s="72">
        <v>1</v>
      </c>
      <c r="G1670" s="72">
        <v>8</v>
      </c>
      <c r="H1670" s="81"/>
      <c r="I1670" s="81"/>
      <c r="J1670" s="81" t="s">
        <v>38</v>
      </c>
      <c r="K1670" s="81" t="s">
        <v>37</v>
      </c>
      <c r="L1670" s="81" t="s">
        <v>38</v>
      </c>
    </row>
    <row r="1671" spans="1:12" ht="28.8" x14ac:dyDescent="0.3">
      <c r="A1671" s="72">
        <v>651002</v>
      </c>
      <c r="B1671" s="72" t="s">
        <v>108</v>
      </c>
      <c r="C1671" s="73">
        <v>0.99999928316006725</v>
      </c>
      <c r="D1671" s="74">
        <v>12.302566506873427</v>
      </c>
      <c r="E1671" s="75">
        <v>0.5</v>
      </c>
      <c r="F1671" s="72">
        <v>1</v>
      </c>
      <c r="G1671" s="72">
        <v>8</v>
      </c>
      <c r="H1671" s="81"/>
      <c r="I1671" s="81"/>
      <c r="J1671" s="81" t="s">
        <v>38</v>
      </c>
      <c r="K1671" s="81" t="s">
        <v>37</v>
      </c>
      <c r="L1671" s="81" t="s">
        <v>38</v>
      </c>
    </row>
    <row r="1672" spans="1:12" ht="28.8" x14ac:dyDescent="0.3">
      <c r="A1672" s="72">
        <v>651101</v>
      </c>
      <c r="B1672" s="72" t="s">
        <v>108</v>
      </c>
      <c r="C1672" s="73">
        <v>0.99997688882178937</v>
      </c>
      <c r="D1672" s="74">
        <v>27.494000526363322</v>
      </c>
      <c r="E1672" s="76">
        <v>1</v>
      </c>
      <c r="F1672" s="72">
        <v>2</v>
      </c>
      <c r="G1672" s="72">
        <v>8</v>
      </c>
      <c r="H1672" s="81"/>
      <c r="I1672" s="81"/>
      <c r="J1672" s="81" t="s">
        <v>38</v>
      </c>
      <c r="K1672" s="81" t="s">
        <v>38</v>
      </c>
      <c r="L1672" s="81" t="s">
        <v>38</v>
      </c>
    </row>
    <row r="1673" spans="1:12" ht="28.8" x14ac:dyDescent="0.3">
      <c r="A1673" s="72">
        <v>651102</v>
      </c>
      <c r="B1673" s="72" t="s">
        <v>108</v>
      </c>
      <c r="C1673" s="73">
        <v>1</v>
      </c>
      <c r="D1673" s="74">
        <v>6.6743236970450974</v>
      </c>
      <c r="E1673" s="76">
        <v>2</v>
      </c>
      <c r="F1673" s="72">
        <v>4</v>
      </c>
      <c r="G1673" s="72">
        <v>8</v>
      </c>
      <c r="H1673" s="81"/>
      <c r="I1673" s="81"/>
      <c r="J1673" s="81" t="s">
        <v>38</v>
      </c>
      <c r="K1673" s="81" t="s">
        <v>37</v>
      </c>
      <c r="L1673" s="81" t="s">
        <v>38</v>
      </c>
    </row>
    <row r="1674" spans="1:12" ht="28.8" x14ac:dyDescent="0.3">
      <c r="A1674" s="72">
        <v>651201</v>
      </c>
      <c r="B1674" s="72" t="s">
        <v>108</v>
      </c>
      <c r="C1674" s="73">
        <v>0.99998769241998564</v>
      </c>
      <c r="D1674" s="74">
        <v>17.157430350163455</v>
      </c>
      <c r="E1674" s="75">
        <v>0.5</v>
      </c>
      <c r="F1674" s="72">
        <v>1</v>
      </c>
      <c r="G1674" s="72">
        <v>8</v>
      </c>
      <c r="H1674" s="81"/>
      <c r="I1674" s="81"/>
      <c r="J1674" s="81" t="s">
        <v>38</v>
      </c>
      <c r="K1674" s="81" t="s">
        <v>37</v>
      </c>
      <c r="L1674" s="81" t="s">
        <v>38</v>
      </c>
    </row>
    <row r="1675" spans="1:12" ht="28.8" x14ac:dyDescent="0.3">
      <c r="A1675" s="72">
        <v>651221</v>
      </c>
      <c r="B1675" s="72" t="s">
        <v>108</v>
      </c>
      <c r="C1675" s="73">
        <v>1</v>
      </c>
      <c r="D1675" s="74">
        <v>5.989057651017168</v>
      </c>
      <c r="E1675" s="76">
        <v>2</v>
      </c>
      <c r="F1675" s="72">
        <v>4</v>
      </c>
      <c r="G1675" s="72">
        <v>8</v>
      </c>
      <c r="H1675" s="81"/>
      <c r="I1675" s="81"/>
      <c r="J1675" s="81" t="s">
        <v>38</v>
      </c>
      <c r="K1675" s="81" t="s">
        <v>37</v>
      </c>
      <c r="L1675" s="81" t="s">
        <v>38</v>
      </c>
    </row>
    <row r="1676" spans="1:12" ht="28.8" x14ac:dyDescent="0.3">
      <c r="A1676" s="72">
        <v>651222</v>
      </c>
      <c r="B1676" s="72" t="s">
        <v>108</v>
      </c>
      <c r="C1676" s="73">
        <v>1</v>
      </c>
      <c r="D1676" s="74">
        <v>11.669262999599212</v>
      </c>
      <c r="E1676" s="75">
        <v>0.5</v>
      </c>
      <c r="F1676" s="72">
        <v>1</v>
      </c>
      <c r="G1676" s="72">
        <v>8</v>
      </c>
      <c r="H1676" s="81"/>
      <c r="I1676" s="81"/>
      <c r="J1676" s="81" t="s">
        <v>38</v>
      </c>
      <c r="K1676" s="81" t="s">
        <v>37</v>
      </c>
      <c r="L1676" s="81" t="s">
        <v>38</v>
      </c>
    </row>
    <row r="1677" spans="1:12" ht="28.8" x14ac:dyDescent="0.3">
      <c r="A1677" s="72">
        <v>651301</v>
      </c>
      <c r="B1677" s="72" t="s">
        <v>108</v>
      </c>
      <c r="C1677" s="73">
        <v>0.9996014831301886</v>
      </c>
      <c r="D1677" s="74">
        <v>13.447742926144924</v>
      </c>
      <c r="E1677" s="75">
        <v>0.5</v>
      </c>
      <c r="F1677" s="72">
        <v>1</v>
      </c>
      <c r="G1677" s="72">
        <v>8</v>
      </c>
      <c r="H1677" s="81"/>
      <c r="I1677" s="81"/>
      <c r="J1677" s="81" t="s">
        <v>38</v>
      </c>
      <c r="K1677" s="81" t="s">
        <v>37</v>
      </c>
      <c r="L1677" s="81" t="s">
        <v>38</v>
      </c>
    </row>
    <row r="1678" spans="1:12" ht="28.8" x14ac:dyDescent="0.3">
      <c r="A1678" s="72">
        <v>651302</v>
      </c>
      <c r="B1678" s="72" t="s">
        <v>108</v>
      </c>
      <c r="C1678" s="73">
        <v>0.9999996619636996</v>
      </c>
      <c r="D1678" s="74">
        <v>22.053179423693184</v>
      </c>
      <c r="E1678" s="76">
        <v>1</v>
      </c>
      <c r="F1678" s="72">
        <v>2</v>
      </c>
      <c r="G1678" s="72">
        <v>8</v>
      </c>
      <c r="H1678" s="81"/>
      <c r="I1678" s="81"/>
      <c r="J1678" s="81" t="s">
        <v>38</v>
      </c>
      <c r="K1678" s="81" t="s">
        <v>37</v>
      </c>
      <c r="L1678" s="81" t="s">
        <v>38</v>
      </c>
    </row>
    <row r="1679" spans="1:12" ht="28.8" x14ac:dyDescent="0.3">
      <c r="A1679" s="72">
        <v>651400</v>
      </c>
      <c r="B1679" s="72" t="s">
        <v>108</v>
      </c>
      <c r="C1679" s="73">
        <v>0.99999846421859506</v>
      </c>
      <c r="D1679" s="74">
        <v>23.90855850912148</v>
      </c>
      <c r="E1679" s="76">
        <v>1</v>
      </c>
      <c r="F1679" s="72">
        <v>2</v>
      </c>
      <c r="G1679" s="72">
        <v>8</v>
      </c>
      <c r="H1679" s="81"/>
      <c r="I1679" s="81"/>
      <c r="J1679" s="81" t="s">
        <v>38</v>
      </c>
      <c r="K1679" s="81" t="s">
        <v>37</v>
      </c>
      <c r="L1679" s="81" t="s">
        <v>38</v>
      </c>
    </row>
    <row r="1680" spans="1:12" x14ac:dyDescent="0.3">
      <c r="A1680" s="72">
        <v>670001</v>
      </c>
      <c r="B1680" s="72" t="s">
        <v>245</v>
      </c>
      <c r="C1680" s="73">
        <v>0.9888630030621165</v>
      </c>
      <c r="D1680" s="74">
        <v>7.0681944914544292</v>
      </c>
      <c r="E1680" s="76">
        <v>2</v>
      </c>
      <c r="F1680" s="72">
        <v>4</v>
      </c>
      <c r="G1680" s="72">
        <v>8</v>
      </c>
      <c r="H1680" s="81"/>
      <c r="I1680" s="81"/>
      <c r="J1680" s="81" t="s">
        <v>37</v>
      </c>
      <c r="K1680" s="81" t="s">
        <v>37</v>
      </c>
    </row>
    <row r="1681" spans="1:12" x14ac:dyDescent="0.3">
      <c r="A1681" s="72">
        <v>670002</v>
      </c>
      <c r="B1681" s="72" t="s">
        <v>245</v>
      </c>
      <c r="C1681" s="73">
        <v>0.99999984639251616</v>
      </c>
      <c r="D1681" s="74">
        <v>6.5393551633338234</v>
      </c>
      <c r="E1681" s="76">
        <v>2</v>
      </c>
      <c r="F1681" s="72">
        <v>4</v>
      </c>
      <c r="G1681" s="72">
        <v>8</v>
      </c>
      <c r="H1681" s="81"/>
      <c r="I1681" s="81"/>
      <c r="J1681" s="81" t="s">
        <v>37</v>
      </c>
      <c r="K1681" s="81" t="s">
        <v>37</v>
      </c>
    </row>
    <row r="1682" spans="1:12" x14ac:dyDescent="0.3">
      <c r="A1682" s="72">
        <v>670003</v>
      </c>
      <c r="B1682" s="72" t="s">
        <v>245</v>
      </c>
      <c r="C1682" s="73">
        <v>0.99927818325205442</v>
      </c>
      <c r="D1682" s="74">
        <v>13.584899929194423</v>
      </c>
      <c r="E1682" s="75">
        <v>0.5</v>
      </c>
      <c r="F1682" s="72">
        <v>1</v>
      </c>
      <c r="G1682" s="72">
        <v>8</v>
      </c>
      <c r="H1682" s="81"/>
      <c r="I1682" s="81"/>
      <c r="J1682" s="81" t="s">
        <v>37</v>
      </c>
      <c r="K1682" s="81" t="s">
        <v>37</v>
      </c>
    </row>
    <row r="1683" spans="1:12" x14ac:dyDescent="0.3">
      <c r="A1683" s="72">
        <v>670100</v>
      </c>
      <c r="B1683" s="72" t="s">
        <v>245</v>
      </c>
      <c r="C1683" s="73">
        <v>0.99938709990352181</v>
      </c>
      <c r="D1683" s="74">
        <v>13.717818683617528</v>
      </c>
      <c r="E1683" s="75">
        <v>0.5</v>
      </c>
      <c r="F1683" s="72">
        <v>1</v>
      </c>
      <c r="G1683" s="72">
        <v>8</v>
      </c>
      <c r="H1683" s="81"/>
      <c r="I1683" s="81"/>
      <c r="J1683" s="81" t="s">
        <v>37</v>
      </c>
      <c r="K1683" s="81" t="s">
        <v>37</v>
      </c>
    </row>
    <row r="1684" spans="1:12" ht="43.2" x14ac:dyDescent="0.3">
      <c r="A1684" s="72">
        <v>670201</v>
      </c>
      <c r="B1684" s="72" t="s">
        <v>109</v>
      </c>
      <c r="C1684" s="73">
        <v>0.63260684834940151</v>
      </c>
      <c r="D1684" s="74">
        <v>19.284402581515216</v>
      </c>
      <c r="E1684" s="75">
        <v>0.5</v>
      </c>
      <c r="F1684" s="72">
        <v>1</v>
      </c>
      <c r="G1684" s="72">
        <v>8</v>
      </c>
      <c r="H1684" s="81"/>
      <c r="I1684" s="81"/>
      <c r="J1684" s="81" t="s">
        <v>37</v>
      </c>
      <c r="K1684" s="81" t="s">
        <v>37</v>
      </c>
    </row>
    <row r="1685" spans="1:12" ht="43.2" x14ac:dyDescent="0.3">
      <c r="A1685" s="72">
        <v>670202</v>
      </c>
      <c r="B1685" s="72" t="s">
        <v>109</v>
      </c>
      <c r="C1685" s="73">
        <v>0.99809473716917707</v>
      </c>
      <c r="D1685" s="74">
        <v>15.581277582929635</v>
      </c>
      <c r="E1685" s="75">
        <v>0.5</v>
      </c>
      <c r="F1685" s="72">
        <v>1</v>
      </c>
      <c r="G1685" s="72">
        <v>8</v>
      </c>
      <c r="H1685" s="81"/>
      <c r="I1685" s="81"/>
      <c r="J1685" s="81" t="s">
        <v>37</v>
      </c>
      <c r="K1685" s="81" t="s">
        <v>38</v>
      </c>
      <c r="L1685" s="81" t="s">
        <v>38</v>
      </c>
    </row>
    <row r="1686" spans="1:12" ht="43.2" x14ac:dyDescent="0.3">
      <c r="A1686" s="72">
        <v>670301</v>
      </c>
      <c r="B1686" s="72" t="s">
        <v>246</v>
      </c>
      <c r="C1686" s="73">
        <v>0.99884749693856201</v>
      </c>
      <c r="D1686" s="74">
        <v>31.438398490736017</v>
      </c>
      <c r="E1686" s="76">
        <v>1</v>
      </c>
      <c r="F1686" s="72">
        <v>2</v>
      </c>
      <c r="G1686" s="72">
        <v>8</v>
      </c>
      <c r="H1686" s="81"/>
      <c r="I1686" s="81"/>
      <c r="J1686" s="81" t="s">
        <v>37</v>
      </c>
      <c r="K1686" s="81" t="s">
        <v>37</v>
      </c>
    </row>
    <row r="1687" spans="1:12" ht="43.2" x14ac:dyDescent="0.3">
      <c r="A1687" s="72">
        <v>670321</v>
      </c>
      <c r="B1687" s="72" t="s">
        <v>246</v>
      </c>
      <c r="C1687" s="73">
        <v>1</v>
      </c>
      <c r="D1687" s="74">
        <v>27.957161913683432</v>
      </c>
      <c r="E1687" s="76">
        <v>1</v>
      </c>
      <c r="F1687" s="72">
        <v>2</v>
      </c>
      <c r="G1687" s="72">
        <v>8</v>
      </c>
      <c r="H1687" s="81"/>
      <c r="I1687" s="81"/>
      <c r="J1687" s="81" t="s">
        <v>37</v>
      </c>
      <c r="K1687" s="81" t="s">
        <v>37</v>
      </c>
    </row>
    <row r="1688" spans="1:12" ht="43.2" x14ac:dyDescent="0.3">
      <c r="A1688" s="72">
        <v>670322</v>
      </c>
      <c r="B1688" s="72" t="s">
        <v>246</v>
      </c>
      <c r="C1688" s="73">
        <v>0.99999968236212278</v>
      </c>
      <c r="D1688" s="74">
        <v>25.373116489950775</v>
      </c>
      <c r="E1688" s="76">
        <v>1</v>
      </c>
      <c r="F1688" s="72">
        <v>2</v>
      </c>
      <c r="G1688" s="72">
        <v>8</v>
      </c>
      <c r="H1688" s="81"/>
      <c r="I1688" s="81"/>
      <c r="J1688" s="81" t="s">
        <v>37</v>
      </c>
      <c r="K1688" s="81" t="s">
        <v>37</v>
      </c>
    </row>
    <row r="1689" spans="1:12" ht="43.2" x14ac:dyDescent="0.3">
      <c r="A1689" s="72">
        <v>670403</v>
      </c>
      <c r="B1689" s="72" t="s">
        <v>110</v>
      </c>
      <c r="C1689" s="73">
        <v>0.66992223758096048</v>
      </c>
      <c r="D1689" s="74">
        <v>12.360094543119645</v>
      </c>
      <c r="E1689" s="75">
        <v>0.5</v>
      </c>
      <c r="F1689" s="72">
        <v>1</v>
      </c>
      <c r="G1689" s="72">
        <v>8</v>
      </c>
      <c r="H1689" s="81"/>
      <c r="I1689" s="81"/>
      <c r="J1689" s="81" t="s">
        <v>37</v>
      </c>
      <c r="K1689" s="81" t="s">
        <v>37</v>
      </c>
    </row>
    <row r="1690" spans="1:12" ht="43.2" x14ac:dyDescent="0.3">
      <c r="A1690" s="72">
        <v>670405</v>
      </c>
      <c r="B1690" s="72" t="s">
        <v>110</v>
      </c>
      <c r="C1690" s="73">
        <v>0.78122503799566967</v>
      </c>
      <c r="D1690" s="74">
        <v>10.590789783595008</v>
      </c>
      <c r="E1690" s="75">
        <v>0.5</v>
      </c>
      <c r="F1690" s="72">
        <v>1</v>
      </c>
      <c r="G1690" s="72">
        <v>8</v>
      </c>
      <c r="H1690" s="81"/>
      <c r="I1690" s="81"/>
      <c r="J1690" s="81" t="s">
        <v>37</v>
      </c>
      <c r="K1690" s="81" t="s">
        <v>38</v>
      </c>
      <c r="L1690" s="81" t="s">
        <v>38</v>
      </c>
    </row>
    <row r="1691" spans="1:12" ht="43.2" x14ac:dyDescent="0.3">
      <c r="A1691" s="72">
        <v>670406</v>
      </c>
      <c r="B1691" s="72" t="s">
        <v>109</v>
      </c>
      <c r="C1691" s="73">
        <v>0.99975286764403615</v>
      </c>
      <c r="D1691" s="74">
        <v>8.6672385734015336</v>
      </c>
      <c r="E1691" s="75">
        <v>0.5</v>
      </c>
      <c r="F1691" s="72">
        <v>1</v>
      </c>
      <c r="G1691" s="72">
        <v>8</v>
      </c>
      <c r="H1691" s="81"/>
      <c r="I1691" s="81"/>
      <c r="J1691" s="81" t="s">
        <v>37</v>
      </c>
      <c r="K1691" s="81" t="s">
        <v>37</v>
      </c>
    </row>
    <row r="1692" spans="1:12" ht="43.2" x14ac:dyDescent="0.3">
      <c r="A1692" s="72">
        <v>670407</v>
      </c>
      <c r="B1692" s="72" t="s">
        <v>110</v>
      </c>
      <c r="C1692" s="73">
        <v>0.99871123427898212</v>
      </c>
      <c r="D1692" s="74">
        <v>11.816702453133926</v>
      </c>
      <c r="E1692" s="75">
        <v>0.5</v>
      </c>
      <c r="F1692" s="72">
        <v>1</v>
      </c>
      <c r="G1692" s="72">
        <v>8</v>
      </c>
      <c r="H1692" s="81"/>
      <c r="I1692" s="81"/>
      <c r="J1692" s="81" t="s">
        <v>37</v>
      </c>
      <c r="K1692" s="81" t="s">
        <v>38</v>
      </c>
      <c r="L1692" s="81" t="s">
        <v>38</v>
      </c>
    </row>
    <row r="1693" spans="1:12" ht="43.2" x14ac:dyDescent="0.3">
      <c r="A1693" s="72">
        <v>670411</v>
      </c>
      <c r="B1693" s="72" t="s">
        <v>110</v>
      </c>
      <c r="C1693" s="73">
        <v>0.9246224738786204</v>
      </c>
      <c r="D1693" s="74">
        <v>18.930540138319429</v>
      </c>
      <c r="E1693" s="75">
        <v>0.5</v>
      </c>
      <c r="F1693" s="72">
        <v>1</v>
      </c>
      <c r="G1693" s="72">
        <v>8</v>
      </c>
      <c r="H1693" s="81"/>
      <c r="I1693" s="81"/>
      <c r="J1693" s="81" t="s">
        <v>37</v>
      </c>
      <c r="K1693" s="81" t="s">
        <v>37</v>
      </c>
    </row>
    <row r="1694" spans="1:12" ht="43.2" x14ac:dyDescent="0.3">
      <c r="A1694" s="72">
        <v>670413</v>
      </c>
      <c r="B1694" s="72" t="s">
        <v>110</v>
      </c>
      <c r="C1694" s="73">
        <v>0.99992721870528978</v>
      </c>
      <c r="D1694" s="74">
        <v>18.491266993653042</v>
      </c>
      <c r="E1694" s="75">
        <v>0.5</v>
      </c>
      <c r="F1694" s="72">
        <v>1</v>
      </c>
      <c r="G1694" s="72">
        <v>8</v>
      </c>
      <c r="H1694" s="81"/>
      <c r="I1694" s="81"/>
      <c r="J1694" s="81" t="s">
        <v>37</v>
      </c>
      <c r="K1694" s="81" t="s">
        <v>37</v>
      </c>
    </row>
    <row r="1695" spans="1:12" ht="43.2" x14ac:dyDescent="0.3">
      <c r="A1695" s="72">
        <v>670414</v>
      </c>
      <c r="B1695" s="72" t="s">
        <v>110</v>
      </c>
      <c r="C1695" s="73">
        <v>0.99999977117463434</v>
      </c>
      <c r="D1695" s="74">
        <v>17.907367715660843</v>
      </c>
      <c r="E1695" s="75">
        <v>0.5</v>
      </c>
      <c r="F1695" s="72">
        <v>1</v>
      </c>
      <c r="G1695" s="72">
        <v>8</v>
      </c>
      <c r="H1695" s="81"/>
      <c r="I1695" s="81"/>
      <c r="J1695" s="81" t="s">
        <v>37</v>
      </c>
      <c r="K1695" s="81" t="s">
        <v>37</v>
      </c>
    </row>
    <row r="1696" spans="1:12" ht="28.8" x14ac:dyDescent="0.3">
      <c r="A1696" s="72">
        <v>670500</v>
      </c>
      <c r="B1696" s="72" t="s">
        <v>247</v>
      </c>
      <c r="C1696" s="73">
        <v>0.9997040455689884</v>
      </c>
      <c r="D1696" s="74">
        <v>25.423184343665845</v>
      </c>
      <c r="E1696" s="76">
        <v>1</v>
      </c>
      <c r="F1696" s="72">
        <v>2</v>
      </c>
      <c r="G1696" s="72">
        <v>8</v>
      </c>
      <c r="H1696" s="81"/>
      <c r="I1696" s="81"/>
      <c r="J1696" s="81" t="s">
        <v>37</v>
      </c>
      <c r="K1696" s="81" t="s">
        <v>37</v>
      </c>
    </row>
    <row r="1697" spans="1:12" ht="43.2" x14ac:dyDescent="0.3">
      <c r="A1697" s="72">
        <v>670600</v>
      </c>
      <c r="B1697" s="72" t="s">
        <v>110</v>
      </c>
      <c r="C1697" s="73">
        <v>0.99967696466357725</v>
      </c>
      <c r="D1697" s="74">
        <v>54.361828898348783</v>
      </c>
      <c r="E1697" s="76">
        <v>1</v>
      </c>
      <c r="F1697" s="72">
        <v>2</v>
      </c>
      <c r="G1697" s="72">
        <v>8</v>
      </c>
      <c r="H1697" s="81"/>
      <c r="I1697" s="81"/>
      <c r="J1697" s="81" t="s">
        <v>37</v>
      </c>
      <c r="K1697" s="81" t="s">
        <v>37</v>
      </c>
    </row>
    <row r="1698" spans="1:12" ht="43.2" x14ac:dyDescent="0.3">
      <c r="A1698" s="72">
        <v>670701</v>
      </c>
      <c r="B1698" s="72" t="s">
        <v>110</v>
      </c>
      <c r="C1698" s="73">
        <v>0.96287648356382916</v>
      </c>
      <c r="D1698" s="74">
        <v>21.415158217780824</v>
      </c>
      <c r="E1698" s="76">
        <v>1</v>
      </c>
      <c r="F1698" s="72">
        <v>2</v>
      </c>
      <c r="G1698" s="72">
        <v>8</v>
      </c>
      <c r="H1698" s="81"/>
      <c r="I1698" s="81"/>
      <c r="J1698" s="81" t="s">
        <v>37</v>
      </c>
      <c r="K1698" s="81" t="s">
        <v>37</v>
      </c>
    </row>
    <row r="1699" spans="1:12" ht="43.2" x14ac:dyDescent="0.3">
      <c r="A1699" s="72">
        <v>670702</v>
      </c>
      <c r="B1699" s="72" t="s">
        <v>110</v>
      </c>
      <c r="C1699" s="73">
        <v>0.85260824345612207</v>
      </c>
      <c r="D1699" s="74">
        <v>33.84423987612108</v>
      </c>
      <c r="E1699" s="76">
        <v>1</v>
      </c>
      <c r="F1699" s="72">
        <v>2</v>
      </c>
      <c r="G1699" s="72">
        <v>8</v>
      </c>
      <c r="H1699" s="81"/>
      <c r="I1699" s="81"/>
      <c r="J1699" s="81" t="s">
        <v>37</v>
      </c>
      <c r="K1699" s="81" t="s">
        <v>38</v>
      </c>
      <c r="L1699" s="81" t="s">
        <v>38</v>
      </c>
    </row>
    <row r="1700" spans="1:12" ht="43.2" x14ac:dyDescent="0.3">
      <c r="A1700" s="72">
        <v>700100</v>
      </c>
      <c r="B1700" s="72" t="s">
        <v>111</v>
      </c>
      <c r="C1700" s="73">
        <v>0.99707315436381871</v>
      </c>
      <c r="D1700" s="74">
        <v>12.113084581391041</v>
      </c>
      <c r="E1700" s="75">
        <v>0.5</v>
      </c>
      <c r="F1700" s="72">
        <v>1</v>
      </c>
      <c r="G1700" s="72">
        <v>4</v>
      </c>
      <c r="H1700" s="81"/>
      <c r="I1700" s="81"/>
      <c r="J1700" s="81" t="s">
        <v>38</v>
      </c>
      <c r="K1700" s="81" t="s">
        <v>37</v>
      </c>
      <c r="L1700" s="81" t="s">
        <v>38</v>
      </c>
    </row>
    <row r="1701" spans="1:12" ht="43.2" x14ac:dyDescent="0.3">
      <c r="A1701" s="72">
        <v>700200</v>
      </c>
      <c r="B1701" s="72" t="s">
        <v>111</v>
      </c>
      <c r="C1701" s="73">
        <v>0.99446845782478754</v>
      </c>
      <c r="D1701" s="74">
        <v>6.1073453508049633</v>
      </c>
      <c r="E1701" s="76">
        <v>2</v>
      </c>
      <c r="F1701" s="72">
        <v>4</v>
      </c>
      <c r="G1701" s="72">
        <v>4</v>
      </c>
      <c r="H1701" s="81"/>
      <c r="I1701" s="81"/>
      <c r="J1701" s="81" t="s">
        <v>38</v>
      </c>
      <c r="K1701" s="81" t="s">
        <v>37</v>
      </c>
      <c r="L1701" s="81" t="s">
        <v>38</v>
      </c>
    </row>
    <row r="1702" spans="1:12" ht="43.2" x14ac:dyDescent="0.3">
      <c r="A1702" s="72">
        <v>700300</v>
      </c>
      <c r="B1702" s="72" t="s">
        <v>111</v>
      </c>
      <c r="C1702" s="73">
        <v>0.96372281082815092</v>
      </c>
      <c r="D1702" s="74">
        <v>6.3072357408503041</v>
      </c>
      <c r="E1702" s="76">
        <v>2</v>
      </c>
      <c r="F1702" s="72">
        <v>4</v>
      </c>
      <c r="G1702" s="72">
        <v>4</v>
      </c>
      <c r="H1702" s="81"/>
      <c r="I1702" s="81"/>
      <c r="J1702" s="81" t="s">
        <v>38</v>
      </c>
      <c r="K1702" s="81" t="s">
        <v>38</v>
      </c>
      <c r="L1702" s="81" t="s">
        <v>38</v>
      </c>
    </row>
    <row r="1703" spans="1:12" ht="43.2" x14ac:dyDescent="0.3">
      <c r="A1703" s="72">
        <v>700400</v>
      </c>
      <c r="B1703" s="72" t="s">
        <v>111</v>
      </c>
      <c r="C1703" s="73">
        <v>0.99129095033700154</v>
      </c>
      <c r="D1703" s="74">
        <v>16.124720376804625</v>
      </c>
      <c r="E1703" s="75">
        <v>0.5</v>
      </c>
      <c r="F1703" s="72">
        <v>1</v>
      </c>
      <c r="G1703" s="72">
        <v>4</v>
      </c>
      <c r="H1703" s="81"/>
      <c r="I1703" s="81"/>
      <c r="J1703" s="81" t="s">
        <v>38</v>
      </c>
      <c r="K1703" s="81" t="s">
        <v>38</v>
      </c>
      <c r="L1703" s="81" t="s">
        <v>38</v>
      </c>
    </row>
    <row r="1704" spans="1:12" ht="43.2" x14ac:dyDescent="0.3">
      <c r="A1704" s="72">
        <v>700500</v>
      </c>
      <c r="B1704" s="72" t="s">
        <v>111</v>
      </c>
      <c r="C1704" s="73">
        <v>0.99334734984031181</v>
      </c>
      <c r="D1704" s="74">
        <v>11.022513268278596</v>
      </c>
      <c r="E1704" s="75">
        <v>0.5</v>
      </c>
      <c r="F1704" s="72">
        <v>1</v>
      </c>
      <c r="G1704" s="72">
        <v>4</v>
      </c>
      <c r="H1704" s="81"/>
      <c r="I1704" s="81"/>
      <c r="J1704" s="81" t="s">
        <v>38</v>
      </c>
      <c r="K1704" s="81" t="s">
        <v>38</v>
      </c>
      <c r="L1704" s="81" t="s">
        <v>38</v>
      </c>
    </row>
    <row r="1705" spans="1:12" ht="28.8" x14ac:dyDescent="0.3">
      <c r="A1705" s="72">
        <v>700600</v>
      </c>
      <c r="B1705" s="72" t="s">
        <v>112</v>
      </c>
      <c r="C1705" s="73">
        <v>0.99210445024345395</v>
      </c>
      <c r="D1705" s="74">
        <v>40.78551358499454</v>
      </c>
      <c r="E1705" s="76">
        <v>1</v>
      </c>
      <c r="F1705" s="72">
        <v>2</v>
      </c>
      <c r="G1705" s="72">
        <v>5</v>
      </c>
      <c r="H1705" s="81"/>
      <c r="I1705" s="81"/>
      <c r="J1705" s="81" t="s">
        <v>37</v>
      </c>
      <c r="K1705" s="81" t="s">
        <v>38</v>
      </c>
      <c r="L1705" s="81" t="s">
        <v>38</v>
      </c>
    </row>
    <row r="1706" spans="1:12" ht="28.8" x14ac:dyDescent="0.3">
      <c r="A1706" s="72">
        <v>700700</v>
      </c>
      <c r="B1706" s="72" t="s">
        <v>112</v>
      </c>
      <c r="C1706" s="73">
        <v>0.99022895748277118</v>
      </c>
      <c r="D1706" s="74">
        <v>26.274357989248639</v>
      </c>
      <c r="E1706" s="76">
        <v>1</v>
      </c>
      <c r="F1706" s="72">
        <v>2</v>
      </c>
      <c r="G1706" s="72">
        <v>5</v>
      </c>
      <c r="H1706" s="81"/>
      <c r="I1706" s="81"/>
      <c r="J1706" s="81" t="s">
        <v>37</v>
      </c>
      <c r="K1706" s="81" t="s">
        <v>38</v>
      </c>
      <c r="L1706" s="81" t="s">
        <v>38</v>
      </c>
    </row>
    <row r="1707" spans="1:12" ht="28.8" x14ac:dyDescent="0.3">
      <c r="A1707" s="72">
        <v>700800</v>
      </c>
      <c r="B1707" s="72" t="s">
        <v>112</v>
      </c>
      <c r="C1707" s="73">
        <v>0.99762925384022405</v>
      </c>
      <c r="D1707" s="74">
        <v>25.063994263869848</v>
      </c>
      <c r="E1707" s="76">
        <v>1</v>
      </c>
      <c r="F1707" s="72">
        <v>2</v>
      </c>
      <c r="G1707" s="72">
        <v>5</v>
      </c>
      <c r="H1707" s="81"/>
      <c r="I1707" s="81"/>
      <c r="J1707" s="81" t="s">
        <v>37</v>
      </c>
      <c r="K1707" s="81" t="s">
        <v>38</v>
      </c>
      <c r="L1707" s="81" t="s">
        <v>38</v>
      </c>
    </row>
    <row r="1708" spans="1:12" ht="28.8" x14ac:dyDescent="0.3">
      <c r="A1708" s="72">
        <v>700901</v>
      </c>
      <c r="B1708" s="72" t="s">
        <v>112</v>
      </c>
      <c r="C1708" s="73">
        <v>0.99860276143898019</v>
      </c>
      <c r="D1708" s="74">
        <v>10.739126994227922</v>
      </c>
      <c r="E1708" s="75">
        <v>0.5</v>
      </c>
      <c r="F1708" s="72">
        <v>1</v>
      </c>
      <c r="G1708" s="72">
        <v>5</v>
      </c>
      <c r="H1708" s="81"/>
      <c r="I1708" s="81"/>
      <c r="J1708" s="81" t="s">
        <v>37</v>
      </c>
      <c r="K1708" s="81" t="s">
        <v>37</v>
      </c>
    </row>
    <row r="1709" spans="1:12" ht="28.8" x14ac:dyDescent="0.3">
      <c r="A1709" s="72">
        <v>700902</v>
      </c>
      <c r="B1709" s="72" t="s">
        <v>112</v>
      </c>
      <c r="C1709" s="73">
        <v>0.99957951041309079</v>
      </c>
      <c r="D1709" s="74">
        <v>9.8653819158214926</v>
      </c>
      <c r="E1709" s="75">
        <v>0.5</v>
      </c>
      <c r="F1709" s="72">
        <v>1</v>
      </c>
      <c r="G1709" s="72">
        <v>5</v>
      </c>
      <c r="H1709" s="81"/>
      <c r="I1709" s="81"/>
      <c r="J1709" s="81" t="s">
        <v>37</v>
      </c>
      <c r="K1709" s="81" t="s">
        <v>38</v>
      </c>
      <c r="L1709" s="81" t="s">
        <v>38</v>
      </c>
    </row>
    <row r="1710" spans="1:12" ht="28.8" x14ac:dyDescent="0.3">
      <c r="A1710" s="72">
        <v>701000</v>
      </c>
      <c r="B1710" s="72" t="s">
        <v>112</v>
      </c>
      <c r="C1710" s="73">
        <v>0.9957905962175061</v>
      </c>
      <c r="D1710" s="74">
        <v>13.450932797296176</v>
      </c>
      <c r="E1710" s="75">
        <v>0.5</v>
      </c>
      <c r="F1710" s="72">
        <v>1</v>
      </c>
      <c r="G1710" s="72">
        <v>5</v>
      </c>
      <c r="H1710" s="81"/>
      <c r="I1710" s="81"/>
      <c r="J1710" s="81" t="s">
        <v>37</v>
      </c>
      <c r="K1710" s="81" t="s">
        <v>38</v>
      </c>
      <c r="L1710" s="81" t="s">
        <v>38</v>
      </c>
    </row>
    <row r="1711" spans="1:12" ht="57.6" x14ac:dyDescent="0.3">
      <c r="A1711" s="72">
        <v>701100</v>
      </c>
      <c r="B1711" s="72" t="s">
        <v>56</v>
      </c>
      <c r="C1711" s="73">
        <v>0.9873589158779208</v>
      </c>
      <c r="D1711" s="74">
        <v>14.193318265874465</v>
      </c>
      <c r="E1711" s="75">
        <v>0.5</v>
      </c>
      <c r="F1711" s="72">
        <v>1</v>
      </c>
      <c r="G1711" s="72">
        <v>5</v>
      </c>
      <c r="H1711" s="81"/>
      <c r="I1711" s="81"/>
      <c r="J1711" s="81" t="s">
        <v>37</v>
      </c>
      <c r="K1711" s="81" t="s">
        <v>38</v>
      </c>
      <c r="L1711" s="81" t="s">
        <v>38</v>
      </c>
    </row>
    <row r="1712" spans="1:12" ht="28.8" x14ac:dyDescent="0.3">
      <c r="A1712" s="72">
        <v>701201</v>
      </c>
      <c r="B1712" s="72" t="s">
        <v>113</v>
      </c>
      <c r="C1712" s="73">
        <v>0.99999355530709877</v>
      </c>
      <c r="D1712" s="74">
        <v>18.725011177529407</v>
      </c>
      <c r="E1712" s="75">
        <v>0.5</v>
      </c>
      <c r="F1712" s="72">
        <v>1</v>
      </c>
      <c r="G1712" s="72">
        <v>5</v>
      </c>
      <c r="H1712" s="81"/>
      <c r="I1712" s="81"/>
      <c r="J1712" s="81" t="s">
        <v>38</v>
      </c>
      <c r="K1712" s="81" t="s">
        <v>38</v>
      </c>
      <c r="L1712" s="81" t="s">
        <v>38</v>
      </c>
    </row>
    <row r="1713" spans="1:12" ht="28.8" x14ac:dyDescent="0.3">
      <c r="A1713" s="72">
        <v>701202</v>
      </c>
      <c r="B1713" s="72" t="s">
        <v>113</v>
      </c>
      <c r="C1713" s="73">
        <v>1</v>
      </c>
      <c r="D1713" s="74">
        <v>3.2047616904962881</v>
      </c>
      <c r="E1713" s="76">
        <v>1</v>
      </c>
      <c r="F1713" s="72">
        <v>2</v>
      </c>
      <c r="G1713" s="72">
        <v>5</v>
      </c>
      <c r="H1713" s="81"/>
      <c r="I1713" s="81"/>
      <c r="J1713" s="81" t="s">
        <v>38</v>
      </c>
      <c r="K1713" s="81" t="s">
        <v>37</v>
      </c>
      <c r="L1713" s="81" t="s">
        <v>38</v>
      </c>
    </row>
    <row r="1714" spans="1:12" ht="28.8" x14ac:dyDescent="0.3">
      <c r="A1714" s="72">
        <v>701301</v>
      </c>
      <c r="B1714" s="72" t="s">
        <v>113</v>
      </c>
      <c r="C1714" s="73">
        <v>0.99557448935735327</v>
      </c>
      <c r="D1714" s="74">
        <v>15.686267442111678</v>
      </c>
      <c r="E1714" s="75">
        <v>0.5</v>
      </c>
      <c r="F1714" s="72">
        <v>1</v>
      </c>
      <c r="G1714" s="72">
        <v>5</v>
      </c>
      <c r="H1714" s="81"/>
      <c r="I1714" s="81"/>
      <c r="J1714" s="81" t="s">
        <v>38</v>
      </c>
      <c r="K1714" s="81" t="s">
        <v>38</v>
      </c>
      <c r="L1714" s="81" t="s">
        <v>38</v>
      </c>
    </row>
    <row r="1715" spans="1:12" ht="28.8" x14ac:dyDescent="0.3">
      <c r="A1715" s="72">
        <v>701302</v>
      </c>
      <c r="B1715" s="72" t="s">
        <v>113</v>
      </c>
      <c r="C1715" s="73">
        <v>1</v>
      </c>
      <c r="D1715" s="74">
        <v>4.0707475825539747</v>
      </c>
      <c r="E1715" s="76">
        <v>1</v>
      </c>
      <c r="F1715" s="72">
        <v>2</v>
      </c>
      <c r="G1715" s="72">
        <v>5</v>
      </c>
      <c r="H1715" s="81"/>
      <c r="I1715" s="81"/>
      <c r="J1715" s="81" t="s">
        <v>38</v>
      </c>
      <c r="K1715" s="81" t="s">
        <v>38</v>
      </c>
      <c r="L1715" s="81" t="s">
        <v>38</v>
      </c>
    </row>
    <row r="1716" spans="1:12" ht="28.8" x14ac:dyDescent="0.3">
      <c r="A1716" s="72">
        <v>701400</v>
      </c>
      <c r="B1716" s="72" t="s">
        <v>113</v>
      </c>
      <c r="C1716" s="73">
        <v>1</v>
      </c>
      <c r="D1716" s="74">
        <v>7.8325899218472665</v>
      </c>
      <c r="E1716" s="76">
        <v>2</v>
      </c>
      <c r="F1716" s="72">
        <v>4</v>
      </c>
      <c r="G1716" s="72">
        <v>5</v>
      </c>
      <c r="H1716" s="81"/>
      <c r="I1716" s="81"/>
      <c r="J1716" s="81" t="s">
        <v>38</v>
      </c>
      <c r="K1716" s="81" t="s">
        <v>38</v>
      </c>
      <c r="L1716" s="81" t="s">
        <v>38</v>
      </c>
    </row>
    <row r="1717" spans="1:12" ht="28.8" x14ac:dyDescent="0.3">
      <c r="A1717" s="72">
        <v>701501</v>
      </c>
      <c r="B1717" s="72" t="s">
        <v>113</v>
      </c>
      <c r="C1717" s="73">
        <v>1</v>
      </c>
      <c r="D1717" s="74">
        <v>6.9350967821280287</v>
      </c>
      <c r="E1717" s="76">
        <v>2</v>
      </c>
      <c r="F1717" s="72">
        <v>4</v>
      </c>
      <c r="G1717" s="72">
        <v>5</v>
      </c>
      <c r="H1717" s="81"/>
      <c r="I1717" s="81"/>
      <c r="J1717" s="81" t="s">
        <v>38</v>
      </c>
      <c r="K1717" s="81" t="s">
        <v>37</v>
      </c>
      <c r="L1717" s="81" t="s">
        <v>38</v>
      </c>
    </row>
    <row r="1718" spans="1:12" ht="28.8" x14ac:dyDescent="0.3">
      <c r="A1718" s="72">
        <v>701502</v>
      </c>
      <c r="B1718" s="72" t="s">
        <v>113</v>
      </c>
      <c r="C1718" s="73">
        <v>1</v>
      </c>
      <c r="D1718" s="74">
        <v>7.0713478259795899</v>
      </c>
      <c r="E1718" s="76">
        <v>2</v>
      </c>
      <c r="F1718" s="72">
        <v>4</v>
      </c>
      <c r="G1718" s="72">
        <v>5</v>
      </c>
      <c r="H1718" s="81"/>
      <c r="I1718" s="81"/>
      <c r="J1718" s="81" t="s">
        <v>38</v>
      </c>
      <c r="K1718" s="81" t="s">
        <v>38</v>
      </c>
      <c r="L1718" s="81" t="s">
        <v>38</v>
      </c>
    </row>
    <row r="1719" spans="1:12" ht="28.8" x14ac:dyDescent="0.3">
      <c r="A1719" s="72">
        <v>701601</v>
      </c>
      <c r="B1719" s="72" t="s">
        <v>113</v>
      </c>
      <c r="C1719" s="73">
        <v>0.99999639175470789</v>
      </c>
      <c r="D1719" s="74">
        <v>11.099020963310219</v>
      </c>
      <c r="E1719" s="75">
        <v>0.5</v>
      </c>
      <c r="F1719" s="72">
        <v>1</v>
      </c>
      <c r="G1719" s="72">
        <v>5</v>
      </c>
      <c r="H1719" s="81"/>
      <c r="I1719" s="81"/>
      <c r="J1719" s="81" t="s">
        <v>38</v>
      </c>
      <c r="K1719" s="81" t="s">
        <v>38</v>
      </c>
      <c r="L1719" s="81" t="s">
        <v>38</v>
      </c>
    </row>
    <row r="1720" spans="1:12" ht="28.8" x14ac:dyDescent="0.3">
      <c r="A1720" s="72">
        <v>701602</v>
      </c>
      <c r="B1720" s="72" t="s">
        <v>113</v>
      </c>
      <c r="C1720" s="73">
        <v>0.99999348005142319</v>
      </c>
      <c r="D1720" s="74">
        <v>7.0679208395814719</v>
      </c>
      <c r="E1720" s="76">
        <v>2</v>
      </c>
      <c r="F1720" s="72">
        <v>4</v>
      </c>
      <c r="G1720" s="72">
        <v>5</v>
      </c>
      <c r="H1720" s="81"/>
      <c r="I1720" s="81"/>
      <c r="J1720" s="81" t="s">
        <v>38</v>
      </c>
      <c r="K1720" s="81" t="s">
        <v>37</v>
      </c>
      <c r="L1720" s="81" t="s">
        <v>38</v>
      </c>
    </row>
    <row r="1721" spans="1:12" ht="28.8" x14ac:dyDescent="0.3">
      <c r="A1721" s="72">
        <v>701701</v>
      </c>
      <c r="B1721" s="72" t="s">
        <v>113</v>
      </c>
      <c r="C1721" s="73">
        <v>0.99999037842890148</v>
      </c>
      <c r="D1721" s="74">
        <v>6.0378966810629366</v>
      </c>
      <c r="E1721" s="76">
        <v>2</v>
      </c>
      <c r="F1721" s="72">
        <v>4</v>
      </c>
      <c r="G1721" s="72">
        <v>5</v>
      </c>
      <c r="H1721" s="81"/>
      <c r="I1721" s="81"/>
      <c r="J1721" s="81" t="s">
        <v>38</v>
      </c>
      <c r="K1721" s="81" t="s">
        <v>38</v>
      </c>
      <c r="L1721" s="81" t="s">
        <v>38</v>
      </c>
    </row>
    <row r="1722" spans="1:12" ht="28.8" x14ac:dyDescent="0.3">
      <c r="A1722" s="72">
        <v>701702</v>
      </c>
      <c r="B1722" s="72" t="s">
        <v>113</v>
      </c>
      <c r="C1722" s="73">
        <v>1</v>
      </c>
      <c r="D1722" s="74">
        <v>6.0642940205899585</v>
      </c>
      <c r="E1722" s="76">
        <v>2</v>
      </c>
      <c r="F1722" s="72">
        <v>4</v>
      </c>
      <c r="G1722" s="72">
        <v>5</v>
      </c>
      <c r="H1722" s="81"/>
      <c r="I1722" s="81"/>
      <c r="J1722" s="81" t="s">
        <v>38</v>
      </c>
      <c r="K1722" s="81" t="s">
        <v>38</v>
      </c>
      <c r="L1722" s="81" t="s">
        <v>38</v>
      </c>
    </row>
    <row r="1723" spans="1:12" ht="28.8" x14ac:dyDescent="0.3">
      <c r="A1723" s="72">
        <v>701801</v>
      </c>
      <c r="B1723" s="72" t="s">
        <v>113</v>
      </c>
      <c r="C1723" s="73">
        <v>0.99996940425456526</v>
      </c>
      <c r="D1723" s="74">
        <v>16.41519699325297</v>
      </c>
      <c r="E1723" s="75">
        <v>0.5</v>
      </c>
      <c r="F1723" s="72">
        <v>1</v>
      </c>
      <c r="G1723" s="72">
        <v>5</v>
      </c>
      <c r="H1723" s="81"/>
      <c r="I1723" s="81"/>
      <c r="J1723" s="81" t="s">
        <v>38</v>
      </c>
      <c r="K1723" s="81" t="s">
        <v>38</v>
      </c>
      <c r="L1723" s="81" t="s">
        <v>38</v>
      </c>
    </row>
    <row r="1724" spans="1:12" ht="28.8" x14ac:dyDescent="0.3">
      <c r="A1724" s="72">
        <v>701802</v>
      </c>
      <c r="B1724" s="72" t="s">
        <v>113</v>
      </c>
      <c r="C1724" s="73">
        <v>1</v>
      </c>
      <c r="D1724" s="74">
        <v>12.150090964101791</v>
      </c>
      <c r="E1724" s="75">
        <v>0.5</v>
      </c>
      <c r="F1724" s="72">
        <v>1</v>
      </c>
      <c r="G1724" s="72">
        <v>5</v>
      </c>
      <c r="H1724" s="81"/>
      <c r="I1724" s="81"/>
      <c r="J1724" s="81" t="s">
        <v>38</v>
      </c>
      <c r="K1724" s="81" t="s">
        <v>38</v>
      </c>
      <c r="L1724" s="81" t="s">
        <v>38</v>
      </c>
    </row>
    <row r="1725" spans="1:12" ht="28.8" x14ac:dyDescent="0.3">
      <c r="A1725" s="72">
        <v>701900</v>
      </c>
      <c r="B1725" s="72" t="s">
        <v>113</v>
      </c>
      <c r="C1725" s="73">
        <v>1</v>
      </c>
      <c r="D1725" s="74">
        <v>15.149659234251732</v>
      </c>
      <c r="E1725" s="75">
        <v>0.5</v>
      </c>
      <c r="F1725" s="72">
        <v>1</v>
      </c>
      <c r="G1725" s="72">
        <v>5</v>
      </c>
      <c r="H1725" s="81"/>
      <c r="I1725" s="81"/>
      <c r="J1725" s="81" t="s">
        <v>38</v>
      </c>
      <c r="K1725" s="81" t="s">
        <v>38</v>
      </c>
      <c r="L1725" s="81" t="s">
        <v>38</v>
      </c>
    </row>
    <row r="1726" spans="1:12" ht="28.8" x14ac:dyDescent="0.3">
      <c r="A1726" s="72">
        <v>702000</v>
      </c>
      <c r="B1726" s="72" t="s">
        <v>113</v>
      </c>
      <c r="C1726" s="73">
        <v>1</v>
      </c>
      <c r="D1726" s="74">
        <v>11.564611663442573</v>
      </c>
      <c r="E1726" s="75">
        <v>0.5</v>
      </c>
      <c r="F1726" s="72">
        <v>1</v>
      </c>
      <c r="G1726" s="72">
        <v>5</v>
      </c>
      <c r="H1726" s="81"/>
      <c r="I1726" s="81"/>
      <c r="J1726" s="81" t="s">
        <v>38</v>
      </c>
      <c r="K1726" s="81" t="s">
        <v>38</v>
      </c>
      <c r="L1726" s="81" t="s">
        <v>38</v>
      </c>
    </row>
    <row r="1727" spans="1:12" ht="28.8" x14ac:dyDescent="0.3">
      <c r="A1727" s="72">
        <v>702100</v>
      </c>
      <c r="B1727" s="72" t="s">
        <v>113</v>
      </c>
      <c r="C1727" s="73">
        <v>0.99863004662811805</v>
      </c>
      <c r="D1727" s="74">
        <v>10.267247520535575</v>
      </c>
      <c r="E1727" s="75">
        <v>0.5</v>
      </c>
      <c r="F1727" s="72">
        <v>1</v>
      </c>
      <c r="G1727" s="72">
        <v>5</v>
      </c>
      <c r="H1727" s="81"/>
      <c r="I1727" s="81"/>
      <c r="J1727" s="81" t="s">
        <v>38</v>
      </c>
      <c r="K1727" s="81" t="s">
        <v>38</v>
      </c>
      <c r="L1727" s="81" t="s">
        <v>38</v>
      </c>
    </row>
    <row r="1728" spans="1:12" ht="28.8" x14ac:dyDescent="0.3">
      <c r="A1728" s="72">
        <v>702201</v>
      </c>
      <c r="B1728" s="72" t="s">
        <v>113</v>
      </c>
      <c r="C1728" s="73">
        <v>1</v>
      </c>
      <c r="D1728" s="74">
        <v>11.810052041540189</v>
      </c>
      <c r="E1728" s="75">
        <v>0.5</v>
      </c>
      <c r="F1728" s="72">
        <v>1</v>
      </c>
      <c r="G1728" s="72">
        <v>5</v>
      </c>
      <c r="H1728" s="81"/>
      <c r="I1728" s="81"/>
      <c r="J1728" s="81" t="s">
        <v>38</v>
      </c>
      <c r="K1728" s="81" t="s">
        <v>37</v>
      </c>
      <c r="L1728" s="81" t="s">
        <v>38</v>
      </c>
    </row>
    <row r="1729" spans="1:12" ht="28.8" x14ac:dyDescent="0.3">
      <c r="A1729" s="72">
        <v>702202</v>
      </c>
      <c r="B1729" s="72" t="s">
        <v>113</v>
      </c>
      <c r="C1729" s="73">
        <v>0.99982528816545313</v>
      </c>
      <c r="D1729" s="74">
        <v>14.964279104281978</v>
      </c>
      <c r="E1729" s="75">
        <v>0.5</v>
      </c>
      <c r="F1729" s="72">
        <v>1</v>
      </c>
      <c r="G1729" s="72">
        <v>5</v>
      </c>
      <c r="H1729" s="81"/>
      <c r="I1729" s="81"/>
      <c r="J1729" s="81" t="s">
        <v>38</v>
      </c>
      <c r="K1729" s="81" t="s">
        <v>38</v>
      </c>
      <c r="L1729" s="81" t="s">
        <v>38</v>
      </c>
    </row>
    <row r="1730" spans="1:12" ht="28.8" x14ac:dyDescent="0.3">
      <c r="A1730" s="72">
        <v>702300</v>
      </c>
      <c r="B1730" s="72" t="s">
        <v>113</v>
      </c>
      <c r="C1730" s="73">
        <v>0.98988429972425318</v>
      </c>
      <c r="D1730" s="74">
        <v>20.206490090110773</v>
      </c>
      <c r="E1730" s="76">
        <v>1</v>
      </c>
      <c r="F1730" s="72">
        <v>2</v>
      </c>
      <c r="G1730" s="72">
        <v>5</v>
      </c>
      <c r="H1730" s="81"/>
      <c r="I1730" s="81"/>
      <c r="J1730" s="81" t="s">
        <v>38</v>
      </c>
      <c r="K1730" s="81" t="s">
        <v>38</v>
      </c>
      <c r="L1730" s="81" t="s">
        <v>38</v>
      </c>
    </row>
    <row r="1731" spans="1:12" ht="28.8" x14ac:dyDescent="0.3">
      <c r="A1731" s="72">
        <v>702400</v>
      </c>
      <c r="B1731" s="72" t="s">
        <v>114</v>
      </c>
      <c r="C1731" s="73">
        <v>0.99906904945620922</v>
      </c>
      <c r="D1731" s="74">
        <v>18.74304908613621</v>
      </c>
      <c r="E1731" s="75">
        <v>0.5</v>
      </c>
      <c r="F1731" s="72">
        <v>1</v>
      </c>
      <c r="G1731" s="72">
        <v>5</v>
      </c>
      <c r="H1731" s="81"/>
      <c r="I1731" s="81"/>
      <c r="J1731" s="81" t="s">
        <v>38</v>
      </c>
      <c r="K1731" s="81" t="s">
        <v>38</v>
      </c>
      <c r="L1731" s="81" t="s">
        <v>38</v>
      </c>
    </row>
    <row r="1732" spans="1:12" ht="28.8" x14ac:dyDescent="0.3">
      <c r="A1732" s="72">
        <v>702501</v>
      </c>
      <c r="B1732" s="72" t="s">
        <v>114</v>
      </c>
      <c r="C1732" s="73">
        <v>0.99911377487594255</v>
      </c>
      <c r="D1732" s="74">
        <v>11.539936764859776</v>
      </c>
      <c r="E1732" s="75">
        <v>0.5</v>
      </c>
      <c r="F1732" s="72">
        <v>1</v>
      </c>
      <c r="G1732" s="72">
        <v>5</v>
      </c>
      <c r="H1732" s="81"/>
      <c r="I1732" s="81"/>
      <c r="J1732" s="81" t="s">
        <v>38</v>
      </c>
      <c r="K1732" s="81" t="s">
        <v>37</v>
      </c>
      <c r="L1732" s="81" t="s">
        <v>38</v>
      </c>
    </row>
    <row r="1733" spans="1:12" ht="28.8" x14ac:dyDescent="0.3">
      <c r="A1733" s="72">
        <v>702502</v>
      </c>
      <c r="B1733" s="72" t="s">
        <v>114</v>
      </c>
      <c r="C1733" s="73">
        <v>0.99668216020543809</v>
      </c>
      <c r="D1733" s="74">
        <v>9.2811403865767392</v>
      </c>
      <c r="E1733" s="75">
        <v>0.5</v>
      </c>
      <c r="F1733" s="72">
        <v>1</v>
      </c>
      <c r="G1733" s="72">
        <v>5</v>
      </c>
      <c r="H1733" s="81"/>
      <c r="I1733" s="81"/>
      <c r="J1733" s="81" t="s">
        <v>38</v>
      </c>
      <c r="K1733" s="81" t="s">
        <v>38</v>
      </c>
      <c r="L1733" s="81" t="s">
        <v>38</v>
      </c>
    </row>
    <row r="1734" spans="1:12" ht="28.8" x14ac:dyDescent="0.3">
      <c r="A1734" s="72">
        <v>702600</v>
      </c>
      <c r="B1734" s="72" t="s">
        <v>114</v>
      </c>
      <c r="C1734" s="73">
        <v>0.9914846260409359</v>
      </c>
      <c r="D1734" s="74">
        <v>25.711538853219274</v>
      </c>
      <c r="E1734" s="76">
        <v>1</v>
      </c>
      <c r="F1734" s="72">
        <v>2</v>
      </c>
      <c r="G1734" s="72">
        <v>5</v>
      </c>
      <c r="H1734" s="81"/>
      <c r="I1734" s="81"/>
      <c r="J1734" s="81" t="s">
        <v>38</v>
      </c>
      <c r="K1734" s="81" t="s">
        <v>38</v>
      </c>
      <c r="L1734" s="81" t="s">
        <v>38</v>
      </c>
    </row>
    <row r="1735" spans="1:12" ht="28.8" x14ac:dyDescent="0.3">
      <c r="A1735" s="72">
        <v>702700</v>
      </c>
      <c r="B1735" s="72" t="s">
        <v>114</v>
      </c>
      <c r="C1735" s="73">
        <v>0.99964031531982722</v>
      </c>
      <c r="D1735" s="74">
        <v>14.1968093777796</v>
      </c>
      <c r="E1735" s="75">
        <v>0.5</v>
      </c>
      <c r="F1735" s="72">
        <v>1</v>
      </c>
      <c r="G1735" s="72">
        <v>5</v>
      </c>
      <c r="H1735" s="81"/>
      <c r="I1735" s="81"/>
      <c r="J1735" s="81" t="s">
        <v>38</v>
      </c>
      <c r="K1735" s="81" t="s">
        <v>38</v>
      </c>
      <c r="L1735" s="81" t="s">
        <v>38</v>
      </c>
    </row>
    <row r="1736" spans="1:12" ht="28.8" x14ac:dyDescent="0.3">
      <c r="A1736" s="72">
        <v>702801</v>
      </c>
      <c r="B1736" s="72" t="s">
        <v>114</v>
      </c>
      <c r="C1736" s="73">
        <v>0.9999920029349727</v>
      </c>
      <c r="D1736" s="74">
        <v>11.774241674099798</v>
      </c>
      <c r="E1736" s="75">
        <v>0.5</v>
      </c>
      <c r="F1736" s="72">
        <v>1</v>
      </c>
      <c r="G1736" s="72">
        <v>5</v>
      </c>
      <c r="H1736" s="81"/>
      <c r="I1736" s="81"/>
      <c r="J1736" s="81" t="s">
        <v>38</v>
      </c>
      <c r="K1736" s="81" t="s">
        <v>38</v>
      </c>
      <c r="L1736" s="81" t="s">
        <v>38</v>
      </c>
    </row>
    <row r="1737" spans="1:12" ht="28.8" x14ac:dyDescent="0.3">
      <c r="A1737" s="72">
        <v>702802</v>
      </c>
      <c r="B1737" s="72" t="s">
        <v>114</v>
      </c>
      <c r="C1737" s="73">
        <v>0.99997788194732717</v>
      </c>
      <c r="D1737" s="74">
        <v>7.5628034748016608</v>
      </c>
      <c r="E1737" s="76">
        <v>2</v>
      </c>
      <c r="F1737" s="72">
        <v>4</v>
      </c>
      <c r="G1737" s="72">
        <v>5</v>
      </c>
      <c r="H1737" s="81"/>
      <c r="I1737" s="81"/>
      <c r="J1737" s="81" t="s">
        <v>38</v>
      </c>
      <c r="K1737" s="81" t="s">
        <v>38</v>
      </c>
      <c r="L1737" s="81" t="s">
        <v>38</v>
      </c>
    </row>
    <row r="1738" spans="1:12" ht="28.8" x14ac:dyDescent="0.3">
      <c r="A1738" s="72">
        <v>702803</v>
      </c>
      <c r="B1738" s="72" t="s">
        <v>114</v>
      </c>
      <c r="C1738" s="73">
        <v>0.99970916729494985</v>
      </c>
      <c r="D1738" s="74">
        <v>8.6191683037945044</v>
      </c>
      <c r="E1738" s="75">
        <v>0.5</v>
      </c>
      <c r="F1738" s="72">
        <v>1</v>
      </c>
      <c r="G1738" s="72">
        <v>5</v>
      </c>
      <c r="H1738" s="81"/>
      <c r="I1738" s="81"/>
      <c r="J1738" s="81" t="s">
        <v>38</v>
      </c>
      <c r="K1738" s="81" t="s">
        <v>38</v>
      </c>
      <c r="L1738" s="81" t="s">
        <v>38</v>
      </c>
    </row>
    <row r="1739" spans="1:12" ht="57.6" x14ac:dyDescent="0.3">
      <c r="A1739" s="72">
        <v>702901</v>
      </c>
      <c r="B1739" s="72" t="s">
        <v>56</v>
      </c>
      <c r="C1739" s="73">
        <v>0.99987240451536863</v>
      </c>
      <c r="D1739" s="74">
        <v>10.589480430219226</v>
      </c>
      <c r="E1739" s="75">
        <v>0.5</v>
      </c>
      <c r="F1739" s="72">
        <v>1</v>
      </c>
      <c r="G1739" s="72">
        <v>5</v>
      </c>
      <c r="H1739" s="81"/>
      <c r="I1739" s="81"/>
      <c r="J1739" s="81" t="s">
        <v>37</v>
      </c>
      <c r="K1739" s="81" t="s">
        <v>38</v>
      </c>
      <c r="L1739" s="81" t="s">
        <v>38</v>
      </c>
    </row>
    <row r="1740" spans="1:12" ht="57.6" x14ac:dyDescent="0.3">
      <c r="A1740" s="72">
        <v>703001</v>
      </c>
      <c r="B1740" s="72" t="s">
        <v>56</v>
      </c>
      <c r="C1740" s="73">
        <v>0.57578182386835142</v>
      </c>
      <c r="D1740" s="74">
        <v>15.932216350392824</v>
      </c>
      <c r="E1740" s="75">
        <v>0.5</v>
      </c>
      <c r="F1740" s="72">
        <v>1</v>
      </c>
      <c r="G1740" s="72">
        <v>5</v>
      </c>
      <c r="H1740" s="81"/>
      <c r="I1740" s="81"/>
      <c r="J1740" s="81" t="s">
        <v>37</v>
      </c>
      <c r="K1740" s="81" t="s">
        <v>38</v>
      </c>
      <c r="L1740" s="81" t="s">
        <v>38</v>
      </c>
    </row>
    <row r="1741" spans="1:12" ht="57.6" x14ac:dyDescent="0.3">
      <c r="A1741" s="72">
        <v>703002</v>
      </c>
      <c r="B1741" s="72" t="s">
        <v>56</v>
      </c>
      <c r="C1741" s="73">
        <v>0.96510803606693396</v>
      </c>
      <c r="D1741" s="74">
        <v>27.176386890120998</v>
      </c>
      <c r="E1741" s="76">
        <v>1</v>
      </c>
      <c r="F1741" s="72">
        <v>2</v>
      </c>
      <c r="G1741" s="72">
        <v>5</v>
      </c>
      <c r="H1741" s="81"/>
      <c r="I1741" s="81"/>
      <c r="J1741" s="81" t="s">
        <v>37</v>
      </c>
      <c r="K1741" s="81" t="s">
        <v>38</v>
      </c>
      <c r="L1741" s="81" t="s">
        <v>38</v>
      </c>
    </row>
    <row r="1742" spans="1:12" ht="57.6" x14ac:dyDescent="0.3">
      <c r="A1742" s="72">
        <v>703100</v>
      </c>
      <c r="B1742" s="72" t="s">
        <v>56</v>
      </c>
      <c r="C1742" s="73">
        <v>0.99996424462751043</v>
      </c>
      <c r="D1742" s="74">
        <v>22.996552872390364</v>
      </c>
      <c r="E1742" s="76">
        <v>1</v>
      </c>
      <c r="F1742" s="72">
        <v>2</v>
      </c>
      <c r="G1742" s="72">
        <v>6</v>
      </c>
      <c r="H1742" s="81"/>
      <c r="I1742" s="81"/>
      <c r="J1742" s="81" t="s">
        <v>37</v>
      </c>
      <c r="K1742" s="81" t="s">
        <v>37</v>
      </c>
    </row>
    <row r="1743" spans="1:12" ht="57.6" x14ac:dyDescent="0.3">
      <c r="A1743" s="72">
        <v>703200</v>
      </c>
      <c r="B1743" s="72" t="s">
        <v>56</v>
      </c>
      <c r="C1743" s="73">
        <v>0.99872926194777278</v>
      </c>
      <c r="D1743" s="74">
        <v>21.843357036514913</v>
      </c>
      <c r="E1743" s="76">
        <v>1</v>
      </c>
      <c r="F1743" s="72">
        <v>2</v>
      </c>
      <c r="G1743" s="72">
        <v>6</v>
      </c>
      <c r="H1743" s="81"/>
      <c r="I1743" s="81"/>
      <c r="J1743" s="81" t="s">
        <v>37</v>
      </c>
      <c r="K1743" s="81" t="s">
        <v>37</v>
      </c>
    </row>
    <row r="1744" spans="1:12" ht="28.8" x14ac:dyDescent="0.3">
      <c r="A1744" s="72">
        <v>800101</v>
      </c>
      <c r="B1744" s="72" t="s">
        <v>248</v>
      </c>
      <c r="C1744" s="73">
        <v>0.85366260325136545</v>
      </c>
      <c r="D1744" s="74">
        <v>37.52010855164383</v>
      </c>
      <c r="E1744" s="76">
        <v>1</v>
      </c>
      <c r="F1744" s="72">
        <v>2</v>
      </c>
      <c r="G1744" s="72">
        <v>2</v>
      </c>
      <c r="H1744" s="81"/>
      <c r="I1744" s="81"/>
      <c r="J1744" s="81" t="s">
        <v>37</v>
      </c>
      <c r="K1744" s="81" t="s">
        <v>37</v>
      </c>
    </row>
    <row r="1745" spans="1:12" ht="57.6" x14ac:dyDescent="0.3">
      <c r="A1745" s="72">
        <v>800102</v>
      </c>
      <c r="B1745" s="72" t="s">
        <v>56</v>
      </c>
      <c r="C1745" s="73">
        <v>0.98332523939958072</v>
      </c>
      <c r="D1745" s="74">
        <v>123.33312674244169</v>
      </c>
      <c r="E1745" s="76">
        <v>3</v>
      </c>
      <c r="F1745" s="72">
        <v>6</v>
      </c>
      <c r="G1745" s="72">
        <v>2</v>
      </c>
      <c r="H1745" s="81"/>
      <c r="I1745" s="81"/>
      <c r="J1745" s="81" t="s">
        <v>37</v>
      </c>
      <c r="K1745" s="81" t="s">
        <v>37</v>
      </c>
    </row>
    <row r="1746" spans="1:12" ht="28.8" x14ac:dyDescent="0.3">
      <c r="A1746" s="72">
        <v>800201</v>
      </c>
      <c r="B1746" s="72" t="s">
        <v>248</v>
      </c>
      <c r="C1746" s="73">
        <v>0.48268647269467496</v>
      </c>
      <c r="D1746" s="74">
        <v>75.184966268109491</v>
      </c>
      <c r="E1746" s="76">
        <v>2</v>
      </c>
      <c r="F1746" s="72">
        <v>4</v>
      </c>
      <c r="G1746" s="72">
        <v>2</v>
      </c>
      <c r="H1746" s="85"/>
      <c r="I1746" s="85"/>
      <c r="J1746" s="81" t="s">
        <v>37</v>
      </c>
      <c r="K1746" s="81" t="s">
        <v>37</v>
      </c>
      <c r="L1746" s="86"/>
    </row>
    <row r="1747" spans="1:12" ht="57.6" x14ac:dyDescent="0.3">
      <c r="A1747" s="72">
        <v>800202</v>
      </c>
      <c r="B1747" s="72" t="s">
        <v>56</v>
      </c>
      <c r="C1747" s="73">
        <v>0.50402058081240375</v>
      </c>
      <c r="D1747" s="74">
        <v>41.366647264085394</v>
      </c>
      <c r="E1747" s="76">
        <v>1</v>
      </c>
      <c r="F1747" s="72">
        <v>2</v>
      </c>
      <c r="G1747" s="72">
        <v>2</v>
      </c>
      <c r="H1747" s="81"/>
      <c r="I1747" s="81"/>
      <c r="J1747" s="81" t="s">
        <v>37</v>
      </c>
      <c r="K1747" s="81" t="s">
        <v>37</v>
      </c>
    </row>
    <row r="1748" spans="1:12" ht="57.6" x14ac:dyDescent="0.3">
      <c r="A1748" s="72">
        <v>800302</v>
      </c>
      <c r="B1748" s="72" t="s">
        <v>56</v>
      </c>
      <c r="C1748" s="73">
        <v>0.56468097392039196</v>
      </c>
      <c r="D1748" s="74">
        <v>37.334125940166302</v>
      </c>
      <c r="E1748" s="76">
        <v>1</v>
      </c>
      <c r="F1748" s="72">
        <v>2</v>
      </c>
      <c r="G1748" s="72">
        <v>2</v>
      </c>
      <c r="H1748" s="81"/>
      <c r="I1748" s="81"/>
      <c r="J1748" s="81" t="s">
        <v>37</v>
      </c>
      <c r="K1748" s="81" t="s">
        <v>37</v>
      </c>
    </row>
    <row r="1749" spans="1:12" ht="57.6" x14ac:dyDescent="0.3">
      <c r="A1749" s="72">
        <v>800303</v>
      </c>
      <c r="B1749" s="72" t="s">
        <v>56</v>
      </c>
      <c r="C1749" s="73">
        <v>0.87587541677321401</v>
      </c>
      <c r="D1749" s="74">
        <v>107.41679711358897</v>
      </c>
      <c r="E1749" s="76">
        <v>2</v>
      </c>
      <c r="F1749" s="72">
        <v>4</v>
      </c>
      <c r="G1749" s="72">
        <v>2</v>
      </c>
      <c r="H1749" s="81"/>
      <c r="I1749" s="81"/>
      <c r="J1749" s="81" t="s">
        <v>37</v>
      </c>
      <c r="K1749" s="81" t="s">
        <v>37</v>
      </c>
    </row>
    <row r="1750" spans="1:12" ht="28.8" x14ac:dyDescent="0.3">
      <c r="A1750" s="72">
        <v>800323</v>
      </c>
      <c r="B1750" s="72" t="s">
        <v>115</v>
      </c>
      <c r="C1750" s="73">
        <v>0.71629061132042482</v>
      </c>
      <c r="D1750" s="74">
        <v>40.97532508575717</v>
      </c>
      <c r="E1750" s="76">
        <v>1</v>
      </c>
      <c r="F1750" s="72">
        <v>2</v>
      </c>
      <c r="G1750" s="72">
        <v>2</v>
      </c>
      <c r="H1750" s="81"/>
      <c r="I1750" s="81"/>
      <c r="J1750" s="81" t="s">
        <v>37</v>
      </c>
      <c r="K1750" s="81" t="s">
        <v>38</v>
      </c>
      <c r="L1750" s="81" t="s">
        <v>38</v>
      </c>
    </row>
    <row r="1751" spans="1:12" ht="28.8" x14ac:dyDescent="0.3">
      <c r="A1751" s="72">
        <v>800324</v>
      </c>
      <c r="B1751" s="72" t="s">
        <v>115</v>
      </c>
      <c r="C1751" s="73">
        <v>0.79049082282582461</v>
      </c>
      <c r="D1751" s="74">
        <v>28.606071779815924</v>
      </c>
      <c r="E1751" s="76">
        <v>1</v>
      </c>
      <c r="F1751" s="72">
        <v>2</v>
      </c>
      <c r="G1751" s="72">
        <v>2</v>
      </c>
      <c r="H1751" s="81"/>
      <c r="I1751" s="81"/>
      <c r="J1751" s="81" t="s">
        <v>37</v>
      </c>
      <c r="K1751" s="81" t="s">
        <v>37</v>
      </c>
    </row>
    <row r="1752" spans="1:12" ht="43.2" x14ac:dyDescent="0.3">
      <c r="A1752" s="72">
        <v>800325</v>
      </c>
      <c r="B1752" s="72" t="s">
        <v>249</v>
      </c>
      <c r="C1752" s="73">
        <v>0.9995371171046773</v>
      </c>
      <c r="D1752" s="74">
        <v>14.357780058939783</v>
      </c>
      <c r="E1752" s="75">
        <v>0.5</v>
      </c>
      <c r="F1752" s="72">
        <v>1</v>
      </c>
      <c r="G1752" s="72">
        <v>2</v>
      </c>
      <c r="H1752" s="81"/>
      <c r="I1752" s="81"/>
      <c r="J1752" s="81" t="s">
        <v>37</v>
      </c>
      <c r="K1752" s="81" t="s">
        <v>37</v>
      </c>
    </row>
    <row r="1753" spans="1:12" ht="57.6" x14ac:dyDescent="0.3">
      <c r="A1753" s="72">
        <v>800326</v>
      </c>
      <c r="B1753" s="72" t="s">
        <v>56</v>
      </c>
      <c r="C1753" s="73">
        <v>0.69284328757369729</v>
      </c>
      <c r="D1753" s="74">
        <v>74.772087480388393</v>
      </c>
      <c r="E1753" s="76">
        <v>2</v>
      </c>
      <c r="F1753" s="72">
        <v>4</v>
      </c>
      <c r="G1753" s="72">
        <v>2</v>
      </c>
      <c r="H1753" s="81"/>
      <c r="I1753" s="81"/>
      <c r="J1753" s="81" t="s">
        <v>37</v>
      </c>
      <c r="K1753" s="81" t="s">
        <v>37</v>
      </c>
    </row>
    <row r="1754" spans="1:12" ht="57.6" x14ac:dyDescent="0.3">
      <c r="A1754" s="72">
        <v>800401</v>
      </c>
      <c r="B1754" s="72" t="s">
        <v>56</v>
      </c>
      <c r="C1754" s="73">
        <v>0.83772478083892032</v>
      </c>
      <c r="D1754" s="74">
        <v>71.135113907451611</v>
      </c>
      <c r="E1754" s="76">
        <v>2</v>
      </c>
      <c r="F1754" s="72">
        <v>4</v>
      </c>
      <c r="G1754" s="72">
        <v>5</v>
      </c>
      <c r="H1754" s="81"/>
      <c r="I1754" s="81"/>
      <c r="J1754" s="81" t="s">
        <v>37</v>
      </c>
      <c r="K1754" s="81" t="s">
        <v>37</v>
      </c>
    </row>
    <row r="1755" spans="1:12" x14ac:dyDescent="0.3">
      <c r="A1755" s="72">
        <v>800403</v>
      </c>
      <c r="B1755" s="72" t="s">
        <v>116</v>
      </c>
      <c r="C1755" s="73">
        <v>0.99851490383044117</v>
      </c>
      <c r="D1755" s="74">
        <v>67.933412345801671</v>
      </c>
      <c r="E1755" s="76">
        <v>2</v>
      </c>
      <c r="F1755" s="72">
        <v>4</v>
      </c>
      <c r="G1755" s="72">
        <v>5</v>
      </c>
      <c r="H1755" s="81"/>
      <c r="I1755" s="81"/>
      <c r="J1755" s="81" t="s">
        <v>37</v>
      </c>
      <c r="K1755" s="81" t="s">
        <v>38</v>
      </c>
      <c r="L1755" s="81" t="s">
        <v>38</v>
      </c>
    </row>
    <row r="1756" spans="1:12" ht="57.6" x14ac:dyDescent="0.3">
      <c r="A1756" s="72">
        <v>800404</v>
      </c>
      <c r="B1756" s="72" t="s">
        <v>56</v>
      </c>
      <c r="C1756" s="73">
        <v>0.80176793649295119</v>
      </c>
      <c r="D1756" s="74">
        <v>165.42592379150383</v>
      </c>
      <c r="E1756" s="76">
        <v>3</v>
      </c>
      <c r="F1756" s="72">
        <v>6</v>
      </c>
      <c r="G1756" s="72">
        <v>5</v>
      </c>
      <c r="H1756" s="81"/>
      <c r="I1756" s="81"/>
      <c r="J1756" s="81" t="s">
        <v>37</v>
      </c>
      <c r="K1756" s="81" t="s">
        <v>37</v>
      </c>
    </row>
    <row r="1757" spans="1:12" ht="57.6" x14ac:dyDescent="0.3">
      <c r="A1757" s="72">
        <v>800501</v>
      </c>
      <c r="B1757" s="72" t="s">
        <v>56</v>
      </c>
      <c r="C1757" s="73">
        <v>0.84471489751202156</v>
      </c>
      <c r="D1757" s="74">
        <v>57.053354637001007</v>
      </c>
      <c r="E1757" s="76">
        <v>1</v>
      </c>
      <c r="F1757" s="72">
        <v>2</v>
      </c>
      <c r="G1757" s="72">
        <v>5</v>
      </c>
      <c r="H1757" s="81"/>
      <c r="I1757" s="81"/>
      <c r="J1757" s="81" t="s">
        <v>37</v>
      </c>
      <c r="K1757" s="81" t="s">
        <v>38</v>
      </c>
      <c r="L1757" s="81" t="s">
        <v>38</v>
      </c>
    </row>
    <row r="1758" spans="1:12" ht="57.6" x14ac:dyDescent="0.3">
      <c r="A1758" s="72">
        <v>800502</v>
      </c>
      <c r="B1758" s="72" t="s">
        <v>56</v>
      </c>
      <c r="C1758" s="73">
        <v>0.66205139535220903</v>
      </c>
      <c r="D1758" s="74">
        <v>49.997716068949089</v>
      </c>
      <c r="E1758" s="76">
        <v>1</v>
      </c>
      <c r="F1758" s="72">
        <v>2</v>
      </c>
      <c r="G1758" s="72">
        <v>5</v>
      </c>
      <c r="H1758" s="81"/>
      <c r="I1758" s="81"/>
      <c r="J1758" s="81" t="s">
        <v>37</v>
      </c>
      <c r="K1758" s="81" t="s">
        <v>38</v>
      </c>
      <c r="L1758" s="81" t="s">
        <v>38</v>
      </c>
    </row>
    <row r="1759" spans="1:12" ht="57.6" x14ac:dyDescent="0.3">
      <c r="A1759" s="72">
        <v>900101</v>
      </c>
      <c r="B1759" s="72" t="s">
        <v>56</v>
      </c>
      <c r="C1759" s="73">
        <v>1</v>
      </c>
      <c r="D1759" s="74">
        <v>181.71742939253491</v>
      </c>
      <c r="E1759" s="76">
        <v>4</v>
      </c>
      <c r="F1759" s="72">
        <v>8</v>
      </c>
      <c r="G1759" s="72">
        <v>1</v>
      </c>
      <c r="H1759" s="81"/>
      <c r="I1759" s="81"/>
      <c r="J1759" s="81" t="s">
        <v>37</v>
      </c>
      <c r="K1759" s="81" t="s">
        <v>38</v>
      </c>
      <c r="L1759" s="81" t="s">
        <v>38</v>
      </c>
    </row>
    <row r="1760" spans="1:12" ht="57.6" x14ac:dyDescent="0.3">
      <c r="A1760" s="72">
        <v>900102</v>
      </c>
      <c r="B1760" s="72" t="s">
        <v>56</v>
      </c>
      <c r="C1760" s="73">
        <v>1</v>
      </c>
      <c r="D1760" s="74">
        <v>633.80382417333124</v>
      </c>
      <c r="E1760" s="76">
        <v>11</v>
      </c>
      <c r="F1760" s="72">
        <v>22</v>
      </c>
      <c r="G1760" s="72">
        <v>1</v>
      </c>
      <c r="H1760" s="81"/>
      <c r="I1760" s="81"/>
      <c r="J1760" s="81" t="s">
        <v>37</v>
      </c>
      <c r="K1760" s="81" t="s">
        <v>38</v>
      </c>
      <c r="L1760" s="81" t="s">
        <v>38</v>
      </c>
    </row>
    <row r="1761" spans="1:12" ht="57.6" x14ac:dyDescent="0.3">
      <c r="A1761" s="72">
        <v>900200</v>
      </c>
      <c r="B1761" s="72" t="s">
        <v>56</v>
      </c>
      <c r="C1761" s="73">
        <v>0.87197993531501949</v>
      </c>
      <c r="D1761" s="74">
        <v>403.37768044125238</v>
      </c>
      <c r="E1761" s="76">
        <v>7</v>
      </c>
      <c r="F1761" s="72">
        <v>14</v>
      </c>
      <c r="G1761" s="72">
        <v>1</v>
      </c>
      <c r="H1761" s="81"/>
      <c r="I1761" s="81"/>
      <c r="J1761" s="81" t="s">
        <v>37</v>
      </c>
      <c r="K1761" s="81" t="s">
        <v>38</v>
      </c>
      <c r="L1761" s="81" t="s">
        <v>38</v>
      </c>
    </row>
    <row r="1762" spans="1:12" ht="57.6" x14ac:dyDescent="0.3">
      <c r="A1762" s="72">
        <v>900300</v>
      </c>
      <c r="B1762" s="72" t="s">
        <v>56</v>
      </c>
      <c r="C1762" s="73">
        <v>0.86129166609582186</v>
      </c>
      <c r="D1762" s="74">
        <v>101.5375357521982</v>
      </c>
      <c r="E1762" s="76">
        <v>2</v>
      </c>
      <c r="F1762" s="72">
        <v>4</v>
      </c>
      <c r="G1762" s="72">
        <v>1</v>
      </c>
      <c r="H1762" s="81"/>
      <c r="I1762" s="81"/>
      <c r="J1762" s="81" t="s">
        <v>37</v>
      </c>
      <c r="K1762" s="81" t="s">
        <v>38</v>
      </c>
      <c r="L1762" s="81" t="s">
        <v>38</v>
      </c>
    </row>
    <row r="1763" spans="1:12" ht="28.8" x14ac:dyDescent="0.3">
      <c r="A1763" s="72">
        <v>900501</v>
      </c>
      <c r="B1763" s="72" t="s">
        <v>117</v>
      </c>
      <c r="C1763" s="73">
        <v>1</v>
      </c>
      <c r="D1763" s="74">
        <v>27.960374154197595</v>
      </c>
      <c r="E1763" s="76">
        <v>1</v>
      </c>
      <c r="F1763" s="72">
        <v>2</v>
      </c>
      <c r="G1763" s="72">
        <v>1</v>
      </c>
      <c r="H1763" s="81"/>
      <c r="I1763" s="81"/>
      <c r="J1763" s="81" t="s">
        <v>37</v>
      </c>
      <c r="K1763" s="81" t="s">
        <v>38</v>
      </c>
      <c r="L1763" s="81" t="s">
        <v>38</v>
      </c>
    </row>
    <row r="1764" spans="1:12" ht="28.8" x14ac:dyDescent="0.3">
      <c r="A1764" s="72">
        <v>900502</v>
      </c>
      <c r="B1764" s="72" t="s">
        <v>117</v>
      </c>
      <c r="C1764" s="73">
        <v>1</v>
      </c>
      <c r="D1764" s="74">
        <v>26.50462373719218</v>
      </c>
      <c r="E1764" s="76">
        <v>1</v>
      </c>
      <c r="F1764" s="72">
        <v>2</v>
      </c>
      <c r="G1764" s="72">
        <v>1</v>
      </c>
      <c r="H1764" s="81"/>
      <c r="I1764" s="81"/>
      <c r="J1764" s="81" t="s">
        <v>37</v>
      </c>
      <c r="K1764" s="81" t="s">
        <v>38</v>
      </c>
      <c r="L1764" s="81" t="s">
        <v>38</v>
      </c>
    </row>
    <row r="1765" spans="1:12" ht="28.8" x14ac:dyDescent="0.3">
      <c r="A1765" s="72">
        <v>900503</v>
      </c>
      <c r="B1765" s="72" t="s">
        <v>117</v>
      </c>
      <c r="C1765" s="73">
        <v>1</v>
      </c>
      <c r="D1765" s="74">
        <v>37.719663401245491</v>
      </c>
      <c r="E1765" s="76">
        <v>1</v>
      </c>
      <c r="F1765" s="72">
        <v>2</v>
      </c>
      <c r="G1765" s="72">
        <v>1</v>
      </c>
      <c r="H1765" s="81"/>
      <c r="I1765" s="81"/>
      <c r="J1765" s="81" t="s">
        <v>37</v>
      </c>
      <c r="K1765" s="81" t="s">
        <v>38</v>
      </c>
      <c r="L1765" s="81" t="s">
        <v>38</v>
      </c>
    </row>
    <row r="1766" spans="1:12" ht="28.8" x14ac:dyDescent="0.3">
      <c r="A1766" s="72">
        <v>900504</v>
      </c>
      <c r="B1766" s="72" t="s">
        <v>117</v>
      </c>
      <c r="C1766" s="73">
        <v>0.99997075224799548</v>
      </c>
      <c r="D1766" s="74">
        <v>45.015663756368568</v>
      </c>
      <c r="E1766" s="76">
        <v>1</v>
      </c>
      <c r="F1766" s="72">
        <v>2</v>
      </c>
      <c r="G1766" s="72">
        <v>1</v>
      </c>
      <c r="H1766" s="81"/>
      <c r="I1766" s="81"/>
      <c r="J1766" s="81" t="s">
        <v>37</v>
      </c>
      <c r="K1766" s="81" t="s">
        <v>38</v>
      </c>
      <c r="L1766" s="81" t="s">
        <v>38</v>
      </c>
    </row>
    <row r="1767" spans="1:12" ht="28.8" x14ac:dyDescent="0.3">
      <c r="A1767" s="72">
        <v>900602</v>
      </c>
      <c r="B1767" s="72" t="s">
        <v>117</v>
      </c>
      <c r="C1767" s="73">
        <v>0.99998503601605704</v>
      </c>
      <c r="D1767" s="74">
        <v>25.525780681016304</v>
      </c>
      <c r="E1767" s="76">
        <v>1</v>
      </c>
      <c r="F1767" s="72">
        <v>2</v>
      </c>
      <c r="G1767" s="72">
        <v>1</v>
      </c>
      <c r="H1767" s="81"/>
      <c r="I1767" s="81"/>
      <c r="J1767" s="81" t="s">
        <v>37</v>
      </c>
      <c r="K1767" s="81" t="s">
        <v>38</v>
      </c>
      <c r="L1767" s="81" t="s">
        <v>38</v>
      </c>
    </row>
    <row r="1768" spans="1:12" ht="28.8" x14ac:dyDescent="0.3">
      <c r="A1768" s="72">
        <v>900604</v>
      </c>
      <c r="B1768" s="72" t="s">
        <v>117</v>
      </c>
      <c r="C1768" s="73">
        <v>0.99998857801598839</v>
      </c>
      <c r="D1768" s="74">
        <v>27.914396911313702</v>
      </c>
      <c r="E1768" s="76">
        <v>1</v>
      </c>
      <c r="F1768" s="72">
        <v>2</v>
      </c>
      <c r="G1768" s="72">
        <v>1</v>
      </c>
      <c r="H1768" s="81"/>
      <c r="I1768" s="81"/>
      <c r="J1768" s="81" t="s">
        <v>37</v>
      </c>
      <c r="K1768" s="81" t="s">
        <v>38</v>
      </c>
      <c r="L1768" s="81" t="s">
        <v>38</v>
      </c>
    </row>
    <row r="1769" spans="1:12" ht="28.8" x14ac:dyDescent="0.3">
      <c r="A1769" s="72">
        <v>900605</v>
      </c>
      <c r="B1769" s="72" t="s">
        <v>117</v>
      </c>
      <c r="C1769" s="73">
        <v>0.99999886189049847</v>
      </c>
      <c r="D1769" s="74">
        <v>32.022728006141556</v>
      </c>
      <c r="E1769" s="76">
        <v>1</v>
      </c>
      <c r="F1769" s="72">
        <v>2</v>
      </c>
      <c r="G1769" s="72">
        <v>1</v>
      </c>
      <c r="H1769" s="81"/>
      <c r="I1769" s="81"/>
      <c r="J1769" s="81" t="s">
        <v>37</v>
      </c>
      <c r="K1769" s="81" t="s">
        <v>38</v>
      </c>
      <c r="L1769" s="81" t="s">
        <v>38</v>
      </c>
    </row>
    <row r="1770" spans="1:12" ht="28.8" x14ac:dyDescent="0.3">
      <c r="A1770" s="72">
        <v>900606</v>
      </c>
      <c r="B1770" s="72" t="s">
        <v>117</v>
      </c>
      <c r="C1770" s="73">
        <v>1</v>
      </c>
      <c r="D1770" s="74">
        <v>15.125611423475902</v>
      </c>
      <c r="E1770" s="75">
        <v>0.5</v>
      </c>
      <c r="F1770" s="72">
        <v>1</v>
      </c>
      <c r="G1770" s="72">
        <v>1</v>
      </c>
      <c r="H1770" s="81"/>
      <c r="I1770" s="81"/>
      <c r="J1770" s="81" t="s">
        <v>37</v>
      </c>
      <c r="K1770" s="81" t="s">
        <v>38</v>
      </c>
      <c r="L1770" s="81" t="s">
        <v>38</v>
      </c>
    </row>
    <row r="1771" spans="1:12" ht="28.8" x14ac:dyDescent="0.3">
      <c r="A1771" s="72">
        <v>900607</v>
      </c>
      <c r="B1771" s="72" t="s">
        <v>117</v>
      </c>
      <c r="C1771" s="73">
        <v>1</v>
      </c>
      <c r="D1771" s="74">
        <v>16.469293569228491</v>
      </c>
      <c r="E1771" s="75">
        <v>0.5</v>
      </c>
      <c r="F1771" s="72">
        <v>1</v>
      </c>
      <c r="G1771" s="72">
        <v>1</v>
      </c>
      <c r="H1771" s="81"/>
      <c r="I1771" s="81"/>
      <c r="J1771" s="81" t="s">
        <v>37</v>
      </c>
      <c r="K1771" s="81" t="s">
        <v>38</v>
      </c>
      <c r="L1771" s="81" t="s">
        <v>38</v>
      </c>
    </row>
    <row r="1772" spans="1:12" ht="28.8" x14ac:dyDescent="0.3">
      <c r="A1772" s="72">
        <v>900701</v>
      </c>
      <c r="B1772" s="72" t="s">
        <v>117</v>
      </c>
      <c r="C1772" s="73">
        <v>1</v>
      </c>
      <c r="D1772" s="74">
        <v>17.034133404374234</v>
      </c>
      <c r="E1772" s="75">
        <v>0.5</v>
      </c>
      <c r="F1772" s="72">
        <v>1</v>
      </c>
      <c r="G1772" s="72">
        <v>1</v>
      </c>
      <c r="H1772" s="81"/>
      <c r="I1772" s="81"/>
      <c r="J1772" s="81" t="s">
        <v>37</v>
      </c>
      <c r="K1772" s="81" t="s">
        <v>38</v>
      </c>
      <c r="L1772" s="81" t="s">
        <v>38</v>
      </c>
    </row>
    <row r="1773" spans="1:12" ht="28.8" x14ac:dyDescent="0.3">
      <c r="A1773" s="72">
        <v>900703</v>
      </c>
      <c r="B1773" s="72" t="s">
        <v>117</v>
      </c>
      <c r="C1773" s="73">
        <v>1</v>
      </c>
      <c r="D1773" s="74">
        <v>17.644575422752386</v>
      </c>
      <c r="E1773" s="75">
        <v>0.5</v>
      </c>
      <c r="F1773" s="72">
        <v>1</v>
      </c>
      <c r="G1773" s="72">
        <v>1</v>
      </c>
      <c r="H1773" s="81"/>
      <c r="I1773" s="81"/>
      <c r="J1773" s="81" t="s">
        <v>37</v>
      </c>
      <c r="K1773" s="81" t="s">
        <v>38</v>
      </c>
      <c r="L1773" s="81" t="s">
        <v>38</v>
      </c>
    </row>
    <row r="1774" spans="1:12" ht="28.8" x14ac:dyDescent="0.3">
      <c r="A1774" s="72">
        <v>900704</v>
      </c>
      <c r="B1774" s="72" t="s">
        <v>117</v>
      </c>
      <c r="C1774" s="73">
        <v>0.99999975927184681</v>
      </c>
      <c r="D1774" s="74">
        <v>13.732648825582752</v>
      </c>
      <c r="E1774" s="75">
        <v>0.5</v>
      </c>
      <c r="F1774" s="72">
        <v>1</v>
      </c>
      <c r="G1774" s="72">
        <v>1</v>
      </c>
      <c r="H1774" s="81"/>
      <c r="I1774" s="81"/>
      <c r="J1774" s="81" t="s">
        <v>37</v>
      </c>
      <c r="K1774" s="81" t="s">
        <v>38</v>
      </c>
      <c r="L1774" s="81" t="s">
        <v>38</v>
      </c>
    </row>
    <row r="1775" spans="1:12" ht="28.8" x14ac:dyDescent="0.3">
      <c r="A1775" s="72">
        <v>900705</v>
      </c>
      <c r="B1775" s="72" t="s">
        <v>117</v>
      </c>
      <c r="C1775" s="73">
        <v>0.99999841728993411</v>
      </c>
      <c r="D1775" s="74">
        <v>29.606713780149544</v>
      </c>
      <c r="E1775" s="76">
        <v>1</v>
      </c>
      <c r="F1775" s="72">
        <v>2</v>
      </c>
      <c r="G1775" s="72">
        <v>1</v>
      </c>
      <c r="H1775" s="81"/>
      <c r="I1775" s="81"/>
      <c r="J1775" s="81" t="s">
        <v>37</v>
      </c>
      <c r="K1775" s="81" t="s">
        <v>38</v>
      </c>
      <c r="L1775" s="81" t="s">
        <v>38</v>
      </c>
    </row>
    <row r="1776" spans="1:12" ht="28.8" x14ac:dyDescent="0.3">
      <c r="A1776" s="72">
        <v>900803</v>
      </c>
      <c r="B1776" s="72" t="s">
        <v>117</v>
      </c>
      <c r="C1776" s="73">
        <v>1</v>
      </c>
      <c r="D1776" s="74">
        <v>26.979386621763886</v>
      </c>
      <c r="E1776" s="76">
        <v>1</v>
      </c>
      <c r="F1776" s="72">
        <v>2</v>
      </c>
      <c r="G1776" s="72">
        <v>1</v>
      </c>
      <c r="H1776" s="81"/>
      <c r="I1776" s="81"/>
      <c r="J1776" s="81" t="s">
        <v>37</v>
      </c>
      <c r="K1776" s="81" t="s">
        <v>38</v>
      </c>
      <c r="L1776" s="81" t="s">
        <v>38</v>
      </c>
    </row>
    <row r="1777" spans="1:12" ht="28.8" x14ac:dyDescent="0.3">
      <c r="A1777" s="72">
        <v>900804</v>
      </c>
      <c r="B1777" s="72" t="s">
        <v>117</v>
      </c>
      <c r="C1777" s="73">
        <v>1</v>
      </c>
      <c r="D1777" s="74">
        <v>11.741539902458745</v>
      </c>
      <c r="E1777" s="75">
        <v>0.5</v>
      </c>
      <c r="F1777" s="72">
        <v>1</v>
      </c>
      <c r="G1777" s="72">
        <v>1</v>
      </c>
      <c r="H1777" s="81"/>
      <c r="I1777" s="81"/>
      <c r="J1777" s="81" t="s">
        <v>37</v>
      </c>
      <c r="K1777" s="81" t="s">
        <v>38</v>
      </c>
      <c r="L1777" s="81" t="s">
        <v>38</v>
      </c>
    </row>
    <row r="1778" spans="1:12" ht="28.8" x14ac:dyDescent="0.3">
      <c r="A1778" s="72">
        <v>900805</v>
      </c>
      <c r="B1778" s="72" t="s">
        <v>117</v>
      </c>
      <c r="C1778" s="73">
        <v>1</v>
      </c>
      <c r="D1778" s="74">
        <v>22.306275343424716</v>
      </c>
      <c r="E1778" s="76">
        <v>1</v>
      </c>
      <c r="F1778" s="72">
        <v>2</v>
      </c>
      <c r="G1778" s="72">
        <v>1</v>
      </c>
      <c r="H1778" s="81"/>
      <c r="I1778" s="81"/>
      <c r="J1778" s="81" t="s">
        <v>37</v>
      </c>
      <c r="K1778" s="81" t="s">
        <v>38</v>
      </c>
      <c r="L1778" s="81" t="s">
        <v>38</v>
      </c>
    </row>
    <row r="1779" spans="1:12" ht="28.8" x14ac:dyDescent="0.3">
      <c r="A1779" s="72">
        <v>900806</v>
      </c>
      <c r="B1779" s="72" t="s">
        <v>117</v>
      </c>
      <c r="C1779" s="73">
        <v>1</v>
      </c>
      <c r="D1779" s="74">
        <v>14.962925757825802</v>
      </c>
      <c r="E1779" s="75">
        <v>0.5</v>
      </c>
      <c r="F1779" s="72">
        <v>1</v>
      </c>
      <c r="G1779" s="72">
        <v>1</v>
      </c>
      <c r="H1779" s="81"/>
      <c r="I1779" s="81"/>
      <c r="J1779" s="81" t="s">
        <v>37</v>
      </c>
      <c r="K1779" s="81" t="s">
        <v>38</v>
      </c>
      <c r="L1779" s="81" t="s">
        <v>38</v>
      </c>
    </row>
    <row r="1780" spans="1:12" ht="57.6" x14ac:dyDescent="0.3">
      <c r="A1780" s="72">
        <v>900900</v>
      </c>
      <c r="B1780" s="72" t="s">
        <v>56</v>
      </c>
      <c r="C1780" s="73">
        <v>0.66746173217777205</v>
      </c>
      <c r="D1780" s="74">
        <v>446.39828037113409</v>
      </c>
      <c r="E1780" s="76">
        <v>8</v>
      </c>
      <c r="F1780" s="72">
        <v>16</v>
      </c>
      <c r="G1780" s="72">
        <v>1</v>
      </c>
      <c r="H1780" s="81"/>
      <c r="I1780" s="81"/>
      <c r="J1780" s="81" t="s">
        <v>37</v>
      </c>
      <c r="K1780" s="81" t="s">
        <v>38</v>
      </c>
      <c r="L1780" s="81" t="s">
        <v>38</v>
      </c>
    </row>
    <row r="1781" spans="1:12" ht="28.8" x14ac:dyDescent="0.3">
      <c r="A1781" s="72">
        <v>901003</v>
      </c>
      <c r="B1781" s="72" t="s">
        <v>117</v>
      </c>
      <c r="C1781" s="73">
        <v>1</v>
      </c>
      <c r="D1781" s="74">
        <v>2.7296215093368001</v>
      </c>
      <c r="E1781" s="76">
        <v>1</v>
      </c>
      <c r="F1781" s="72">
        <v>2</v>
      </c>
      <c r="G1781" s="72">
        <v>1</v>
      </c>
      <c r="H1781" s="81"/>
      <c r="I1781" s="81"/>
      <c r="J1781" s="81" t="s">
        <v>37</v>
      </c>
      <c r="K1781" s="81" t="s">
        <v>37</v>
      </c>
    </row>
    <row r="1782" spans="1:12" ht="28.8" x14ac:dyDescent="0.3">
      <c r="A1782" s="72">
        <v>901004</v>
      </c>
      <c r="B1782" s="72" t="s">
        <v>117</v>
      </c>
      <c r="C1782" s="73">
        <v>0.98706684620141028</v>
      </c>
      <c r="D1782" s="74">
        <v>49.678245775585061</v>
      </c>
      <c r="E1782" s="76">
        <v>1</v>
      </c>
      <c r="F1782" s="72">
        <v>2</v>
      </c>
      <c r="G1782" s="72">
        <v>1</v>
      </c>
      <c r="H1782" s="81"/>
      <c r="I1782" s="81"/>
      <c r="J1782" s="81" t="s">
        <v>37</v>
      </c>
      <c r="K1782" s="81" t="s">
        <v>38</v>
      </c>
      <c r="L1782" s="81" t="s">
        <v>38</v>
      </c>
    </row>
    <row r="1783" spans="1:12" ht="28.8" x14ac:dyDescent="0.3">
      <c r="A1783" s="72">
        <v>901005</v>
      </c>
      <c r="B1783" s="72" t="s">
        <v>117</v>
      </c>
      <c r="C1783" s="73">
        <v>1</v>
      </c>
      <c r="D1783" s="74">
        <v>44.827113142028757</v>
      </c>
      <c r="E1783" s="76">
        <v>1</v>
      </c>
      <c r="F1783" s="72">
        <v>2</v>
      </c>
      <c r="G1783" s="72">
        <v>1</v>
      </c>
      <c r="H1783" s="81"/>
      <c r="I1783" s="81"/>
      <c r="J1783" s="81" t="s">
        <v>37</v>
      </c>
      <c r="K1783" s="81" t="s">
        <v>37</v>
      </c>
    </row>
    <row r="1784" spans="1:12" ht="28.8" x14ac:dyDescent="0.3">
      <c r="A1784" s="72">
        <v>901006</v>
      </c>
      <c r="B1784" s="72" t="s">
        <v>117</v>
      </c>
      <c r="C1784" s="73">
        <v>0.99997933142159756</v>
      </c>
      <c r="D1784" s="74">
        <v>40.415917277571886</v>
      </c>
      <c r="E1784" s="76">
        <v>1</v>
      </c>
      <c r="F1784" s="72">
        <v>2</v>
      </c>
      <c r="G1784" s="72">
        <v>1</v>
      </c>
      <c r="H1784" s="81"/>
      <c r="I1784" s="81"/>
      <c r="J1784" s="81" t="s">
        <v>37</v>
      </c>
      <c r="K1784" s="81" t="s">
        <v>38</v>
      </c>
      <c r="L1784" s="81" t="s">
        <v>38</v>
      </c>
    </row>
    <row r="1785" spans="1:12" ht="28.8" x14ac:dyDescent="0.3">
      <c r="A1785" s="72">
        <v>901007</v>
      </c>
      <c r="B1785" s="72" t="s">
        <v>117</v>
      </c>
      <c r="C1785" s="73">
        <v>0.99914606435455777</v>
      </c>
      <c r="D1785" s="74">
        <v>20.295552217254038</v>
      </c>
      <c r="E1785" s="76">
        <v>1</v>
      </c>
      <c r="F1785" s="72">
        <v>2</v>
      </c>
      <c r="G1785" s="72">
        <v>1</v>
      </c>
      <c r="H1785" s="81"/>
      <c r="I1785" s="81"/>
      <c r="J1785" s="81" t="s">
        <v>37</v>
      </c>
      <c r="K1785" s="81" t="s">
        <v>38</v>
      </c>
      <c r="L1785" s="81" t="s">
        <v>38</v>
      </c>
    </row>
    <row r="1786" spans="1:12" ht="28.8" x14ac:dyDescent="0.3">
      <c r="A1786" s="72">
        <v>901101</v>
      </c>
      <c r="B1786" s="72" t="s">
        <v>117</v>
      </c>
      <c r="C1786" s="73">
        <v>0.56997804447931766</v>
      </c>
      <c r="D1786" s="74">
        <v>24.444033335927209</v>
      </c>
      <c r="E1786" s="76">
        <v>1</v>
      </c>
      <c r="F1786" s="72">
        <v>2</v>
      </c>
      <c r="G1786" s="72">
        <v>1</v>
      </c>
      <c r="H1786" s="81"/>
      <c r="I1786" s="81"/>
      <c r="J1786" s="81" t="s">
        <v>37</v>
      </c>
      <c r="K1786" s="81" t="s">
        <v>37</v>
      </c>
    </row>
    <row r="1787" spans="1:12" ht="57.6" x14ac:dyDescent="0.3">
      <c r="A1787" s="72">
        <v>901102</v>
      </c>
      <c r="B1787" s="72" t="s">
        <v>56</v>
      </c>
      <c r="C1787" s="73">
        <v>0.85727783084699627</v>
      </c>
      <c r="D1787" s="74">
        <v>27.604282231164913</v>
      </c>
      <c r="E1787" s="76">
        <v>1</v>
      </c>
      <c r="F1787" s="72">
        <v>2</v>
      </c>
      <c r="G1787" s="72">
        <v>1</v>
      </c>
      <c r="H1787" s="81"/>
      <c r="I1787" s="81"/>
      <c r="J1787" s="81" t="s">
        <v>37</v>
      </c>
      <c r="K1787" s="81" t="s">
        <v>38</v>
      </c>
      <c r="L1787" s="81" t="s">
        <v>38</v>
      </c>
    </row>
    <row r="1788" spans="1:12" ht="57.6" x14ac:dyDescent="0.3">
      <c r="A1788" s="72">
        <v>901203</v>
      </c>
      <c r="B1788" s="72" t="s">
        <v>56</v>
      </c>
      <c r="C1788" s="73">
        <v>0.99999994806981019</v>
      </c>
      <c r="D1788" s="74">
        <v>791.56187484679049</v>
      </c>
      <c r="E1788" s="76">
        <v>14</v>
      </c>
      <c r="F1788" s="72">
        <v>28</v>
      </c>
      <c r="G1788" s="72">
        <v>1</v>
      </c>
      <c r="H1788" s="81"/>
      <c r="I1788" s="81"/>
      <c r="J1788" s="81" t="s">
        <v>37</v>
      </c>
      <c r="K1788" s="81" t="s">
        <v>38</v>
      </c>
      <c r="L1788" s="81" t="s">
        <v>38</v>
      </c>
    </row>
    <row r="1789" spans="1:12" ht="57.6" x14ac:dyDescent="0.3">
      <c r="A1789" s="72">
        <v>901204</v>
      </c>
      <c r="B1789" s="72" t="s">
        <v>56</v>
      </c>
      <c r="C1789" s="73">
        <v>1</v>
      </c>
      <c r="D1789" s="74">
        <v>62.099466094152611</v>
      </c>
      <c r="E1789" s="76">
        <v>2</v>
      </c>
      <c r="F1789" s="72">
        <v>4</v>
      </c>
      <c r="G1789" s="72">
        <v>1</v>
      </c>
      <c r="H1789" s="81"/>
      <c r="I1789" s="81"/>
      <c r="J1789" s="81" t="s">
        <v>37</v>
      </c>
      <c r="K1789" s="81" t="s">
        <v>38</v>
      </c>
      <c r="L1789" s="81" t="s">
        <v>38</v>
      </c>
    </row>
    <row r="1790" spans="1:12" ht="28.8" x14ac:dyDescent="0.3">
      <c r="A1790" s="72">
        <v>901205</v>
      </c>
      <c r="B1790" s="72" t="s">
        <v>117</v>
      </c>
      <c r="C1790" s="73">
        <v>0.80102359426170344</v>
      </c>
      <c r="D1790" s="74">
        <v>106.05671002272216</v>
      </c>
      <c r="E1790" s="76">
        <v>2</v>
      </c>
      <c r="F1790" s="72">
        <v>4</v>
      </c>
      <c r="G1790" s="72">
        <v>1</v>
      </c>
      <c r="H1790" s="81"/>
      <c r="I1790" s="81"/>
      <c r="J1790" s="81" t="s">
        <v>37</v>
      </c>
      <c r="K1790" s="81" t="s">
        <v>38</v>
      </c>
      <c r="L1790" s="81" t="s">
        <v>38</v>
      </c>
    </row>
    <row r="1791" spans="1:12" ht="57.6" x14ac:dyDescent="0.3">
      <c r="A1791" s="72">
        <v>901206</v>
      </c>
      <c r="B1791" s="72" t="s">
        <v>56</v>
      </c>
      <c r="C1791" s="73">
        <v>0.99999867802926912</v>
      </c>
      <c r="D1791" s="74">
        <v>75.694804313727218</v>
      </c>
      <c r="E1791" s="76">
        <v>2</v>
      </c>
      <c r="F1791" s="72">
        <v>4</v>
      </c>
      <c r="G1791" s="72">
        <v>1</v>
      </c>
      <c r="H1791" s="81"/>
      <c r="I1791" s="81"/>
      <c r="J1791" s="81" t="s">
        <v>37</v>
      </c>
      <c r="K1791" s="81" t="s">
        <v>38</v>
      </c>
      <c r="L1791" s="81" t="s">
        <v>38</v>
      </c>
    </row>
    <row r="1792" spans="1:12" ht="57.6" x14ac:dyDescent="0.3">
      <c r="A1792" s="72">
        <v>901207</v>
      </c>
      <c r="B1792" s="72" t="s">
        <v>56</v>
      </c>
      <c r="C1792" s="73">
        <v>0.84192337447930743</v>
      </c>
      <c r="D1792" s="74">
        <v>77.285436023928526</v>
      </c>
      <c r="E1792" s="76">
        <v>2</v>
      </c>
      <c r="F1792" s="72">
        <v>4</v>
      </c>
      <c r="G1792" s="72">
        <v>1</v>
      </c>
      <c r="H1792" s="81"/>
      <c r="I1792" s="81"/>
      <c r="J1792" s="81" t="s">
        <v>37</v>
      </c>
      <c r="K1792" s="81" t="s">
        <v>38</v>
      </c>
      <c r="L1792" s="81" t="s">
        <v>38</v>
      </c>
    </row>
    <row r="1793" spans="1:12" ht="57.6" x14ac:dyDescent="0.3">
      <c r="A1793" s="72">
        <v>910000</v>
      </c>
      <c r="B1793" s="72" t="s">
        <v>56</v>
      </c>
      <c r="C1793" s="73">
        <v>0.78972610350552996</v>
      </c>
      <c r="D1793" s="74">
        <v>352.35716551800533</v>
      </c>
      <c r="E1793" s="76">
        <v>6</v>
      </c>
      <c r="F1793" s="72">
        <v>12</v>
      </c>
      <c r="G1793" s="72">
        <v>1</v>
      </c>
      <c r="H1793" s="81"/>
      <c r="I1793" s="81"/>
      <c r="J1793" s="81" t="s">
        <v>37</v>
      </c>
      <c r="K1793" s="81" t="s">
        <v>38</v>
      </c>
      <c r="L1793" s="81" t="s">
        <v>38</v>
      </c>
    </row>
    <row r="1794" spans="1:12" ht="57.6" x14ac:dyDescent="0.3">
      <c r="A1794" s="72">
        <v>910100</v>
      </c>
      <c r="B1794" s="72" t="s">
        <v>56</v>
      </c>
      <c r="C1794" s="73">
        <v>0.55939114749419028</v>
      </c>
      <c r="D1794" s="74">
        <v>115.60636031136767</v>
      </c>
      <c r="E1794" s="76">
        <v>2</v>
      </c>
      <c r="F1794" s="72">
        <v>4</v>
      </c>
      <c r="G1794" s="72">
        <v>1</v>
      </c>
      <c r="H1794" s="81"/>
      <c r="I1794" s="81"/>
      <c r="J1794" s="81" t="s">
        <v>37</v>
      </c>
      <c r="K1794" s="81" t="s">
        <v>38</v>
      </c>
      <c r="L1794" s="81" t="s">
        <v>38</v>
      </c>
    </row>
    <row r="1795" spans="1:12" ht="28.8" x14ac:dyDescent="0.3">
      <c r="A1795" s="72">
        <v>910201</v>
      </c>
      <c r="B1795" s="72" t="s">
        <v>118</v>
      </c>
      <c r="C1795" s="73">
        <v>0.99949160872402032</v>
      </c>
      <c r="D1795" s="74">
        <v>41.824883663337715</v>
      </c>
      <c r="E1795" s="76">
        <v>1</v>
      </c>
      <c r="F1795" s="72">
        <v>2</v>
      </c>
      <c r="G1795" s="72">
        <v>1</v>
      </c>
      <c r="H1795" s="81"/>
      <c r="I1795" s="81"/>
      <c r="J1795" s="81" t="s">
        <v>37</v>
      </c>
      <c r="K1795" s="81" t="s">
        <v>37</v>
      </c>
    </row>
    <row r="1796" spans="1:12" ht="57.6" x14ac:dyDescent="0.3">
      <c r="A1796" s="72">
        <v>910202</v>
      </c>
      <c r="B1796" s="72" t="s">
        <v>56</v>
      </c>
      <c r="C1796" s="73">
        <v>0.734182783753908</v>
      </c>
      <c r="D1796" s="74">
        <v>81.695597678173442</v>
      </c>
      <c r="E1796" s="76">
        <v>2</v>
      </c>
      <c r="F1796" s="72">
        <v>4</v>
      </c>
      <c r="G1796" s="72">
        <v>1</v>
      </c>
      <c r="H1796" s="81"/>
      <c r="I1796" s="81"/>
      <c r="J1796" s="81" t="s">
        <v>37</v>
      </c>
      <c r="K1796" s="81" t="s">
        <v>38</v>
      </c>
      <c r="L1796" s="81" t="s">
        <v>38</v>
      </c>
    </row>
    <row r="1797" spans="1:12" ht="28.8" x14ac:dyDescent="0.3">
      <c r="A1797" s="72">
        <v>910203</v>
      </c>
      <c r="B1797" s="72" t="s">
        <v>118</v>
      </c>
      <c r="C1797" s="73">
        <v>0.8726777648589843</v>
      </c>
      <c r="D1797" s="74">
        <v>44.8338202226752</v>
      </c>
      <c r="E1797" s="76">
        <v>1</v>
      </c>
      <c r="F1797" s="72">
        <v>2</v>
      </c>
      <c r="G1797" s="72">
        <v>1</v>
      </c>
      <c r="H1797" s="81"/>
      <c r="I1797" s="81"/>
      <c r="J1797" s="81" t="s">
        <v>37</v>
      </c>
      <c r="K1797" s="81" t="s">
        <v>38</v>
      </c>
      <c r="L1797" s="81" t="s">
        <v>38</v>
      </c>
    </row>
    <row r="1798" spans="1:12" ht="28.8" x14ac:dyDescent="0.3">
      <c r="A1798" s="72">
        <v>910204</v>
      </c>
      <c r="B1798" s="72" t="s">
        <v>118</v>
      </c>
      <c r="C1798" s="73">
        <v>0.99830990472749992</v>
      </c>
      <c r="D1798" s="74">
        <v>32.415705517325272</v>
      </c>
      <c r="E1798" s="76">
        <v>1</v>
      </c>
      <c r="F1798" s="72">
        <v>2</v>
      </c>
      <c r="G1798" s="72">
        <v>1</v>
      </c>
      <c r="H1798" s="81"/>
      <c r="I1798" s="81"/>
      <c r="J1798" s="81" t="s">
        <v>37</v>
      </c>
      <c r="K1798" s="81" t="s">
        <v>37</v>
      </c>
    </row>
    <row r="1799" spans="1:12" ht="57.6" x14ac:dyDescent="0.3">
      <c r="A1799" s="72">
        <v>910205</v>
      </c>
      <c r="B1799" s="72" t="s">
        <v>56</v>
      </c>
      <c r="C1799" s="73">
        <v>0.99340221193423406</v>
      </c>
      <c r="D1799" s="74">
        <v>59.223835279216608</v>
      </c>
      <c r="E1799" s="76">
        <v>2</v>
      </c>
      <c r="F1799" s="72">
        <v>4</v>
      </c>
      <c r="G1799" s="72">
        <v>1</v>
      </c>
      <c r="H1799" s="81"/>
      <c r="I1799" s="81"/>
      <c r="J1799" s="81" t="s">
        <v>37</v>
      </c>
      <c r="K1799" s="81" t="s">
        <v>38</v>
      </c>
      <c r="L1799" s="81" t="s">
        <v>38</v>
      </c>
    </row>
    <row r="1800" spans="1:12" ht="28.8" x14ac:dyDescent="0.3">
      <c r="A1800" s="72">
        <v>910206</v>
      </c>
      <c r="B1800" s="72" t="s">
        <v>118</v>
      </c>
      <c r="C1800" s="73">
        <v>0.87393668149290227</v>
      </c>
      <c r="D1800" s="74">
        <v>68.385653755793584</v>
      </c>
      <c r="E1800" s="76">
        <v>2</v>
      </c>
      <c r="F1800" s="72">
        <v>4</v>
      </c>
      <c r="G1800" s="72">
        <v>1</v>
      </c>
      <c r="H1800" s="81"/>
      <c r="I1800" s="81"/>
      <c r="J1800" s="81" t="s">
        <v>37</v>
      </c>
      <c r="K1800" s="81" t="s">
        <v>38</v>
      </c>
      <c r="L1800" s="81" t="s">
        <v>38</v>
      </c>
    </row>
    <row r="1801" spans="1:12" ht="57.6" x14ac:dyDescent="0.3">
      <c r="A1801" s="72">
        <v>910301</v>
      </c>
      <c r="B1801" s="72" t="s">
        <v>56</v>
      </c>
      <c r="C1801" s="73">
        <v>0.76363123972179126</v>
      </c>
      <c r="D1801" s="74">
        <v>21.998674234021802</v>
      </c>
      <c r="E1801" s="76">
        <v>1</v>
      </c>
      <c r="F1801" s="72">
        <v>2</v>
      </c>
      <c r="G1801" s="72">
        <v>1</v>
      </c>
      <c r="H1801" s="81"/>
      <c r="I1801" s="81"/>
      <c r="J1801" s="81" t="s">
        <v>37</v>
      </c>
      <c r="K1801" s="81" t="s">
        <v>38</v>
      </c>
      <c r="L1801" s="81" t="s">
        <v>38</v>
      </c>
    </row>
    <row r="1802" spans="1:12" ht="28.8" x14ac:dyDescent="0.3">
      <c r="A1802" s="72">
        <v>910302</v>
      </c>
      <c r="B1802" s="72" t="s">
        <v>118</v>
      </c>
      <c r="C1802" s="73">
        <v>0.95749985576349461</v>
      </c>
      <c r="D1802" s="74">
        <v>23.583621143461766</v>
      </c>
      <c r="E1802" s="76">
        <v>1</v>
      </c>
      <c r="F1802" s="72">
        <v>2</v>
      </c>
      <c r="G1802" s="72">
        <v>1</v>
      </c>
      <c r="H1802" s="81"/>
      <c r="I1802" s="81"/>
      <c r="J1802" s="81" t="s">
        <v>37</v>
      </c>
      <c r="K1802" s="81" t="s">
        <v>38</v>
      </c>
      <c r="L1802" s="81" t="s">
        <v>38</v>
      </c>
    </row>
    <row r="1803" spans="1:12" ht="28.8" x14ac:dyDescent="0.3">
      <c r="A1803" s="72">
        <v>910401</v>
      </c>
      <c r="B1803" s="72" t="s">
        <v>118</v>
      </c>
      <c r="C1803" s="73">
        <v>0.83694899821234492</v>
      </c>
      <c r="D1803" s="74">
        <v>32.757857599036626</v>
      </c>
      <c r="E1803" s="76">
        <v>1</v>
      </c>
      <c r="F1803" s="72">
        <v>2</v>
      </c>
      <c r="G1803" s="72">
        <v>1</v>
      </c>
      <c r="H1803" s="81"/>
      <c r="I1803" s="81"/>
      <c r="J1803" s="81" t="s">
        <v>37</v>
      </c>
      <c r="K1803" s="81" t="s">
        <v>38</v>
      </c>
      <c r="L1803" s="81" t="s">
        <v>38</v>
      </c>
    </row>
    <row r="1804" spans="1:12" ht="28.8" x14ac:dyDescent="0.3">
      <c r="A1804" s="72">
        <v>910402</v>
      </c>
      <c r="B1804" s="72" t="s">
        <v>118</v>
      </c>
      <c r="C1804" s="73">
        <v>0.99999984407244391</v>
      </c>
      <c r="D1804" s="74">
        <v>10.534490571018084</v>
      </c>
      <c r="E1804" s="75">
        <v>0.5</v>
      </c>
      <c r="F1804" s="72">
        <v>1</v>
      </c>
      <c r="G1804" s="72">
        <v>1</v>
      </c>
      <c r="H1804" s="81"/>
      <c r="I1804" s="81"/>
      <c r="J1804" s="81" t="s">
        <v>37</v>
      </c>
      <c r="K1804" s="81" t="s">
        <v>38</v>
      </c>
      <c r="L1804" s="81" t="s">
        <v>38</v>
      </c>
    </row>
    <row r="1805" spans="1:12" ht="28.8" x14ac:dyDescent="0.3">
      <c r="A1805" s="72">
        <v>910403</v>
      </c>
      <c r="B1805" s="72" t="s">
        <v>118</v>
      </c>
      <c r="C1805" s="73">
        <v>0.69904307028725099</v>
      </c>
      <c r="D1805" s="74">
        <v>8.5542076738980555</v>
      </c>
      <c r="E1805" s="75">
        <v>0.5</v>
      </c>
      <c r="F1805" s="72">
        <v>1</v>
      </c>
      <c r="G1805" s="72">
        <v>1</v>
      </c>
      <c r="H1805" s="81"/>
      <c r="I1805" s="81"/>
      <c r="J1805" s="81" t="s">
        <v>37</v>
      </c>
      <c r="K1805" s="81" t="s">
        <v>38</v>
      </c>
      <c r="L1805" s="81" t="s">
        <v>38</v>
      </c>
    </row>
    <row r="1806" spans="1:12" ht="28.8" x14ac:dyDescent="0.3">
      <c r="A1806" s="72">
        <v>910404</v>
      </c>
      <c r="B1806" s="72" t="s">
        <v>118</v>
      </c>
      <c r="C1806" s="73">
        <v>0.98348020239517897</v>
      </c>
      <c r="D1806" s="74">
        <v>16.392020096339849</v>
      </c>
      <c r="E1806" s="75">
        <v>0.5</v>
      </c>
      <c r="F1806" s="72">
        <v>1</v>
      </c>
      <c r="G1806" s="72">
        <v>1</v>
      </c>
      <c r="H1806" s="81"/>
      <c r="I1806" s="81"/>
      <c r="J1806" s="81" t="s">
        <v>37</v>
      </c>
      <c r="K1806" s="81" t="s">
        <v>38</v>
      </c>
      <c r="L1806" s="81" t="s">
        <v>38</v>
      </c>
    </row>
    <row r="1807" spans="1:12" ht="28.8" x14ac:dyDescent="0.3">
      <c r="A1807" s="72">
        <v>910501</v>
      </c>
      <c r="B1807" s="72" t="s">
        <v>118</v>
      </c>
      <c r="C1807" s="73">
        <v>0.99999227615623454</v>
      </c>
      <c r="D1807" s="74">
        <v>9.7494564207572072</v>
      </c>
      <c r="E1807" s="75">
        <v>0.5</v>
      </c>
      <c r="F1807" s="72">
        <v>1</v>
      </c>
      <c r="G1807" s="72">
        <v>1</v>
      </c>
      <c r="H1807" s="81"/>
      <c r="I1807" s="81"/>
      <c r="J1807" s="81" t="s">
        <v>37</v>
      </c>
      <c r="K1807" s="81" t="s">
        <v>38</v>
      </c>
      <c r="L1807" s="81" t="s">
        <v>38</v>
      </c>
    </row>
    <row r="1808" spans="1:12" ht="28.8" x14ac:dyDescent="0.3">
      <c r="A1808" s="72">
        <v>910502</v>
      </c>
      <c r="B1808" s="72" t="s">
        <v>118</v>
      </c>
      <c r="C1808" s="73">
        <v>1</v>
      </c>
      <c r="D1808" s="74">
        <v>14.07888257038012</v>
      </c>
      <c r="E1808" s="75">
        <v>0.5</v>
      </c>
      <c r="F1808" s="72">
        <v>1</v>
      </c>
      <c r="G1808" s="72">
        <v>1</v>
      </c>
      <c r="H1808" s="81"/>
      <c r="I1808" s="81"/>
      <c r="J1808" s="81" t="s">
        <v>37</v>
      </c>
      <c r="K1808" s="81" t="s">
        <v>38</v>
      </c>
      <c r="L1808" s="81" t="s">
        <v>38</v>
      </c>
    </row>
    <row r="1809" spans="1:12" ht="28.8" x14ac:dyDescent="0.3">
      <c r="A1809" s="72">
        <v>910503</v>
      </c>
      <c r="B1809" s="72" t="s">
        <v>118</v>
      </c>
      <c r="C1809" s="73">
        <v>0.99999979955774543</v>
      </c>
      <c r="D1809" s="74">
        <v>24.035895361852607</v>
      </c>
      <c r="E1809" s="76">
        <v>1</v>
      </c>
      <c r="F1809" s="72">
        <v>2</v>
      </c>
      <c r="G1809" s="72">
        <v>1</v>
      </c>
      <c r="H1809" s="81"/>
      <c r="I1809" s="81"/>
      <c r="J1809" s="81" t="s">
        <v>37</v>
      </c>
      <c r="K1809" s="81" t="s">
        <v>38</v>
      </c>
      <c r="L1809" s="81" t="s">
        <v>38</v>
      </c>
    </row>
    <row r="1810" spans="1:12" ht="28.8" x14ac:dyDescent="0.3">
      <c r="A1810" s="72">
        <v>910601</v>
      </c>
      <c r="B1810" s="72" t="s">
        <v>118</v>
      </c>
      <c r="C1810" s="73">
        <v>1</v>
      </c>
      <c r="D1810" s="74">
        <v>20.05903348673116</v>
      </c>
      <c r="E1810" s="76">
        <v>1</v>
      </c>
      <c r="F1810" s="72">
        <v>2</v>
      </c>
      <c r="G1810" s="72">
        <v>1</v>
      </c>
      <c r="H1810" s="81"/>
      <c r="I1810" s="81"/>
      <c r="J1810" s="81" t="s">
        <v>37</v>
      </c>
      <c r="K1810" s="81" t="s">
        <v>37</v>
      </c>
    </row>
    <row r="1811" spans="1:12" ht="28.8" x14ac:dyDescent="0.3">
      <c r="A1811" s="72">
        <v>910602</v>
      </c>
      <c r="B1811" s="72" t="s">
        <v>118</v>
      </c>
      <c r="C1811" s="73">
        <v>1</v>
      </c>
      <c r="D1811" s="74">
        <v>10.105824978244568</v>
      </c>
      <c r="E1811" s="75">
        <v>0.5</v>
      </c>
      <c r="F1811" s="72">
        <v>1</v>
      </c>
      <c r="G1811" s="72">
        <v>1</v>
      </c>
      <c r="H1811" s="81"/>
      <c r="I1811" s="81"/>
      <c r="J1811" s="81" t="s">
        <v>37</v>
      </c>
      <c r="K1811" s="81" t="s">
        <v>38</v>
      </c>
      <c r="L1811" s="81" t="s">
        <v>38</v>
      </c>
    </row>
    <row r="1812" spans="1:12" ht="28.8" x14ac:dyDescent="0.3">
      <c r="A1812" s="72">
        <v>910603</v>
      </c>
      <c r="B1812" s="72" t="s">
        <v>118</v>
      </c>
      <c r="C1812" s="73">
        <v>1</v>
      </c>
      <c r="D1812" s="74">
        <v>25.110878211597111</v>
      </c>
      <c r="E1812" s="76">
        <v>1</v>
      </c>
      <c r="F1812" s="72">
        <v>2</v>
      </c>
      <c r="G1812" s="72">
        <v>1</v>
      </c>
      <c r="H1812" s="81"/>
      <c r="I1812" s="81"/>
      <c r="J1812" s="81" t="s">
        <v>37</v>
      </c>
      <c r="K1812" s="81" t="s">
        <v>38</v>
      </c>
      <c r="L1812" s="81" t="s">
        <v>38</v>
      </c>
    </row>
    <row r="1813" spans="1:12" ht="28.8" x14ac:dyDescent="0.3">
      <c r="A1813" s="72">
        <v>910604</v>
      </c>
      <c r="B1813" s="72" t="s">
        <v>118</v>
      </c>
      <c r="C1813" s="73">
        <v>1</v>
      </c>
      <c r="D1813" s="74">
        <v>25.751777608870814</v>
      </c>
      <c r="E1813" s="76">
        <v>1</v>
      </c>
      <c r="F1813" s="72">
        <v>2</v>
      </c>
      <c r="G1813" s="72">
        <v>1</v>
      </c>
      <c r="H1813" s="81"/>
      <c r="I1813" s="81"/>
      <c r="J1813" s="81" t="s">
        <v>37</v>
      </c>
      <c r="K1813" s="81" t="s">
        <v>38</v>
      </c>
      <c r="L1813" s="81" t="s">
        <v>38</v>
      </c>
    </row>
    <row r="1814" spans="1:12" ht="28.8" x14ac:dyDescent="0.3">
      <c r="A1814" s="72">
        <v>910703</v>
      </c>
      <c r="B1814" s="72" t="s">
        <v>118</v>
      </c>
      <c r="C1814" s="73">
        <v>0.99999804868849385</v>
      </c>
      <c r="D1814" s="74">
        <v>38.432279721660485</v>
      </c>
      <c r="E1814" s="76">
        <v>1</v>
      </c>
      <c r="F1814" s="72">
        <v>2</v>
      </c>
      <c r="G1814" s="72">
        <v>1</v>
      </c>
      <c r="H1814" s="81"/>
      <c r="I1814" s="81"/>
      <c r="J1814" s="81" t="s">
        <v>37</v>
      </c>
      <c r="K1814" s="81" t="s">
        <v>38</v>
      </c>
      <c r="L1814" s="81" t="s">
        <v>38</v>
      </c>
    </row>
    <row r="1815" spans="1:12" ht="28.8" x14ac:dyDescent="0.3">
      <c r="A1815" s="72">
        <v>910704</v>
      </c>
      <c r="B1815" s="72" t="s">
        <v>118</v>
      </c>
      <c r="C1815" s="73">
        <v>1</v>
      </c>
      <c r="D1815" s="74">
        <v>27.802591107252372</v>
      </c>
      <c r="E1815" s="76">
        <v>1</v>
      </c>
      <c r="F1815" s="72">
        <v>2</v>
      </c>
      <c r="G1815" s="72">
        <v>1</v>
      </c>
      <c r="H1815" s="81"/>
      <c r="I1815" s="81"/>
      <c r="J1815" s="81" t="s">
        <v>37</v>
      </c>
      <c r="K1815" s="81" t="s">
        <v>38</v>
      </c>
      <c r="L1815" s="81" t="s">
        <v>38</v>
      </c>
    </row>
    <row r="1816" spans="1:12" ht="28.8" x14ac:dyDescent="0.3">
      <c r="A1816" s="72">
        <v>910705</v>
      </c>
      <c r="B1816" s="72" t="s">
        <v>118</v>
      </c>
      <c r="C1816" s="73">
        <v>0.99999909016533284</v>
      </c>
      <c r="D1816" s="74">
        <v>29.385393540434507</v>
      </c>
      <c r="E1816" s="76">
        <v>1</v>
      </c>
      <c r="F1816" s="72">
        <v>2</v>
      </c>
      <c r="G1816" s="72">
        <v>1</v>
      </c>
      <c r="H1816" s="81"/>
      <c r="I1816" s="81"/>
      <c r="J1816" s="81" t="s">
        <v>37</v>
      </c>
      <c r="K1816" s="81" t="s">
        <v>38</v>
      </c>
      <c r="L1816" s="81" t="s">
        <v>38</v>
      </c>
    </row>
    <row r="1817" spans="1:12" ht="28.8" x14ac:dyDescent="0.3">
      <c r="A1817" s="72">
        <v>910706</v>
      </c>
      <c r="B1817" s="72" t="s">
        <v>118</v>
      </c>
      <c r="C1817" s="73">
        <v>0.85189665596128927</v>
      </c>
      <c r="D1817" s="74">
        <v>36.53517506359244</v>
      </c>
      <c r="E1817" s="76">
        <v>1</v>
      </c>
      <c r="F1817" s="72">
        <v>2</v>
      </c>
      <c r="G1817" s="72">
        <v>1</v>
      </c>
      <c r="H1817" s="81"/>
      <c r="I1817" s="81"/>
      <c r="J1817" s="81" t="s">
        <v>37</v>
      </c>
      <c r="K1817" s="81" t="s">
        <v>38</v>
      </c>
      <c r="L1817" s="81" t="s">
        <v>38</v>
      </c>
    </row>
    <row r="1818" spans="1:12" ht="28.8" x14ac:dyDescent="0.3">
      <c r="A1818" s="72">
        <v>910707</v>
      </c>
      <c r="B1818" s="72" t="s">
        <v>118</v>
      </c>
      <c r="C1818" s="73">
        <v>0.83926142527197178</v>
      </c>
      <c r="D1818" s="74">
        <v>20.319010968139853</v>
      </c>
      <c r="E1818" s="76">
        <v>1</v>
      </c>
      <c r="F1818" s="72">
        <v>2</v>
      </c>
      <c r="G1818" s="72">
        <v>1</v>
      </c>
      <c r="H1818" s="81"/>
      <c r="I1818" s="81"/>
      <c r="J1818" s="81" t="s">
        <v>37</v>
      </c>
      <c r="K1818" s="81" t="s">
        <v>38</v>
      </c>
      <c r="L1818" s="81" t="s">
        <v>38</v>
      </c>
    </row>
    <row r="1819" spans="1:12" ht="57.6" x14ac:dyDescent="0.3">
      <c r="A1819" s="72">
        <v>910708</v>
      </c>
      <c r="B1819" s="72" t="s">
        <v>56</v>
      </c>
      <c r="C1819" s="73">
        <v>0.85740847032514433</v>
      </c>
      <c r="D1819" s="74">
        <v>59.889628049184203</v>
      </c>
      <c r="E1819" s="76">
        <v>2</v>
      </c>
      <c r="F1819" s="72">
        <v>4</v>
      </c>
      <c r="G1819" s="72">
        <v>1</v>
      </c>
      <c r="H1819" s="81"/>
      <c r="I1819" s="81"/>
      <c r="J1819" s="81" t="s">
        <v>37</v>
      </c>
      <c r="K1819" s="81" t="s">
        <v>38</v>
      </c>
      <c r="L1819" s="81" t="s">
        <v>38</v>
      </c>
    </row>
    <row r="1820" spans="1:12" ht="57.6" x14ac:dyDescent="0.3">
      <c r="A1820" s="72">
        <v>910709</v>
      </c>
      <c r="B1820" s="72" t="s">
        <v>56</v>
      </c>
      <c r="C1820" s="73">
        <v>0.77752659295931748</v>
      </c>
      <c r="D1820" s="74">
        <v>45.517195311891633</v>
      </c>
      <c r="E1820" s="76">
        <v>1</v>
      </c>
      <c r="F1820" s="72">
        <v>2</v>
      </c>
      <c r="G1820" s="72">
        <v>1</v>
      </c>
      <c r="H1820" s="81"/>
      <c r="I1820" s="81"/>
      <c r="J1820" s="81" t="s">
        <v>37</v>
      </c>
      <c r="K1820" s="81" t="s">
        <v>38</v>
      </c>
      <c r="L1820" s="81" t="s">
        <v>38</v>
      </c>
    </row>
    <row r="1821" spans="1:12" ht="28.8" x14ac:dyDescent="0.3">
      <c r="A1821" s="72">
        <v>910710</v>
      </c>
      <c r="B1821" s="72" t="s">
        <v>118</v>
      </c>
      <c r="C1821" s="73">
        <v>1</v>
      </c>
      <c r="D1821" s="74">
        <v>35.469059429306256</v>
      </c>
      <c r="E1821" s="76">
        <v>1</v>
      </c>
      <c r="F1821" s="72">
        <v>2</v>
      </c>
      <c r="G1821" s="72">
        <v>1</v>
      </c>
      <c r="H1821" s="81"/>
      <c r="I1821" s="81"/>
      <c r="J1821" s="81" t="s">
        <v>37</v>
      </c>
      <c r="K1821" s="81" t="s">
        <v>38</v>
      </c>
      <c r="L1821" s="81" t="s">
        <v>38</v>
      </c>
    </row>
    <row r="1822" spans="1:12" ht="57.6" x14ac:dyDescent="0.3">
      <c r="A1822" s="72">
        <v>910803</v>
      </c>
      <c r="B1822" s="72" t="s">
        <v>56</v>
      </c>
      <c r="C1822" s="73">
        <v>0.96577732051442111</v>
      </c>
      <c r="D1822" s="74">
        <v>163.81858142156182</v>
      </c>
      <c r="E1822" s="76">
        <v>3</v>
      </c>
      <c r="F1822" s="72">
        <v>6</v>
      </c>
      <c r="G1822" s="72">
        <v>1</v>
      </c>
      <c r="H1822" s="81"/>
      <c r="I1822" s="81"/>
      <c r="J1822" s="81" t="s">
        <v>37</v>
      </c>
      <c r="K1822" s="81" t="s">
        <v>38</v>
      </c>
      <c r="L1822" s="81" t="s">
        <v>38</v>
      </c>
    </row>
    <row r="1823" spans="1:12" ht="57.6" x14ac:dyDescent="0.3">
      <c r="A1823" s="72">
        <v>910804</v>
      </c>
      <c r="B1823" s="72" t="s">
        <v>56</v>
      </c>
      <c r="C1823" s="73">
        <v>0.79916993765450572</v>
      </c>
      <c r="D1823" s="74">
        <v>138.20369163774012</v>
      </c>
      <c r="E1823" s="76">
        <v>3</v>
      </c>
      <c r="F1823" s="72">
        <v>6</v>
      </c>
      <c r="G1823" s="72">
        <v>1</v>
      </c>
      <c r="H1823" s="81"/>
      <c r="I1823" s="81"/>
      <c r="J1823" s="81" t="s">
        <v>37</v>
      </c>
      <c r="K1823" s="81" t="s">
        <v>38</v>
      </c>
      <c r="L1823" s="81" t="s">
        <v>38</v>
      </c>
    </row>
    <row r="1824" spans="1:12" ht="57.6" x14ac:dyDescent="0.3">
      <c r="A1824" s="72">
        <v>910805</v>
      </c>
      <c r="B1824" s="72" t="s">
        <v>56</v>
      </c>
      <c r="C1824" s="73">
        <v>1</v>
      </c>
      <c r="D1824" s="74">
        <v>168.08597136266636</v>
      </c>
      <c r="E1824" s="76">
        <v>3</v>
      </c>
      <c r="F1824" s="72">
        <v>6</v>
      </c>
      <c r="G1824" s="72">
        <v>1</v>
      </c>
      <c r="H1824" s="81"/>
      <c r="I1824" s="81"/>
      <c r="J1824" s="81" t="s">
        <v>37</v>
      </c>
      <c r="K1824" s="81" t="s">
        <v>38</v>
      </c>
      <c r="L1824" s="81" t="s">
        <v>38</v>
      </c>
    </row>
    <row r="1825" spans="1:12" ht="57.6" x14ac:dyDescent="0.3">
      <c r="A1825" s="72">
        <v>910806</v>
      </c>
      <c r="B1825" s="72" t="s">
        <v>56</v>
      </c>
      <c r="C1825" s="73">
        <v>0.9999775051536508</v>
      </c>
      <c r="D1825" s="74">
        <v>107.57008988375233</v>
      </c>
      <c r="E1825" s="76">
        <v>2</v>
      </c>
      <c r="F1825" s="72">
        <v>4</v>
      </c>
      <c r="G1825" s="72">
        <v>1</v>
      </c>
      <c r="H1825" s="81"/>
      <c r="I1825" s="81"/>
      <c r="J1825" s="81" t="s">
        <v>37</v>
      </c>
      <c r="K1825" s="81" t="s">
        <v>38</v>
      </c>
      <c r="L1825" s="81" t="s">
        <v>38</v>
      </c>
    </row>
    <row r="1826" spans="1:12" ht="28.8" x14ac:dyDescent="0.3">
      <c r="A1826" s="72">
        <v>910807</v>
      </c>
      <c r="B1826" s="72" t="s">
        <v>119</v>
      </c>
      <c r="C1826" s="73">
        <v>0.61821838849414112</v>
      </c>
      <c r="D1826" s="74">
        <v>15.500977535238995</v>
      </c>
      <c r="E1826" s="75">
        <v>0.5</v>
      </c>
      <c r="F1826" s="72">
        <v>1</v>
      </c>
      <c r="G1826" s="72">
        <v>2</v>
      </c>
      <c r="H1826" s="81"/>
      <c r="I1826" s="81"/>
      <c r="J1826" s="81" t="s">
        <v>37</v>
      </c>
      <c r="K1826" s="81" t="s">
        <v>37</v>
      </c>
    </row>
    <row r="1827" spans="1:12" ht="57.6" x14ac:dyDescent="0.3">
      <c r="A1827" s="72">
        <v>910808</v>
      </c>
      <c r="B1827" s="72" t="s">
        <v>56</v>
      </c>
      <c r="C1827" s="73">
        <v>0.82765457571309919</v>
      </c>
      <c r="D1827" s="74">
        <v>22.904569306450792</v>
      </c>
      <c r="E1827" s="76">
        <v>1</v>
      </c>
      <c r="F1827" s="72">
        <v>2</v>
      </c>
      <c r="G1827" s="72">
        <v>2</v>
      </c>
      <c r="H1827" s="81"/>
      <c r="I1827" s="81"/>
      <c r="J1827" s="81" t="s">
        <v>37</v>
      </c>
      <c r="K1827" s="81" t="s">
        <v>37</v>
      </c>
    </row>
    <row r="1828" spans="1:12" ht="28.8" x14ac:dyDescent="0.3">
      <c r="A1828" s="72">
        <v>910809</v>
      </c>
      <c r="B1828" s="72" t="s">
        <v>119</v>
      </c>
      <c r="C1828" s="73">
        <v>0.67633064335932092</v>
      </c>
      <c r="D1828" s="74">
        <v>27.830367145180208</v>
      </c>
      <c r="E1828" s="76">
        <v>1</v>
      </c>
      <c r="F1828" s="72">
        <v>2</v>
      </c>
      <c r="G1828" s="72">
        <v>2</v>
      </c>
      <c r="H1828" s="81"/>
      <c r="I1828" s="81"/>
      <c r="J1828" s="81" t="s">
        <v>37</v>
      </c>
      <c r="K1828" s="81" t="s">
        <v>37</v>
      </c>
    </row>
    <row r="1829" spans="1:12" ht="57.6" x14ac:dyDescent="0.3">
      <c r="A1829" s="72">
        <v>910810</v>
      </c>
      <c r="B1829" s="72" t="s">
        <v>56</v>
      </c>
      <c r="C1829" s="73">
        <v>0.99481521346116331</v>
      </c>
      <c r="D1829" s="74">
        <v>36.688710168520672</v>
      </c>
      <c r="E1829" s="76">
        <v>1</v>
      </c>
      <c r="F1829" s="72">
        <v>2</v>
      </c>
      <c r="G1829" s="72">
        <v>2</v>
      </c>
      <c r="H1829" s="81"/>
      <c r="I1829" s="81"/>
      <c r="J1829" s="81" t="s">
        <v>37</v>
      </c>
      <c r="K1829" s="81" t="s">
        <v>38</v>
      </c>
      <c r="L1829" s="81" t="s">
        <v>38</v>
      </c>
    </row>
    <row r="1830" spans="1:12" ht="57.6" x14ac:dyDescent="0.3">
      <c r="A1830" s="72">
        <v>910901</v>
      </c>
      <c r="B1830" s="72" t="s">
        <v>56</v>
      </c>
      <c r="C1830" s="73">
        <v>1</v>
      </c>
      <c r="D1830" s="74">
        <v>150.0489649868307</v>
      </c>
      <c r="E1830" s="76">
        <v>3</v>
      </c>
      <c r="F1830" s="72">
        <v>6</v>
      </c>
      <c r="G1830" s="72">
        <v>1</v>
      </c>
      <c r="H1830" s="81"/>
      <c r="I1830" s="81"/>
      <c r="J1830" s="81" t="s">
        <v>37</v>
      </c>
      <c r="K1830" s="81" t="s">
        <v>38</v>
      </c>
      <c r="L1830" s="81" t="s">
        <v>38</v>
      </c>
    </row>
    <row r="1831" spans="1:12" ht="57.6" x14ac:dyDescent="0.3">
      <c r="A1831" s="72">
        <v>910902</v>
      </c>
      <c r="B1831" s="72" t="s">
        <v>56</v>
      </c>
      <c r="C1831" s="73">
        <v>1</v>
      </c>
      <c r="D1831" s="74">
        <v>80.108145400087324</v>
      </c>
      <c r="E1831" s="76">
        <v>2</v>
      </c>
      <c r="F1831" s="72">
        <v>4</v>
      </c>
      <c r="G1831" s="72">
        <v>1</v>
      </c>
      <c r="H1831" s="81"/>
      <c r="I1831" s="81"/>
      <c r="J1831" s="81" t="s">
        <v>37</v>
      </c>
      <c r="K1831" s="81" t="s">
        <v>38</v>
      </c>
      <c r="L1831" s="81" t="s">
        <v>38</v>
      </c>
    </row>
    <row r="1832" spans="1:12" ht="57.6" x14ac:dyDescent="0.3">
      <c r="A1832" s="72">
        <v>911000</v>
      </c>
      <c r="B1832" s="72" t="s">
        <v>56</v>
      </c>
      <c r="C1832" s="73">
        <v>1</v>
      </c>
      <c r="D1832" s="74">
        <v>397.7499439246713</v>
      </c>
      <c r="E1832" s="76">
        <v>7</v>
      </c>
      <c r="F1832" s="72">
        <v>14</v>
      </c>
      <c r="G1832" s="72">
        <v>1</v>
      </c>
      <c r="H1832" s="81"/>
      <c r="I1832" s="81"/>
      <c r="J1832" s="81" t="s">
        <v>37</v>
      </c>
      <c r="K1832" s="81" t="s">
        <v>37</v>
      </c>
    </row>
    <row r="1833" spans="1:12" ht="28.8" x14ac:dyDescent="0.3">
      <c r="A1833" s="72">
        <v>920013</v>
      </c>
      <c r="B1833" s="72" t="s">
        <v>119</v>
      </c>
      <c r="C1833" s="73">
        <v>0.9641223780470688</v>
      </c>
      <c r="D1833" s="74">
        <v>19.520932496719553</v>
      </c>
      <c r="E1833" s="75">
        <v>0.5</v>
      </c>
      <c r="F1833" s="72">
        <v>1</v>
      </c>
      <c r="G1833" s="72">
        <v>2</v>
      </c>
      <c r="H1833" s="81"/>
      <c r="I1833" s="81"/>
      <c r="J1833" s="81" t="s">
        <v>37</v>
      </c>
      <c r="K1833" s="81" t="s">
        <v>37</v>
      </c>
    </row>
    <row r="1834" spans="1:12" ht="57.6" x14ac:dyDescent="0.3">
      <c r="A1834" s="72">
        <v>920014</v>
      </c>
      <c r="B1834" s="72" t="s">
        <v>56</v>
      </c>
      <c r="C1834" s="73">
        <v>1</v>
      </c>
      <c r="D1834" s="74">
        <v>81.930541605547319</v>
      </c>
      <c r="E1834" s="76">
        <v>2</v>
      </c>
      <c r="F1834" s="72">
        <v>4</v>
      </c>
      <c r="G1834" s="72">
        <v>2</v>
      </c>
      <c r="H1834" s="81"/>
      <c r="I1834" s="81"/>
      <c r="J1834" s="81" t="s">
        <v>37</v>
      </c>
      <c r="K1834" s="81" t="s">
        <v>37</v>
      </c>
    </row>
    <row r="1835" spans="1:12" ht="57.6" x14ac:dyDescent="0.3">
      <c r="A1835" s="72">
        <v>920015</v>
      </c>
      <c r="B1835" s="72" t="s">
        <v>56</v>
      </c>
      <c r="C1835" s="73">
        <v>0.78136587080921516</v>
      </c>
      <c r="D1835" s="74">
        <v>15.636495609632476</v>
      </c>
      <c r="E1835" s="75">
        <v>0.5</v>
      </c>
      <c r="F1835" s="72">
        <v>1</v>
      </c>
      <c r="G1835" s="72">
        <v>2</v>
      </c>
      <c r="H1835" s="81"/>
      <c r="I1835" s="81"/>
      <c r="J1835" s="81" t="s">
        <v>37</v>
      </c>
      <c r="K1835" s="81" t="s">
        <v>37</v>
      </c>
    </row>
    <row r="1836" spans="1:12" ht="57.6" x14ac:dyDescent="0.3">
      <c r="A1836" s="72">
        <v>920016</v>
      </c>
      <c r="B1836" s="72" t="s">
        <v>56</v>
      </c>
      <c r="C1836" s="73">
        <v>0.81620467504295058</v>
      </c>
      <c r="D1836" s="74">
        <v>12.424690552400632</v>
      </c>
      <c r="E1836" s="75">
        <v>0.5</v>
      </c>
      <c r="F1836" s="72">
        <v>1</v>
      </c>
      <c r="G1836" s="72">
        <v>2</v>
      </c>
      <c r="H1836" s="81"/>
      <c r="I1836" s="81"/>
      <c r="J1836" s="81" t="s">
        <v>37</v>
      </c>
      <c r="K1836" s="81" t="s">
        <v>37</v>
      </c>
    </row>
    <row r="1837" spans="1:12" ht="28.8" x14ac:dyDescent="0.3">
      <c r="A1837" s="72">
        <v>920017</v>
      </c>
      <c r="B1837" s="72" t="s">
        <v>119</v>
      </c>
      <c r="C1837" s="73">
        <v>1</v>
      </c>
      <c r="D1837" s="74">
        <v>13.201351850123551</v>
      </c>
      <c r="E1837" s="75">
        <v>0.5</v>
      </c>
      <c r="F1837" s="72">
        <v>1</v>
      </c>
      <c r="G1837" s="72">
        <v>2</v>
      </c>
      <c r="H1837" s="81"/>
      <c r="I1837" s="81"/>
      <c r="J1837" s="81" t="s">
        <v>37</v>
      </c>
      <c r="K1837" s="81" t="s">
        <v>37</v>
      </c>
    </row>
    <row r="1838" spans="1:12" ht="28.8" x14ac:dyDescent="0.3">
      <c r="A1838" s="72">
        <v>920018</v>
      </c>
      <c r="B1838" s="72" t="s">
        <v>119</v>
      </c>
      <c r="C1838" s="73">
        <v>0.97156479988958111</v>
      </c>
      <c r="D1838" s="74">
        <v>7.5664616112832022</v>
      </c>
      <c r="E1838" s="76">
        <v>2</v>
      </c>
      <c r="F1838" s="72">
        <v>4</v>
      </c>
      <c r="G1838" s="72">
        <v>2</v>
      </c>
      <c r="H1838" s="81"/>
      <c r="I1838" s="81"/>
      <c r="J1838" s="81" t="s">
        <v>37</v>
      </c>
      <c r="K1838" s="81" t="s">
        <v>37</v>
      </c>
    </row>
    <row r="1839" spans="1:12" ht="28.8" x14ac:dyDescent="0.3">
      <c r="A1839" s="72">
        <v>920019</v>
      </c>
      <c r="B1839" s="72" t="s">
        <v>119</v>
      </c>
      <c r="C1839" s="73">
        <v>0.96088885275871261</v>
      </c>
      <c r="D1839" s="74">
        <v>17.695969034042708</v>
      </c>
      <c r="E1839" s="75">
        <v>0.5</v>
      </c>
      <c r="F1839" s="72">
        <v>1</v>
      </c>
      <c r="G1839" s="72">
        <v>2</v>
      </c>
      <c r="H1839" s="81"/>
      <c r="I1839" s="81"/>
      <c r="J1839" s="81" t="s">
        <v>37</v>
      </c>
      <c r="K1839" s="81" t="s">
        <v>37</v>
      </c>
    </row>
    <row r="1840" spans="1:12" ht="57.6" x14ac:dyDescent="0.3">
      <c r="A1840" s="72">
        <v>920020</v>
      </c>
      <c r="B1840" s="72" t="s">
        <v>56</v>
      </c>
      <c r="C1840" s="73">
        <v>0.86993543959153297</v>
      </c>
      <c r="D1840" s="74">
        <v>21.732146257507043</v>
      </c>
      <c r="E1840" s="76">
        <v>1</v>
      </c>
      <c r="F1840" s="72">
        <v>2</v>
      </c>
      <c r="G1840" s="72">
        <v>2</v>
      </c>
      <c r="H1840" s="81"/>
      <c r="I1840" s="81"/>
      <c r="J1840" s="81" t="s">
        <v>37</v>
      </c>
      <c r="K1840" s="81" t="s">
        <v>37</v>
      </c>
    </row>
    <row r="1841" spans="1:12" ht="28.8" x14ac:dyDescent="0.3">
      <c r="A1841" s="72">
        <v>920023</v>
      </c>
      <c r="B1841" s="72" t="s">
        <v>119</v>
      </c>
      <c r="C1841" s="73">
        <v>1</v>
      </c>
      <c r="D1841" s="74">
        <v>10.007193983292979</v>
      </c>
      <c r="E1841" s="75">
        <v>0.5</v>
      </c>
      <c r="F1841" s="72">
        <v>1</v>
      </c>
      <c r="G1841" s="72">
        <v>2</v>
      </c>
      <c r="H1841" s="81"/>
      <c r="I1841" s="81"/>
      <c r="J1841" s="81" t="s">
        <v>37</v>
      </c>
      <c r="K1841" s="81" t="s">
        <v>38</v>
      </c>
      <c r="L1841" s="81" t="s">
        <v>38</v>
      </c>
    </row>
    <row r="1842" spans="1:12" ht="57.6" x14ac:dyDescent="0.3">
      <c r="A1842" s="72">
        <v>920026</v>
      </c>
      <c r="B1842" s="72" t="s">
        <v>56</v>
      </c>
      <c r="C1842" s="73">
        <v>1</v>
      </c>
      <c r="D1842" s="74">
        <v>13.83618169359379</v>
      </c>
      <c r="E1842" s="75">
        <v>0.5</v>
      </c>
      <c r="F1842" s="72">
        <v>1</v>
      </c>
      <c r="G1842" s="72">
        <v>2</v>
      </c>
      <c r="H1842" s="81"/>
      <c r="I1842" s="81"/>
      <c r="J1842" s="81" t="s">
        <v>37</v>
      </c>
      <c r="K1842" s="81" t="s">
        <v>38</v>
      </c>
      <c r="L1842" s="81" t="s">
        <v>38</v>
      </c>
    </row>
    <row r="1843" spans="1:12" ht="57.6" x14ac:dyDescent="0.3">
      <c r="A1843" s="72">
        <v>920027</v>
      </c>
      <c r="B1843" s="72" t="s">
        <v>56</v>
      </c>
      <c r="C1843" s="73">
        <v>1</v>
      </c>
      <c r="D1843" s="74">
        <v>23.17881620446105</v>
      </c>
      <c r="E1843" s="76">
        <v>1</v>
      </c>
      <c r="F1843" s="72">
        <v>2</v>
      </c>
      <c r="G1843" s="72">
        <v>2</v>
      </c>
      <c r="H1843" s="81"/>
      <c r="I1843" s="81"/>
      <c r="J1843" s="81" t="s">
        <v>37</v>
      </c>
      <c r="K1843" s="81" t="s">
        <v>37</v>
      </c>
    </row>
    <row r="1844" spans="1:12" ht="28.8" x14ac:dyDescent="0.3">
      <c r="A1844" s="72">
        <v>920028</v>
      </c>
      <c r="B1844" s="72" t="s">
        <v>119</v>
      </c>
      <c r="C1844" s="73">
        <v>0.50192232953589888</v>
      </c>
      <c r="D1844" s="74">
        <v>5.8456364807068795</v>
      </c>
      <c r="E1844" s="76">
        <v>2</v>
      </c>
      <c r="F1844" s="72">
        <v>4</v>
      </c>
      <c r="G1844" s="72">
        <v>2</v>
      </c>
      <c r="H1844" s="81"/>
      <c r="I1844" s="81"/>
      <c r="J1844" s="81" t="s">
        <v>37</v>
      </c>
      <c r="K1844" s="81" t="s">
        <v>37</v>
      </c>
    </row>
    <row r="1845" spans="1:12" ht="28.8" x14ac:dyDescent="0.3">
      <c r="A1845" s="72">
        <v>920029</v>
      </c>
      <c r="B1845" s="72" t="s">
        <v>119</v>
      </c>
      <c r="C1845" s="73">
        <v>1</v>
      </c>
      <c r="D1845" s="74">
        <v>12.175055173111584</v>
      </c>
      <c r="E1845" s="75">
        <v>0.5</v>
      </c>
      <c r="F1845" s="72">
        <v>1</v>
      </c>
      <c r="G1845" s="72">
        <v>2</v>
      </c>
      <c r="H1845" s="81"/>
      <c r="I1845" s="81"/>
      <c r="J1845" s="81" t="s">
        <v>37</v>
      </c>
      <c r="K1845" s="81" t="s">
        <v>38</v>
      </c>
      <c r="L1845" s="81" t="s">
        <v>38</v>
      </c>
    </row>
    <row r="1846" spans="1:12" ht="28.8" x14ac:dyDescent="0.3">
      <c r="A1846" s="72">
        <v>920030</v>
      </c>
      <c r="B1846" s="72" t="s">
        <v>119</v>
      </c>
      <c r="C1846" s="73">
        <v>1</v>
      </c>
      <c r="D1846" s="74">
        <v>12.632384867520539</v>
      </c>
      <c r="E1846" s="75">
        <v>0.5</v>
      </c>
      <c r="F1846" s="72">
        <v>1</v>
      </c>
      <c r="G1846" s="72">
        <v>2</v>
      </c>
      <c r="H1846" s="81"/>
      <c r="I1846" s="81"/>
      <c r="J1846" s="81" t="s">
        <v>37</v>
      </c>
      <c r="K1846" s="81" t="s">
        <v>37</v>
      </c>
    </row>
    <row r="1847" spans="1:12" ht="28.8" x14ac:dyDescent="0.3">
      <c r="A1847" s="72">
        <v>920031</v>
      </c>
      <c r="B1847" s="72" t="s">
        <v>119</v>
      </c>
      <c r="C1847" s="73">
        <v>0.99999850989413608</v>
      </c>
      <c r="D1847" s="74">
        <v>25.773561640119947</v>
      </c>
      <c r="E1847" s="76">
        <v>1</v>
      </c>
      <c r="F1847" s="72">
        <v>2</v>
      </c>
      <c r="G1847" s="72">
        <v>2</v>
      </c>
      <c r="H1847" s="81"/>
      <c r="I1847" s="81"/>
      <c r="J1847" s="81" t="s">
        <v>37</v>
      </c>
      <c r="K1847" s="81" t="s">
        <v>37</v>
      </c>
    </row>
    <row r="1848" spans="1:12" ht="57.6" x14ac:dyDescent="0.3">
      <c r="A1848" s="72">
        <v>920032</v>
      </c>
      <c r="B1848" s="72" t="s">
        <v>56</v>
      </c>
      <c r="C1848" s="73">
        <v>0.94778559079200153</v>
      </c>
      <c r="D1848" s="74">
        <v>16.598239524798419</v>
      </c>
      <c r="E1848" s="75">
        <v>0.5</v>
      </c>
      <c r="F1848" s="72">
        <v>1</v>
      </c>
      <c r="G1848" s="72">
        <v>2</v>
      </c>
      <c r="H1848" s="81"/>
      <c r="I1848" s="81"/>
      <c r="J1848" s="81" t="s">
        <v>37</v>
      </c>
      <c r="K1848" s="81" t="s">
        <v>37</v>
      </c>
    </row>
    <row r="1849" spans="1:12" ht="57.6" x14ac:dyDescent="0.3">
      <c r="A1849" s="72">
        <v>920033</v>
      </c>
      <c r="B1849" s="72" t="s">
        <v>56</v>
      </c>
      <c r="C1849" s="73">
        <v>1</v>
      </c>
      <c r="D1849" s="74">
        <v>8.2929931667203292</v>
      </c>
      <c r="E1849" s="76">
        <v>2</v>
      </c>
      <c r="F1849" s="72">
        <v>4</v>
      </c>
      <c r="G1849" s="72">
        <v>2</v>
      </c>
      <c r="H1849" s="81"/>
      <c r="I1849" s="81"/>
      <c r="J1849" s="81" t="s">
        <v>37</v>
      </c>
      <c r="K1849" s="81" t="s">
        <v>37</v>
      </c>
    </row>
    <row r="1850" spans="1:12" ht="57.6" x14ac:dyDescent="0.3">
      <c r="A1850" s="72">
        <v>920034</v>
      </c>
      <c r="B1850" s="72" t="s">
        <v>56</v>
      </c>
      <c r="C1850" s="73">
        <v>0.72397195927197178</v>
      </c>
      <c r="D1850" s="74">
        <v>13.120526122404479</v>
      </c>
      <c r="E1850" s="75">
        <v>0.5</v>
      </c>
      <c r="F1850" s="72">
        <v>1</v>
      </c>
      <c r="G1850" s="72">
        <v>2</v>
      </c>
      <c r="H1850" s="81"/>
      <c r="I1850" s="81"/>
      <c r="J1850" s="81" t="s">
        <v>37</v>
      </c>
      <c r="K1850" s="81" t="s">
        <v>38</v>
      </c>
      <c r="L1850" s="81" t="s">
        <v>38</v>
      </c>
    </row>
    <row r="1851" spans="1:12" ht="28.8" x14ac:dyDescent="0.3">
      <c r="A1851" s="72">
        <v>920035</v>
      </c>
      <c r="B1851" s="72" t="s">
        <v>119</v>
      </c>
      <c r="C1851" s="73">
        <v>1</v>
      </c>
      <c r="D1851" s="74">
        <v>19.383393723209689</v>
      </c>
      <c r="E1851" s="75">
        <v>0.5</v>
      </c>
      <c r="F1851" s="72">
        <v>1</v>
      </c>
      <c r="G1851" s="72">
        <v>2</v>
      </c>
      <c r="H1851" s="81"/>
      <c r="I1851" s="81"/>
      <c r="J1851" s="81" t="s">
        <v>37</v>
      </c>
      <c r="K1851" s="81" t="s">
        <v>37</v>
      </c>
    </row>
    <row r="1852" spans="1:12" ht="28.8" x14ac:dyDescent="0.3">
      <c r="A1852" s="72">
        <v>920036</v>
      </c>
      <c r="B1852" s="72" t="s">
        <v>119</v>
      </c>
      <c r="C1852" s="73">
        <v>1</v>
      </c>
      <c r="D1852" s="74">
        <v>8.5523979924384772</v>
      </c>
      <c r="E1852" s="75">
        <v>0.5</v>
      </c>
      <c r="F1852" s="72">
        <v>1</v>
      </c>
      <c r="G1852" s="72">
        <v>2</v>
      </c>
      <c r="H1852" s="81"/>
      <c r="I1852" s="81"/>
      <c r="J1852" s="81" t="s">
        <v>37</v>
      </c>
      <c r="K1852" s="81" t="s">
        <v>37</v>
      </c>
    </row>
    <row r="1853" spans="1:12" ht="57.6" x14ac:dyDescent="0.3">
      <c r="A1853" s="72">
        <v>920037</v>
      </c>
      <c r="B1853" s="72" t="s">
        <v>56</v>
      </c>
      <c r="C1853" s="73">
        <v>0.52110000000000001</v>
      </c>
      <c r="D1853" s="74">
        <v>7.6260789460254035</v>
      </c>
      <c r="E1853" s="76">
        <v>2</v>
      </c>
      <c r="F1853" s="72">
        <v>4</v>
      </c>
      <c r="G1853" s="72">
        <v>2</v>
      </c>
      <c r="H1853" s="81"/>
      <c r="I1853" s="81"/>
      <c r="J1853" s="81" t="s">
        <v>37</v>
      </c>
      <c r="K1853" s="81" t="s">
        <v>37</v>
      </c>
    </row>
    <row r="1854" spans="1:12" ht="28.8" x14ac:dyDescent="0.3">
      <c r="A1854" s="72">
        <v>920038</v>
      </c>
      <c r="B1854" s="72" t="s">
        <v>119</v>
      </c>
      <c r="C1854" s="73">
        <v>1</v>
      </c>
      <c r="D1854" s="74">
        <v>5.1879026465510396</v>
      </c>
      <c r="E1854" s="76">
        <v>2</v>
      </c>
      <c r="F1854" s="72">
        <v>4</v>
      </c>
      <c r="G1854" s="72">
        <v>2</v>
      </c>
      <c r="H1854" s="81"/>
      <c r="I1854" s="81"/>
      <c r="J1854" s="81" t="s">
        <v>37</v>
      </c>
      <c r="K1854" s="81" t="s">
        <v>37</v>
      </c>
    </row>
    <row r="1855" spans="1:12" ht="28.8" x14ac:dyDescent="0.3">
      <c r="A1855" s="72">
        <v>920039</v>
      </c>
      <c r="B1855" s="72" t="s">
        <v>119</v>
      </c>
      <c r="C1855" s="73">
        <v>1</v>
      </c>
      <c r="D1855" s="74">
        <v>7.2136691692800383</v>
      </c>
      <c r="E1855" s="76">
        <v>2</v>
      </c>
      <c r="F1855" s="72">
        <v>4</v>
      </c>
      <c r="G1855" s="72">
        <v>2</v>
      </c>
      <c r="H1855" s="81"/>
      <c r="I1855" s="81"/>
      <c r="J1855" s="81" t="s">
        <v>37</v>
      </c>
      <c r="K1855" s="81" t="s">
        <v>37</v>
      </c>
    </row>
    <row r="1856" spans="1:12" ht="28.8" x14ac:dyDescent="0.3">
      <c r="A1856" s="72">
        <v>920040</v>
      </c>
      <c r="B1856" s="72" t="s">
        <v>119</v>
      </c>
      <c r="C1856" s="73">
        <v>0.53960828872196365</v>
      </c>
      <c r="D1856" s="74">
        <v>9.216336342220675</v>
      </c>
      <c r="E1856" s="75">
        <v>0.5</v>
      </c>
      <c r="F1856" s="72">
        <v>1</v>
      </c>
      <c r="G1856" s="72">
        <v>2</v>
      </c>
      <c r="H1856" s="81"/>
      <c r="I1856" s="81"/>
      <c r="J1856" s="81" t="s">
        <v>37</v>
      </c>
      <c r="K1856" s="81" t="s">
        <v>37</v>
      </c>
    </row>
    <row r="1857" spans="1:12" ht="57.6" x14ac:dyDescent="0.3">
      <c r="A1857" s="72">
        <v>920041</v>
      </c>
      <c r="B1857" s="72" t="s">
        <v>56</v>
      </c>
      <c r="C1857" s="73">
        <v>0.64998174921229013</v>
      </c>
      <c r="D1857" s="74">
        <v>7.6454016017087891</v>
      </c>
      <c r="E1857" s="76">
        <v>2</v>
      </c>
      <c r="F1857" s="72">
        <v>4</v>
      </c>
      <c r="G1857" s="72">
        <v>2</v>
      </c>
      <c r="H1857" s="81"/>
      <c r="I1857" s="81"/>
      <c r="J1857" s="81" t="s">
        <v>37</v>
      </c>
      <c r="K1857" s="81" t="s">
        <v>38</v>
      </c>
      <c r="L1857" s="81" t="s">
        <v>38</v>
      </c>
    </row>
    <row r="1858" spans="1:12" ht="28.8" x14ac:dyDescent="0.3">
      <c r="A1858" s="72">
        <v>920042</v>
      </c>
      <c r="B1858" s="72" t="s">
        <v>119</v>
      </c>
      <c r="C1858" s="73">
        <v>0.83344942305975722</v>
      </c>
      <c r="D1858" s="74">
        <v>19.301170655954056</v>
      </c>
      <c r="E1858" s="75">
        <v>0.5</v>
      </c>
      <c r="F1858" s="72">
        <v>1</v>
      </c>
      <c r="G1858" s="72">
        <v>2</v>
      </c>
      <c r="H1858" s="81"/>
      <c r="I1858" s="81"/>
      <c r="J1858" s="81" t="s">
        <v>37</v>
      </c>
      <c r="K1858" s="81" t="s">
        <v>37</v>
      </c>
    </row>
    <row r="1859" spans="1:12" ht="57.6" x14ac:dyDescent="0.3">
      <c r="A1859" s="72">
        <v>920043</v>
      </c>
      <c r="B1859" s="72" t="s">
        <v>56</v>
      </c>
      <c r="C1859" s="73">
        <v>0.59311449188320609</v>
      </c>
      <c r="D1859" s="74">
        <v>34.813115889828808</v>
      </c>
      <c r="E1859" s="76">
        <v>1</v>
      </c>
      <c r="F1859" s="72">
        <v>2</v>
      </c>
      <c r="G1859" s="72">
        <v>2</v>
      </c>
      <c r="H1859" s="81"/>
      <c r="I1859" s="81"/>
      <c r="J1859" s="81" t="s">
        <v>37</v>
      </c>
      <c r="K1859" s="81" t="s">
        <v>37</v>
      </c>
    </row>
    <row r="1860" spans="1:12" ht="57.6" x14ac:dyDescent="0.3">
      <c r="A1860" s="72">
        <v>920103</v>
      </c>
      <c r="B1860" s="72" t="s">
        <v>56</v>
      </c>
      <c r="C1860" s="73">
        <v>1</v>
      </c>
      <c r="D1860" s="74">
        <v>265.19003360188361</v>
      </c>
      <c r="E1860" s="76">
        <v>5</v>
      </c>
      <c r="F1860" s="72">
        <v>10</v>
      </c>
      <c r="G1860" s="72">
        <v>2</v>
      </c>
      <c r="H1860" s="81"/>
      <c r="I1860" s="81"/>
      <c r="J1860" s="81" t="s">
        <v>37</v>
      </c>
      <c r="K1860" s="81" t="s">
        <v>37</v>
      </c>
    </row>
    <row r="1861" spans="1:12" ht="57.6" x14ac:dyDescent="0.3">
      <c r="A1861" s="72">
        <v>920104</v>
      </c>
      <c r="B1861" s="72" t="s">
        <v>56</v>
      </c>
      <c r="C1861" s="73">
        <v>1</v>
      </c>
      <c r="D1861" s="74">
        <v>67.039285795200698</v>
      </c>
      <c r="E1861" s="76">
        <v>2</v>
      </c>
      <c r="F1861" s="72">
        <v>4</v>
      </c>
      <c r="G1861" s="72">
        <v>2</v>
      </c>
      <c r="H1861" s="81"/>
      <c r="I1861" s="81"/>
      <c r="J1861" s="81" t="s">
        <v>37</v>
      </c>
      <c r="K1861" s="81" t="s">
        <v>37</v>
      </c>
    </row>
    <row r="1862" spans="1:12" ht="57.6" x14ac:dyDescent="0.3">
      <c r="A1862" s="72">
        <v>920105</v>
      </c>
      <c r="B1862" s="72" t="s">
        <v>56</v>
      </c>
      <c r="C1862" s="73">
        <v>1</v>
      </c>
      <c r="D1862" s="74">
        <v>44.735826008921165</v>
      </c>
      <c r="E1862" s="76">
        <v>1</v>
      </c>
      <c r="F1862" s="72">
        <v>2</v>
      </c>
      <c r="G1862" s="72">
        <v>2</v>
      </c>
      <c r="H1862" s="81"/>
      <c r="I1862" s="81"/>
      <c r="J1862" s="81" t="s">
        <v>37</v>
      </c>
      <c r="K1862" s="81" t="s">
        <v>37</v>
      </c>
    </row>
    <row r="1863" spans="1:12" ht="57.6" x14ac:dyDescent="0.3">
      <c r="A1863" s="72">
        <v>920106</v>
      </c>
      <c r="B1863" s="72" t="s">
        <v>56</v>
      </c>
      <c r="C1863" s="73">
        <v>0.99999986886319003</v>
      </c>
      <c r="D1863" s="74">
        <v>65.304389589707299</v>
      </c>
      <c r="E1863" s="76">
        <v>2</v>
      </c>
      <c r="F1863" s="72">
        <v>4</v>
      </c>
      <c r="G1863" s="72">
        <v>2</v>
      </c>
      <c r="H1863" s="81"/>
      <c r="I1863" s="81"/>
      <c r="J1863" s="81" t="s">
        <v>37</v>
      </c>
      <c r="K1863" s="81" t="s">
        <v>37</v>
      </c>
    </row>
    <row r="1864" spans="1:12" ht="28.8" x14ac:dyDescent="0.3">
      <c r="A1864" s="72">
        <v>920107</v>
      </c>
      <c r="B1864" s="72" t="s">
        <v>119</v>
      </c>
      <c r="C1864" s="73">
        <v>0.6578912001190671</v>
      </c>
      <c r="D1864" s="74">
        <v>21.529527550831869</v>
      </c>
      <c r="E1864" s="76">
        <v>1</v>
      </c>
      <c r="F1864" s="72">
        <v>2</v>
      </c>
      <c r="G1864" s="72">
        <v>2</v>
      </c>
      <c r="H1864" s="81"/>
      <c r="I1864" s="81"/>
      <c r="J1864" s="81" t="s">
        <v>37</v>
      </c>
      <c r="K1864" s="81" t="s">
        <v>37</v>
      </c>
    </row>
    <row r="1865" spans="1:12" ht="57.6" x14ac:dyDescent="0.3">
      <c r="A1865" s="72">
        <v>920108</v>
      </c>
      <c r="B1865" s="72" t="s">
        <v>56</v>
      </c>
      <c r="C1865" s="73">
        <v>0.61689619734130952</v>
      </c>
      <c r="D1865" s="74">
        <v>5.7717213948367574</v>
      </c>
      <c r="E1865" s="76">
        <v>2</v>
      </c>
      <c r="F1865" s="72">
        <v>4</v>
      </c>
      <c r="G1865" s="72">
        <v>2</v>
      </c>
      <c r="H1865" s="81"/>
      <c r="I1865" s="81"/>
      <c r="J1865" s="81" t="s">
        <v>37</v>
      </c>
      <c r="K1865" s="81" t="s">
        <v>37</v>
      </c>
    </row>
    <row r="1866" spans="1:12" ht="57.6" x14ac:dyDescent="0.3">
      <c r="A1866" s="72">
        <v>920109</v>
      </c>
      <c r="B1866" s="72" t="s">
        <v>56</v>
      </c>
      <c r="C1866" s="73">
        <v>0.67498686457726043</v>
      </c>
      <c r="D1866" s="74">
        <v>12.151196756275075</v>
      </c>
      <c r="E1866" s="75">
        <v>0.5</v>
      </c>
      <c r="F1866" s="72">
        <v>1</v>
      </c>
      <c r="G1866" s="72">
        <v>2</v>
      </c>
      <c r="H1866" s="81"/>
      <c r="I1866" s="81"/>
      <c r="J1866" s="81" t="s">
        <v>37</v>
      </c>
      <c r="K1866" s="81" t="s">
        <v>37</v>
      </c>
    </row>
    <row r="1867" spans="1:12" ht="28.8" x14ac:dyDescent="0.3">
      <c r="A1867" s="72">
        <v>920110</v>
      </c>
      <c r="B1867" s="72" t="s">
        <v>119</v>
      </c>
      <c r="C1867" s="73">
        <v>0.7114645347884222</v>
      </c>
      <c r="D1867" s="74">
        <v>8.3515695804416925</v>
      </c>
      <c r="E1867" s="76">
        <v>1</v>
      </c>
      <c r="F1867" s="72">
        <v>2</v>
      </c>
      <c r="G1867" s="72">
        <v>2</v>
      </c>
      <c r="H1867" s="81"/>
      <c r="I1867" s="81"/>
      <c r="J1867" s="81" t="s">
        <v>37</v>
      </c>
      <c r="K1867" s="81" t="s">
        <v>37</v>
      </c>
    </row>
    <row r="1868" spans="1:12" ht="28.8" x14ac:dyDescent="0.3">
      <c r="A1868" s="72">
        <v>920111</v>
      </c>
      <c r="B1868" s="72" t="s">
        <v>119</v>
      </c>
      <c r="C1868" s="73">
        <v>0.99923088563520557</v>
      </c>
      <c r="D1868" s="74">
        <v>10.435437540752892</v>
      </c>
      <c r="E1868" s="75">
        <v>0.5</v>
      </c>
      <c r="F1868" s="72">
        <v>1</v>
      </c>
      <c r="G1868" s="72">
        <v>2</v>
      </c>
      <c r="H1868" s="81"/>
      <c r="I1868" s="81"/>
      <c r="J1868" s="81" t="s">
        <v>37</v>
      </c>
      <c r="K1868" s="81" t="s">
        <v>37</v>
      </c>
    </row>
    <row r="1869" spans="1:12" ht="28.8" x14ac:dyDescent="0.3">
      <c r="A1869" s="72">
        <v>920112</v>
      </c>
      <c r="B1869" s="72" t="s">
        <v>119</v>
      </c>
      <c r="C1869" s="73">
        <v>1</v>
      </c>
      <c r="D1869" s="74">
        <v>13.980927130188467</v>
      </c>
      <c r="E1869" s="75">
        <v>0.5</v>
      </c>
      <c r="F1869" s="72">
        <v>1</v>
      </c>
      <c r="G1869" s="72">
        <v>2</v>
      </c>
      <c r="H1869" s="81"/>
      <c r="I1869" s="81"/>
      <c r="J1869" s="81" t="s">
        <v>37</v>
      </c>
      <c r="K1869" s="81" t="s">
        <v>37</v>
      </c>
    </row>
    <row r="1870" spans="1:12" ht="28.8" x14ac:dyDescent="0.3">
      <c r="A1870" s="72">
        <v>920113</v>
      </c>
      <c r="B1870" s="72" t="s">
        <v>119</v>
      </c>
      <c r="C1870" s="73">
        <v>0.99999629986755889</v>
      </c>
      <c r="D1870" s="74">
        <v>15.068416690737072</v>
      </c>
      <c r="E1870" s="75">
        <v>0.5</v>
      </c>
      <c r="F1870" s="72">
        <v>1</v>
      </c>
      <c r="G1870" s="72">
        <v>2</v>
      </c>
      <c r="H1870" s="81"/>
      <c r="I1870" s="81"/>
      <c r="J1870" s="81" t="s">
        <v>37</v>
      </c>
      <c r="K1870" s="81" t="s">
        <v>37</v>
      </c>
    </row>
    <row r="1871" spans="1:12" ht="57.6" x14ac:dyDescent="0.3">
      <c r="A1871" s="72">
        <v>920200</v>
      </c>
      <c r="B1871" s="72" t="s">
        <v>56</v>
      </c>
      <c r="C1871" s="73">
        <v>0.98911659964801357</v>
      </c>
      <c r="D1871" s="74">
        <v>8.5036879590521668</v>
      </c>
      <c r="E1871" s="75">
        <v>0.5</v>
      </c>
      <c r="F1871" s="72">
        <v>1</v>
      </c>
      <c r="G1871" s="72">
        <v>2</v>
      </c>
      <c r="H1871" s="81"/>
      <c r="I1871" s="81"/>
      <c r="J1871" s="81" t="s">
        <v>37</v>
      </c>
      <c r="K1871" s="81" t="s">
        <v>37</v>
      </c>
    </row>
    <row r="1872" spans="1:12" ht="57.6" x14ac:dyDescent="0.3">
      <c r="A1872" s="72">
        <v>920303</v>
      </c>
      <c r="B1872" s="72" t="s">
        <v>56</v>
      </c>
      <c r="C1872" s="73">
        <v>0.99259799782371205</v>
      </c>
      <c r="D1872" s="74">
        <v>61.751442054676851</v>
      </c>
      <c r="E1872" s="76">
        <v>2</v>
      </c>
      <c r="F1872" s="72">
        <v>4</v>
      </c>
      <c r="G1872" s="72">
        <v>2</v>
      </c>
      <c r="H1872" s="81"/>
      <c r="I1872" s="81"/>
      <c r="J1872" s="81" t="s">
        <v>37</v>
      </c>
      <c r="K1872" s="81" t="s">
        <v>37</v>
      </c>
    </row>
    <row r="1873" spans="1:12" ht="28.8" x14ac:dyDescent="0.3">
      <c r="A1873" s="72">
        <v>920312</v>
      </c>
      <c r="B1873" s="72" t="s">
        <v>119</v>
      </c>
      <c r="C1873" s="73">
        <v>0.71891321824872034</v>
      </c>
      <c r="D1873" s="74">
        <v>33.366469057883144</v>
      </c>
      <c r="E1873" s="76">
        <v>1</v>
      </c>
      <c r="F1873" s="72">
        <v>2</v>
      </c>
      <c r="G1873" s="72">
        <v>2</v>
      </c>
      <c r="H1873" s="81"/>
      <c r="I1873" s="81"/>
      <c r="J1873" s="81" t="s">
        <v>37</v>
      </c>
      <c r="K1873" s="81" t="s">
        <v>38</v>
      </c>
      <c r="L1873" s="81" t="s">
        <v>38</v>
      </c>
    </row>
    <row r="1874" spans="1:12" ht="28.8" x14ac:dyDescent="0.3">
      <c r="A1874" s="72">
        <v>920313</v>
      </c>
      <c r="B1874" s="72" t="s">
        <v>119</v>
      </c>
      <c r="C1874" s="73">
        <v>0.99999862825018826</v>
      </c>
      <c r="D1874" s="74">
        <v>21.341606261235309</v>
      </c>
      <c r="E1874" s="76">
        <v>1</v>
      </c>
      <c r="F1874" s="72">
        <v>2</v>
      </c>
      <c r="G1874" s="72">
        <v>2</v>
      </c>
      <c r="H1874" s="81"/>
      <c r="I1874" s="81"/>
      <c r="J1874" s="81" t="s">
        <v>37</v>
      </c>
      <c r="K1874" s="81" t="s">
        <v>38</v>
      </c>
      <c r="L1874" s="81" t="s">
        <v>38</v>
      </c>
    </row>
    <row r="1875" spans="1:12" ht="28.8" x14ac:dyDescent="0.3">
      <c r="A1875" s="72">
        <v>920314</v>
      </c>
      <c r="B1875" s="72" t="s">
        <v>119</v>
      </c>
      <c r="C1875" s="73">
        <v>1</v>
      </c>
      <c r="D1875" s="74">
        <v>24.602966913771546</v>
      </c>
      <c r="E1875" s="76">
        <v>1</v>
      </c>
      <c r="F1875" s="72">
        <v>2</v>
      </c>
      <c r="G1875" s="72">
        <v>2</v>
      </c>
      <c r="H1875" s="81"/>
      <c r="I1875" s="81"/>
      <c r="J1875" s="81" t="s">
        <v>37</v>
      </c>
      <c r="K1875" s="81" t="s">
        <v>37</v>
      </c>
    </row>
    <row r="1876" spans="1:12" ht="28.8" x14ac:dyDescent="0.3">
      <c r="A1876" s="72">
        <v>920322</v>
      </c>
      <c r="B1876" s="72" t="s">
        <v>119</v>
      </c>
      <c r="C1876" s="73">
        <v>1</v>
      </c>
      <c r="D1876" s="74">
        <v>7.6351631443039674</v>
      </c>
      <c r="E1876" s="76">
        <v>2</v>
      </c>
      <c r="F1876" s="72">
        <v>4</v>
      </c>
      <c r="G1876" s="72">
        <v>2</v>
      </c>
      <c r="H1876" s="81"/>
      <c r="I1876" s="81"/>
      <c r="J1876" s="81" t="s">
        <v>37</v>
      </c>
      <c r="K1876" s="81" t="s">
        <v>37</v>
      </c>
    </row>
    <row r="1877" spans="1:12" ht="57.6" x14ac:dyDescent="0.3">
      <c r="A1877" s="72">
        <v>920326</v>
      </c>
      <c r="B1877" s="72" t="s">
        <v>56</v>
      </c>
      <c r="C1877" s="73">
        <v>0.99615993067474373</v>
      </c>
      <c r="D1877" s="74">
        <v>32.425482420208681</v>
      </c>
      <c r="E1877" s="76">
        <v>1</v>
      </c>
      <c r="F1877" s="72">
        <v>2</v>
      </c>
      <c r="G1877" s="72">
        <v>2</v>
      </c>
      <c r="H1877" s="81"/>
      <c r="I1877" s="81"/>
      <c r="J1877" s="81" t="s">
        <v>37</v>
      </c>
      <c r="K1877" s="81" t="s">
        <v>37</v>
      </c>
    </row>
    <row r="1878" spans="1:12" ht="57.6" x14ac:dyDescent="0.3">
      <c r="A1878" s="72">
        <v>920327</v>
      </c>
      <c r="B1878" s="72" t="s">
        <v>56</v>
      </c>
      <c r="C1878" s="73">
        <v>0.99999687694059447</v>
      </c>
      <c r="D1878" s="74">
        <v>48.605096467953921</v>
      </c>
      <c r="E1878" s="76">
        <v>1</v>
      </c>
      <c r="F1878" s="72">
        <v>2</v>
      </c>
      <c r="G1878" s="72">
        <v>2</v>
      </c>
      <c r="H1878" s="81"/>
      <c r="I1878" s="81"/>
      <c r="J1878" s="81" t="s">
        <v>37</v>
      </c>
      <c r="K1878" s="81" t="s">
        <v>37</v>
      </c>
    </row>
    <row r="1879" spans="1:12" ht="28.8" x14ac:dyDescent="0.3">
      <c r="A1879" s="72">
        <v>920328</v>
      </c>
      <c r="B1879" s="72" t="s">
        <v>119</v>
      </c>
      <c r="C1879" s="73">
        <v>0.99999452452701354</v>
      </c>
      <c r="D1879" s="74">
        <v>10.264004708558764</v>
      </c>
      <c r="E1879" s="75">
        <v>0.5</v>
      </c>
      <c r="F1879" s="72">
        <v>1</v>
      </c>
      <c r="G1879" s="72">
        <v>2</v>
      </c>
      <c r="H1879" s="81"/>
      <c r="I1879" s="81"/>
      <c r="J1879" s="81" t="s">
        <v>37</v>
      </c>
      <c r="K1879" s="81" t="s">
        <v>37</v>
      </c>
    </row>
    <row r="1880" spans="1:12" ht="28.8" x14ac:dyDescent="0.3">
      <c r="A1880" s="72">
        <v>920329</v>
      </c>
      <c r="B1880" s="72" t="s">
        <v>119</v>
      </c>
      <c r="C1880" s="73">
        <v>1</v>
      </c>
      <c r="D1880" s="74">
        <v>17.383659919392251</v>
      </c>
      <c r="E1880" s="75">
        <v>0.5</v>
      </c>
      <c r="F1880" s="72">
        <v>1</v>
      </c>
      <c r="G1880" s="72">
        <v>2</v>
      </c>
      <c r="H1880" s="81"/>
      <c r="I1880" s="81"/>
      <c r="J1880" s="81" t="s">
        <v>37</v>
      </c>
      <c r="K1880" s="81" t="s">
        <v>37</v>
      </c>
    </row>
    <row r="1881" spans="1:12" ht="28.8" x14ac:dyDescent="0.3">
      <c r="A1881" s="72">
        <v>920330</v>
      </c>
      <c r="B1881" s="72" t="s">
        <v>119</v>
      </c>
      <c r="C1881" s="73">
        <v>0.99998857543039976</v>
      </c>
      <c r="D1881" s="74">
        <v>21.987983169840732</v>
      </c>
      <c r="E1881" s="76">
        <v>1</v>
      </c>
      <c r="F1881" s="72">
        <v>2</v>
      </c>
      <c r="G1881" s="72">
        <v>2</v>
      </c>
      <c r="H1881" s="81"/>
      <c r="I1881" s="81"/>
      <c r="J1881" s="81" t="s">
        <v>37</v>
      </c>
      <c r="K1881" s="81" t="s">
        <v>37</v>
      </c>
    </row>
    <row r="1882" spans="1:12" ht="28.8" x14ac:dyDescent="0.3">
      <c r="A1882" s="72">
        <v>920331</v>
      </c>
      <c r="B1882" s="72" t="s">
        <v>119</v>
      </c>
      <c r="C1882" s="73">
        <v>1</v>
      </c>
      <c r="D1882" s="74">
        <v>11.732946338873385</v>
      </c>
      <c r="E1882" s="75">
        <v>0.5</v>
      </c>
      <c r="F1882" s="72">
        <v>1</v>
      </c>
      <c r="G1882" s="72">
        <v>2</v>
      </c>
      <c r="H1882" s="81"/>
      <c r="I1882" s="81"/>
      <c r="J1882" s="81" t="s">
        <v>37</v>
      </c>
      <c r="K1882" s="81" t="s">
        <v>37</v>
      </c>
    </row>
    <row r="1883" spans="1:12" ht="28.8" x14ac:dyDescent="0.3">
      <c r="A1883" s="72">
        <v>920332</v>
      </c>
      <c r="B1883" s="72" t="s">
        <v>119</v>
      </c>
      <c r="C1883" s="73">
        <v>1</v>
      </c>
      <c r="D1883" s="74">
        <v>16.596313522651698</v>
      </c>
      <c r="E1883" s="75">
        <v>0.5</v>
      </c>
      <c r="F1883" s="72">
        <v>1</v>
      </c>
      <c r="G1883" s="72">
        <v>2</v>
      </c>
      <c r="H1883" s="81"/>
      <c r="I1883" s="81"/>
      <c r="J1883" s="81" t="s">
        <v>37</v>
      </c>
      <c r="K1883" s="81" t="s">
        <v>37</v>
      </c>
    </row>
    <row r="1884" spans="1:12" ht="28.8" x14ac:dyDescent="0.3">
      <c r="A1884" s="72">
        <v>920334</v>
      </c>
      <c r="B1884" s="72" t="s">
        <v>119</v>
      </c>
      <c r="C1884" s="73">
        <v>0.99999360188517006</v>
      </c>
      <c r="D1884" s="74">
        <v>19.204979412850733</v>
      </c>
      <c r="E1884" s="75">
        <v>0.5</v>
      </c>
      <c r="F1884" s="72">
        <v>1</v>
      </c>
      <c r="G1884" s="72">
        <v>2</v>
      </c>
      <c r="H1884" s="81"/>
      <c r="I1884" s="81"/>
      <c r="J1884" s="81" t="s">
        <v>37</v>
      </c>
      <c r="K1884" s="81" t="s">
        <v>37</v>
      </c>
    </row>
    <row r="1885" spans="1:12" ht="28.8" x14ac:dyDescent="0.3">
      <c r="A1885" s="72">
        <v>920335</v>
      </c>
      <c r="B1885" s="72" t="s">
        <v>119</v>
      </c>
      <c r="C1885" s="73">
        <v>1</v>
      </c>
      <c r="D1885" s="74">
        <v>23.387131642224478</v>
      </c>
      <c r="E1885" s="76">
        <v>1</v>
      </c>
      <c r="F1885" s="72">
        <v>2</v>
      </c>
      <c r="G1885" s="72">
        <v>2</v>
      </c>
      <c r="H1885" s="81"/>
      <c r="I1885" s="81"/>
      <c r="J1885" s="81" t="s">
        <v>37</v>
      </c>
      <c r="K1885" s="81" t="s">
        <v>37</v>
      </c>
    </row>
    <row r="1886" spans="1:12" ht="57.6" x14ac:dyDescent="0.3">
      <c r="A1886" s="72">
        <v>930000</v>
      </c>
      <c r="B1886" s="72" t="s">
        <v>56</v>
      </c>
      <c r="C1886" s="73">
        <v>0.96179383025710119</v>
      </c>
      <c r="D1886" s="74">
        <v>345.05582335901892</v>
      </c>
      <c r="E1886" s="76">
        <v>6</v>
      </c>
      <c r="F1886" s="72">
        <v>12</v>
      </c>
      <c r="G1886" s="72">
        <v>3</v>
      </c>
      <c r="H1886" s="81">
        <v>2</v>
      </c>
      <c r="I1886" s="81" t="s">
        <v>73</v>
      </c>
      <c r="J1886" s="81" t="s">
        <v>37</v>
      </c>
      <c r="K1886" s="81" t="s">
        <v>37</v>
      </c>
    </row>
    <row r="1887" spans="1:12" ht="57.6" x14ac:dyDescent="0.3">
      <c r="A1887" s="72">
        <v>930100</v>
      </c>
      <c r="B1887" s="72" t="s">
        <v>56</v>
      </c>
      <c r="C1887" s="73">
        <v>0.92442686188304812</v>
      </c>
      <c r="D1887" s="74">
        <v>106.62178249924219</v>
      </c>
      <c r="E1887" s="76">
        <v>2</v>
      </c>
      <c r="F1887" s="72">
        <v>4</v>
      </c>
      <c r="G1887" s="72">
        <v>3</v>
      </c>
      <c r="H1887" s="81" t="s">
        <v>63</v>
      </c>
      <c r="I1887" s="81" t="s">
        <v>63</v>
      </c>
      <c r="J1887" s="81" t="s">
        <v>37</v>
      </c>
      <c r="K1887" s="81" t="s">
        <v>37</v>
      </c>
    </row>
    <row r="1888" spans="1:12" ht="57.6" x14ac:dyDescent="0.3">
      <c r="A1888" s="72">
        <v>930200</v>
      </c>
      <c r="B1888" s="72" t="s">
        <v>56</v>
      </c>
      <c r="C1888" s="73">
        <v>0.99464334780634533</v>
      </c>
      <c r="D1888" s="74">
        <v>199.67732633747659</v>
      </c>
      <c r="E1888" s="76">
        <v>4</v>
      </c>
      <c r="F1888" s="72">
        <v>8</v>
      </c>
      <c r="G1888" s="72">
        <v>2</v>
      </c>
      <c r="H1888" s="81"/>
      <c r="I1888" s="81"/>
      <c r="J1888" s="81" t="s">
        <v>37</v>
      </c>
      <c r="K1888" s="81" t="s">
        <v>38</v>
      </c>
      <c r="L1888" s="81" t="s">
        <v>38</v>
      </c>
    </row>
  </sheetData>
  <autoFilter ref="A1:L188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"/>
  <sheetViews>
    <sheetView workbookViewId="0">
      <selection activeCell="E12" sqref="E12"/>
    </sheetView>
  </sheetViews>
  <sheetFormatPr defaultRowHeight="14.4" x14ac:dyDescent="0.3"/>
  <cols>
    <col min="1" max="1" width="18.6640625" bestFit="1" customWidth="1"/>
    <col min="2" max="2" width="15" bestFit="1" customWidth="1"/>
    <col min="3" max="3" width="8.44140625" bestFit="1" customWidth="1"/>
  </cols>
  <sheetData>
    <row r="1" spans="1:3" x14ac:dyDescent="0.3">
      <c r="A1" s="88" t="s">
        <v>201</v>
      </c>
      <c r="B1" s="89" t="s">
        <v>26</v>
      </c>
      <c r="C1" s="98" t="s">
        <v>267</v>
      </c>
    </row>
    <row r="2" spans="1:3" ht="28.8" x14ac:dyDescent="0.3">
      <c r="A2" s="90">
        <v>113232</v>
      </c>
      <c r="B2" s="91" t="s">
        <v>265</v>
      </c>
      <c r="C2" t="str">
        <f>VLOOKUP(A2,'Tally Sheet Tracker'!A:D,4,FALSE)</f>
        <v>x</v>
      </c>
    </row>
    <row r="3" spans="1:3" ht="28.8" x14ac:dyDescent="0.3">
      <c r="A3" s="90">
        <v>113233</v>
      </c>
      <c r="B3" s="91" t="s">
        <v>265</v>
      </c>
      <c r="C3" t="str">
        <f>VLOOKUP(A3,'Tally Sheet Tracker'!A:D,4,FALSE)</f>
        <v>x</v>
      </c>
    </row>
    <row r="4" spans="1:3" ht="28.8" x14ac:dyDescent="0.3">
      <c r="A4" s="90">
        <v>113234</v>
      </c>
      <c r="B4" s="91" t="s">
        <v>265</v>
      </c>
      <c r="C4" t="str">
        <f>VLOOKUP(A4,'Tally Sheet Tracker'!A:D,4,FALSE)</f>
        <v>x</v>
      </c>
    </row>
    <row r="5" spans="1:3" ht="28.8" x14ac:dyDescent="0.3">
      <c r="A5" s="90">
        <v>134000</v>
      </c>
      <c r="B5" s="91" t="s">
        <v>265</v>
      </c>
      <c r="C5" t="str">
        <f>VLOOKUP(A5,'Tally Sheet Tracker'!A:D,4,FALSE)</f>
        <v>x</v>
      </c>
    </row>
    <row r="6" spans="1:3" ht="28.8" x14ac:dyDescent="0.3">
      <c r="A6" s="90">
        <v>134201</v>
      </c>
      <c r="B6" s="91" t="s">
        <v>265</v>
      </c>
      <c r="C6" t="str">
        <f>VLOOKUP(A6,'Tally Sheet Tracker'!A:D,4,FALSE)</f>
        <v>x</v>
      </c>
    </row>
    <row r="7" spans="1:3" ht="28.8" x14ac:dyDescent="0.3">
      <c r="A7" s="90">
        <v>134302</v>
      </c>
      <c r="B7" s="91" t="s">
        <v>265</v>
      </c>
      <c r="C7" t="str">
        <f>VLOOKUP(A7,'Tally Sheet Tracker'!A:D,4,FALSE)</f>
        <v>x</v>
      </c>
    </row>
    <row r="8" spans="1:3" ht="28.8" x14ac:dyDescent="0.3">
      <c r="A8" s="90">
        <v>134303</v>
      </c>
      <c r="B8" s="91" t="s">
        <v>265</v>
      </c>
      <c r="C8" t="str">
        <f>VLOOKUP(A8,'Tally Sheet Tracker'!A:D,4,FALSE)</f>
        <v>x</v>
      </c>
    </row>
    <row r="9" spans="1:3" ht="28.8" x14ac:dyDescent="0.3">
      <c r="A9" s="90">
        <v>134304</v>
      </c>
      <c r="B9" s="91" t="s">
        <v>265</v>
      </c>
      <c r="C9" t="str">
        <f>VLOOKUP(A9,'Tally Sheet Tracker'!A:D,4,FALSE)</f>
        <v>x</v>
      </c>
    </row>
    <row r="10" spans="1:3" ht="28.8" x14ac:dyDescent="0.3">
      <c r="A10" s="90">
        <v>134305</v>
      </c>
      <c r="B10" s="91" t="s">
        <v>265</v>
      </c>
      <c r="C10" t="str">
        <f>VLOOKUP(A10,'Tally Sheet Tracker'!A:D,4,FALSE)</f>
        <v>x</v>
      </c>
    </row>
    <row r="11" spans="1:3" ht="28.8" x14ac:dyDescent="0.3">
      <c r="A11" s="90">
        <v>134306</v>
      </c>
      <c r="B11" s="91" t="s">
        <v>265</v>
      </c>
      <c r="C11" t="str">
        <f>VLOOKUP(A11,'Tally Sheet Tracker'!A:D,4,FALSE)</f>
        <v>x</v>
      </c>
    </row>
    <row r="12" spans="1:3" ht="28.8" x14ac:dyDescent="0.3">
      <c r="A12" s="90">
        <v>134510</v>
      </c>
      <c r="B12" s="91" t="s">
        <v>265</v>
      </c>
      <c r="C12" t="str">
        <f>VLOOKUP(A12,'Tally Sheet Tracker'!A:D,4,FALSE)</f>
        <v>x</v>
      </c>
    </row>
    <row r="13" spans="1:3" ht="28.8" x14ac:dyDescent="0.3">
      <c r="A13" s="90">
        <v>134520</v>
      </c>
      <c r="B13" s="91" t="s">
        <v>265</v>
      </c>
      <c r="C13" t="str">
        <f>VLOOKUP(A13,'Tally Sheet Tracker'!A:D,4,FALSE)</f>
        <v>x</v>
      </c>
    </row>
    <row r="14" spans="1:3" ht="28.8" x14ac:dyDescent="0.3">
      <c r="A14" s="90">
        <v>134902</v>
      </c>
      <c r="B14" s="91" t="s">
        <v>265</v>
      </c>
      <c r="C14" t="str">
        <f>VLOOKUP(A14,'Tally Sheet Tracker'!A:D,4,FALSE)</f>
        <v>x</v>
      </c>
    </row>
    <row r="15" spans="1:3" ht="28.8" x14ac:dyDescent="0.3">
      <c r="A15" s="90">
        <v>135102</v>
      </c>
      <c r="B15" s="91" t="s">
        <v>265</v>
      </c>
      <c r="C15" t="str">
        <f>VLOOKUP(A15,'Tally Sheet Tracker'!A:D,4,FALSE)</f>
        <v>x</v>
      </c>
    </row>
    <row r="16" spans="1:3" ht="28.8" x14ac:dyDescent="0.3">
      <c r="A16" s="90">
        <v>135111</v>
      </c>
      <c r="B16" s="91" t="s">
        <v>265</v>
      </c>
      <c r="C16" t="str">
        <f>VLOOKUP(A16,'Tally Sheet Tracker'!A:D,4,FALSE)</f>
        <v>x</v>
      </c>
    </row>
    <row r="17" spans="1:3" ht="28.8" x14ac:dyDescent="0.3">
      <c r="A17" s="90">
        <v>135112</v>
      </c>
      <c r="B17" s="91" t="s">
        <v>265</v>
      </c>
      <c r="C17" t="str">
        <f>VLOOKUP(A17,'Tally Sheet Tracker'!A:D,4,FALSE)</f>
        <v>x</v>
      </c>
    </row>
    <row r="18" spans="1:3" ht="28.8" x14ac:dyDescent="0.3">
      <c r="A18" s="97">
        <v>189200</v>
      </c>
      <c r="B18" s="91" t="s">
        <v>263</v>
      </c>
      <c r="C18" t="str">
        <f>VLOOKUP(A18,'Tally Sheet Tracker'!A:D,4,FALSE)</f>
        <v>x</v>
      </c>
    </row>
    <row r="19" spans="1:3" x14ac:dyDescent="0.3">
      <c r="A19" s="97">
        <v>189300</v>
      </c>
      <c r="B19" s="91" t="s">
        <v>262</v>
      </c>
      <c r="C19" t="str">
        <f>VLOOKUP(A19,'Tally Sheet Tracker'!A:D,4,FALSE)</f>
        <v>x</v>
      </c>
    </row>
    <row r="20" spans="1:3" x14ac:dyDescent="0.3">
      <c r="A20" s="97">
        <v>189400</v>
      </c>
      <c r="B20" s="91" t="s">
        <v>262</v>
      </c>
      <c r="C20" t="str">
        <f>VLOOKUP(A20,'Tally Sheet Tracker'!A:D,4,FALSE)</f>
        <v>x</v>
      </c>
    </row>
    <row r="21" spans="1:3" x14ac:dyDescent="0.3">
      <c r="A21" s="97">
        <v>189500</v>
      </c>
      <c r="B21" s="91" t="s">
        <v>262</v>
      </c>
      <c r="C21" t="str">
        <f>VLOOKUP(A21,'Tally Sheet Tracker'!A:D,4,FALSE)</f>
        <v>x</v>
      </c>
    </row>
    <row r="22" spans="1:3" x14ac:dyDescent="0.3">
      <c r="A22" s="97">
        <v>189600</v>
      </c>
      <c r="B22" s="91" t="s">
        <v>262</v>
      </c>
      <c r="C22" t="str">
        <f>VLOOKUP(A22,'Tally Sheet Tracker'!A:D,4,FALSE)</f>
        <v>x</v>
      </c>
    </row>
    <row r="23" spans="1:3" x14ac:dyDescent="0.3">
      <c r="A23" s="97">
        <v>189702</v>
      </c>
      <c r="B23" s="91" t="s">
        <v>262</v>
      </c>
      <c r="C23" t="str">
        <f>VLOOKUP(A23,'Tally Sheet Tracker'!A:D,4,FALSE)</f>
        <v>x</v>
      </c>
    </row>
    <row r="24" spans="1:3" x14ac:dyDescent="0.3">
      <c r="A24" s="97">
        <v>189800</v>
      </c>
      <c r="B24" s="91" t="s">
        <v>262</v>
      </c>
      <c r="C24" t="str">
        <f>VLOOKUP(A24,'Tally Sheet Tracker'!A:D,4,FALSE)</f>
        <v>x</v>
      </c>
    </row>
    <row r="25" spans="1:3" x14ac:dyDescent="0.3">
      <c r="A25" s="97">
        <v>189901</v>
      </c>
      <c r="B25" s="91" t="s">
        <v>262</v>
      </c>
      <c r="C25" t="str">
        <f>VLOOKUP(A25,'Tally Sheet Tracker'!A:D,4,FALSE)</f>
        <v>x</v>
      </c>
    </row>
    <row r="26" spans="1:3" x14ac:dyDescent="0.3">
      <c r="A26" s="97">
        <v>189902</v>
      </c>
      <c r="B26" s="91" t="s">
        <v>262</v>
      </c>
      <c r="C26" t="str">
        <f>VLOOKUP(A26,'Tally Sheet Tracker'!A:D,4,FALSE)</f>
        <v>x</v>
      </c>
    </row>
    <row r="27" spans="1:3" x14ac:dyDescent="0.3">
      <c r="A27" s="97">
        <v>190100</v>
      </c>
      <c r="B27" s="91" t="s">
        <v>262</v>
      </c>
      <c r="C27" t="str">
        <f>VLOOKUP(A27,'Tally Sheet Tracker'!A:D,4,FALSE)</f>
        <v>x</v>
      </c>
    </row>
    <row r="28" spans="1:3" x14ac:dyDescent="0.3">
      <c r="A28" s="97">
        <v>190200</v>
      </c>
      <c r="B28" s="91" t="s">
        <v>262</v>
      </c>
      <c r="C28" t="str">
        <f>VLOOKUP(A28,'Tally Sheet Tracker'!A:D,4,FALSE)</f>
        <v>x</v>
      </c>
    </row>
    <row r="29" spans="1:3" x14ac:dyDescent="0.3">
      <c r="A29" s="97">
        <v>190301</v>
      </c>
      <c r="B29" s="91" t="s">
        <v>262</v>
      </c>
      <c r="C29" t="str">
        <f>VLOOKUP(A29,'Tally Sheet Tracker'!A:D,4,FALSE)</f>
        <v>x</v>
      </c>
    </row>
    <row r="30" spans="1:3" x14ac:dyDescent="0.3">
      <c r="A30" s="97">
        <v>190400</v>
      </c>
      <c r="B30" s="91" t="s">
        <v>262</v>
      </c>
      <c r="C30" t="str">
        <f>VLOOKUP(A30,'Tally Sheet Tracker'!A:D,4,FALSE)</f>
        <v>x</v>
      </c>
    </row>
    <row r="31" spans="1:3" x14ac:dyDescent="0.3">
      <c r="A31" s="97">
        <v>190510</v>
      </c>
      <c r="B31" s="91" t="s">
        <v>262</v>
      </c>
      <c r="C31" t="str">
        <f>VLOOKUP(A31,'Tally Sheet Tracker'!A:D,4,FALSE)</f>
        <v>x</v>
      </c>
    </row>
    <row r="32" spans="1:3" x14ac:dyDescent="0.3">
      <c r="A32" s="97">
        <v>190520</v>
      </c>
      <c r="B32" s="91" t="s">
        <v>262</v>
      </c>
      <c r="C32" t="str">
        <f>VLOOKUP(A32,'Tally Sheet Tracker'!A:D,4,FALSE)</f>
        <v>x</v>
      </c>
    </row>
    <row r="33" spans="1:3" x14ac:dyDescent="0.3">
      <c r="A33" s="97">
        <v>190700</v>
      </c>
      <c r="B33" s="91" t="s">
        <v>262</v>
      </c>
      <c r="C33" t="str">
        <f>VLOOKUP(A33,'Tally Sheet Tracker'!A:D,4,FALSE)</f>
        <v>x</v>
      </c>
    </row>
    <row r="34" spans="1:3" x14ac:dyDescent="0.3">
      <c r="A34" s="97">
        <v>190800</v>
      </c>
      <c r="B34" s="91" t="s">
        <v>262</v>
      </c>
      <c r="C34" t="str">
        <f>VLOOKUP(A34,'Tally Sheet Tracker'!A:D,4,FALSE)</f>
        <v>x</v>
      </c>
    </row>
    <row r="35" spans="1:3" x14ac:dyDescent="0.3">
      <c r="A35" s="97">
        <v>190901</v>
      </c>
      <c r="B35" s="91" t="s">
        <v>262</v>
      </c>
      <c r="C35" t="str">
        <f>VLOOKUP(A35,'Tally Sheet Tracker'!A:D,4,FALSE)</f>
        <v>x</v>
      </c>
    </row>
    <row r="36" spans="1:3" x14ac:dyDescent="0.3">
      <c r="A36" s="97">
        <v>190902</v>
      </c>
      <c r="B36" s="91" t="s">
        <v>262</v>
      </c>
      <c r="C36" t="str">
        <f>VLOOKUP(A36,'Tally Sheet Tracker'!A:D,4,FALSE)</f>
        <v>x</v>
      </c>
    </row>
    <row r="37" spans="1:3" x14ac:dyDescent="0.3">
      <c r="A37" s="97">
        <v>191000</v>
      </c>
      <c r="B37" s="91" t="s">
        <v>262</v>
      </c>
      <c r="C37" t="str">
        <f>VLOOKUP(A37,'Tally Sheet Tracker'!A:D,4,FALSE)</f>
        <v>x</v>
      </c>
    </row>
    <row r="38" spans="1:3" x14ac:dyDescent="0.3">
      <c r="A38" s="97">
        <v>191110</v>
      </c>
      <c r="B38" s="91" t="s">
        <v>262</v>
      </c>
      <c r="C38" t="str">
        <f>VLOOKUP(A38,'Tally Sheet Tracker'!A:D,4,FALSE)</f>
        <v>x</v>
      </c>
    </row>
    <row r="39" spans="1:3" x14ac:dyDescent="0.3">
      <c r="A39" s="97">
        <v>191120</v>
      </c>
      <c r="B39" s="91" t="s">
        <v>262</v>
      </c>
      <c r="C39" t="str">
        <f>VLOOKUP(A39,'Tally Sheet Tracker'!A:D,4,FALSE)</f>
        <v>x</v>
      </c>
    </row>
    <row r="40" spans="1:3" ht="28.8" x14ac:dyDescent="0.3">
      <c r="A40" s="97">
        <v>191201</v>
      </c>
      <c r="B40" s="91" t="s">
        <v>263</v>
      </c>
      <c r="C40" t="str">
        <f>VLOOKUP(A40,'Tally Sheet Tracker'!A:D,4,FALSE)</f>
        <v>x</v>
      </c>
    </row>
    <row r="41" spans="1:3" ht="28.8" x14ac:dyDescent="0.3">
      <c r="A41" s="97">
        <v>191203</v>
      </c>
      <c r="B41" s="91" t="s">
        <v>263</v>
      </c>
      <c r="C41" t="str">
        <f>VLOOKUP(A41,'Tally Sheet Tracker'!A:D,4,FALSE)</f>
        <v>x</v>
      </c>
    </row>
    <row r="42" spans="1:3" ht="28.8" x14ac:dyDescent="0.3">
      <c r="A42" s="97">
        <v>191204</v>
      </c>
      <c r="B42" s="91" t="s">
        <v>263</v>
      </c>
      <c r="C42" t="str">
        <f>VLOOKUP(A42,'Tally Sheet Tracker'!A:D,4,FALSE)</f>
        <v>x</v>
      </c>
    </row>
    <row r="43" spans="1:3" ht="28.8" x14ac:dyDescent="0.3">
      <c r="A43" s="97">
        <v>191500</v>
      </c>
      <c r="B43" s="91" t="s">
        <v>263</v>
      </c>
      <c r="C43" t="str">
        <f>VLOOKUP(A43,'Tally Sheet Tracker'!A:D,4,FALSE)</f>
        <v>x</v>
      </c>
    </row>
    <row r="44" spans="1:3" x14ac:dyDescent="0.3">
      <c r="A44" s="97">
        <v>191610</v>
      </c>
      <c r="B44" s="91" t="s">
        <v>262</v>
      </c>
      <c r="C44" t="str">
        <f>VLOOKUP(A44,'Tally Sheet Tracker'!A:D,4,FALSE)</f>
        <v>x</v>
      </c>
    </row>
    <row r="45" spans="1:3" x14ac:dyDescent="0.3">
      <c r="A45" s="97">
        <v>191620</v>
      </c>
      <c r="B45" s="91" t="s">
        <v>262</v>
      </c>
      <c r="C45" t="str">
        <f>VLOOKUP(A45,'Tally Sheet Tracker'!A:D,4,FALSE)</f>
        <v>x</v>
      </c>
    </row>
    <row r="46" spans="1:3" x14ac:dyDescent="0.3">
      <c r="A46" s="97">
        <v>191710</v>
      </c>
      <c r="B46" s="91" t="s">
        <v>262</v>
      </c>
      <c r="C46" t="str">
        <f>VLOOKUP(A46,'Tally Sheet Tracker'!A:D,4,FALSE)</f>
        <v>x</v>
      </c>
    </row>
    <row r="47" spans="1:3" x14ac:dyDescent="0.3">
      <c r="A47" s="97">
        <v>191720</v>
      </c>
      <c r="B47" s="91" t="s">
        <v>262</v>
      </c>
      <c r="C47" t="str">
        <f>VLOOKUP(A47,'Tally Sheet Tracker'!A:D,4,FALSE)</f>
        <v>x</v>
      </c>
    </row>
    <row r="48" spans="1:3" x14ac:dyDescent="0.3">
      <c r="A48" s="97">
        <v>191810</v>
      </c>
      <c r="B48" s="91" t="s">
        <v>262</v>
      </c>
      <c r="C48" t="str">
        <f>VLOOKUP(A48,'Tally Sheet Tracker'!A:D,4,FALSE)</f>
        <v>x</v>
      </c>
    </row>
    <row r="49" spans="1:3" x14ac:dyDescent="0.3">
      <c r="A49" s="97">
        <v>191820</v>
      </c>
      <c r="B49" s="91" t="s">
        <v>262</v>
      </c>
      <c r="C49" t="str">
        <f>VLOOKUP(A49,'Tally Sheet Tracker'!A:D,4,FALSE)</f>
        <v>x</v>
      </c>
    </row>
    <row r="50" spans="1:3" x14ac:dyDescent="0.3">
      <c r="A50" s="97">
        <v>191900</v>
      </c>
      <c r="B50" s="91" t="s">
        <v>262</v>
      </c>
      <c r="C50" t="str">
        <f>VLOOKUP(A50,'Tally Sheet Tracker'!A:D,4,FALSE)</f>
        <v>x</v>
      </c>
    </row>
    <row r="51" spans="1:3" x14ac:dyDescent="0.3">
      <c r="A51" s="97">
        <v>194100</v>
      </c>
      <c r="B51" s="91" t="s">
        <v>262</v>
      </c>
      <c r="C51" t="str">
        <f>VLOOKUP(A51,'Tally Sheet Tracker'!A:D,4,FALSE)</f>
        <v>x</v>
      </c>
    </row>
    <row r="52" spans="1:3" x14ac:dyDescent="0.3">
      <c r="A52" s="96">
        <v>203100</v>
      </c>
      <c r="B52" s="91" t="s">
        <v>256</v>
      </c>
      <c r="C52" t="str">
        <f>VLOOKUP(A52,'Tally Sheet Tracker'!A:D,4,FALSE)</f>
        <v>x</v>
      </c>
    </row>
    <row r="53" spans="1:3" x14ac:dyDescent="0.3">
      <c r="A53" s="96">
        <v>203200</v>
      </c>
      <c r="B53" s="91" t="s">
        <v>256</v>
      </c>
      <c r="C53" t="str">
        <f>VLOOKUP(A53,'Tally Sheet Tracker'!A:D,4,FALSE)</f>
        <v>x</v>
      </c>
    </row>
    <row r="54" spans="1:3" x14ac:dyDescent="0.3">
      <c r="A54" s="96">
        <v>203300</v>
      </c>
      <c r="B54" s="91" t="s">
        <v>256</v>
      </c>
      <c r="C54" t="str">
        <f>VLOOKUP(A54,'Tally Sheet Tracker'!A:D,4,FALSE)</f>
        <v>x</v>
      </c>
    </row>
    <row r="55" spans="1:3" x14ac:dyDescent="0.3">
      <c r="A55" s="96">
        <v>203500</v>
      </c>
      <c r="B55" s="91" t="s">
        <v>256</v>
      </c>
      <c r="C55" t="str">
        <f>VLOOKUP(A55,'Tally Sheet Tracker'!A:D,4,FALSE)</f>
        <v>x</v>
      </c>
    </row>
    <row r="56" spans="1:3" x14ac:dyDescent="0.3">
      <c r="A56" s="96">
        <v>203600</v>
      </c>
      <c r="B56" s="91" t="s">
        <v>256</v>
      </c>
      <c r="C56" t="str">
        <f>VLOOKUP(A56,'Tally Sheet Tracker'!A:D,4,FALSE)</f>
        <v>x</v>
      </c>
    </row>
    <row r="57" spans="1:3" x14ac:dyDescent="0.3">
      <c r="A57" s="96">
        <v>203710</v>
      </c>
      <c r="B57" s="91" t="s">
        <v>256</v>
      </c>
      <c r="C57" t="str">
        <f>VLOOKUP(A57,'Tally Sheet Tracker'!A:D,4,FALSE)</f>
        <v>x</v>
      </c>
    </row>
    <row r="58" spans="1:3" x14ac:dyDescent="0.3">
      <c r="A58" s="96">
        <v>203720</v>
      </c>
      <c r="B58" s="91" t="s">
        <v>256</v>
      </c>
      <c r="C58" t="str">
        <f>VLOOKUP(A58,'Tally Sheet Tracker'!A:D,4,FALSE)</f>
        <v>x</v>
      </c>
    </row>
    <row r="59" spans="1:3" x14ac:dyDescent="0.3">
      <c r="A59" s="96">
        <v>203800</v>
      </c>
      <c r="B59" s="91" t="s">
        <v>256</v>
      </c>
      <c r="C59" t="str">
        <f>VLOOKUP(A59,'Tally Sheet Tracker'!A:D,4,FALSE)</f>
        <v>x</v>
      </c>
    </row>
    <row r="60" spans="1:3" x14ac:dyDescent="0.3">
      <c r="A60" s="96">
        <v>203900</v>
      </c>
      <c r="B60" s="91" t="s">
        <v>256</v>
      </c>
      <c r="C60" t="str">
        <f>VLOOKUP(A60,'Tally Sheet Tracker'!A:D,4,FALSE)</f>
        <v>x</v>
      </c>
    </row>
    <row r="61" spans="1:3" x14ac:dyDescent="0.3">
      <c r="A61" s="96">
        <v>204110</v>
      </c>
      <c r="B61" s="91" t="s">
        <v>256</v>
      </c>
      <c r="C61" t="str">
        <f>VLOOKUP(A61,'Tally Sheet Tracker'!A:D,4,FALSE)</f>
        <v>x</v>
      </c>
    </row>
    <row r="62" spans="1:3" x14ac:dyDescent="0.3">
      <c r="A62" s="96">
        <v>204120</v>
      </c>
      <c r="B62" s="91" t="s">
        <v>256</v>
      </c>
      <c r="C62" t="str">
        <f>VLOOKUP(A62,'Tally Sheet Tracker'!A:D,4,FALSE)</f>
        <v>x</v>
      </c>
    </row>
    <row r="63" spans="1:3" x14ac:dyDescent="0.3">
      <c r="A63" s="96">
        <v>204200</v>
      </c>
      <c r="B63" s="91" t="s">
        <v>256</v>
      </c>
      <c r="C63" t="str">
        <f>VLOOKUP(A63,'Tally Sheet Tracker'!A:D,4,FALSE)</f>
        <v>x</v>
      </c>
    </row>
    <row r="64" spans="1:3" x14ac:dyDescent="0.3">
      <c r="A64" s="96">
        <v>204300</v>
      </c>
      <c r="B64" s="91" t="s">
        <v>256</v>
      </c>
      <c r="C64" t="str">
        <f>VLOOKUP(A64,'Tally Sheet Tracker'!A:D,4,FALSE)</f>
        <v>x</v>
      </c>
    </row>
    <row r="65" spans="1:3" x14ac:dyDescent="0.3">
      <c r="A65" s="96">
        <v>204410</v>
      </c>
      <c r="B65" s="91" t="s">
        <v>256</v>
      </c>
      <c r="C65" t="str">
        <f>VLOOKUP(A65,'Tally Sheet Tracker'!A:D,4,FALSE)</f>
        <v>x</v>
      </c>
    </row>
    <row r="66" spans="1:3" x14ac:dyDescent="0.3">
      <c r="A66" s="96">
        <v>204420</v>
      </c>
      <c r="B66" s="91" t="s">
        <v>256</v>
      </c>
      <c r="C66" t="str">
        <f>VLOOKUP(A66,'Tally Sheet Tracker'!A:D,4,FALSE)</f>
        <v>x</v>
      </c>
    </row>
    <row r="67" spans="1:3" x14ac:dyDescent="0.3">
      <c r="A67" s="96">
        <v>204600</v>
      </c>
      <c r="B67" s="91" t="s">
        <v>256</v>
      </c>
      <c r="C67" t="str">
        <f>VLOOKUP(A67,'Tally Sheet Tracker'!A:D,4,FALSE)</f>
        <v>x</v>
      </c>
    </row>
    <row r="68" spans="1:3" x14ac:dyDescent="0.3">
      <c r="A68" s="96">
        <v>204700</v>
      </c>
      <c r="B68" s="91" t="s">
        <v>256</v>
      </c>
      <c r="C68" t="str">
        <f>VLOOKUP(A68,'Tally Sheet Tracker'!A:D,4,FALSE)</f>
        <v>x</v>
      </c>
    </row>
    <row r="69" spans="1:3" x14ac:dyDescent="0.3">
      <c r="A69" s="96">
        <v>204810</v>
      </c>
      <c r="B69" s="91" t="s">
        <v>256</v>
      </c>
      <c r="C69" t="str">
        <f>VLOOKUP(A69,'Tally Sheet Tracker'!A:D,4,FALSE)</f>
        <v>x</v>
      </c>
    </row>
    <row r="70" spans="1:3" x14ac:dyDescent="0.3">
      <c r="A70" s="96">
        <v>204820</v>
      </c>
      <c r="B70" s="91" t="s">
        <v>256</v>
      </c>
      <c r="C70" t="str">
        <f>VLOOKUP(A70,'Tally Sheet Tracker'!A:D,4,FALSE)</f>
        <v>x</v>
      </c>
    </row>
    <row r="71" spans="1:3" x14ac:dyDescent="0.3">
      <c r="A71" s="96">
        <v>204910</v>
      </c>
      <c r="B71" s="91" t="s">
        <v>256</v>
      </c>
      <c r="C71" t="str">
        <f>VLOOKUP(A71,'Tally Sheet Tracker'!A:D,4,FALSE)</f>
        <v>x</v>
      </c>
    </row>
    <row r="72" spans="1:3" x14ac:dyDescent="0.3">
      <c r="A72" s="96">
        <v>204920</v>
      </c>
      <c r="B72" s="91" t="s">
        <v>256</v>
      </c>
      <c r="C72" t="str">
        <f>VLOOKUP(A72,'Tally Sheet Tracker'!A:D,4,FALSE)</f>
        <v>x</v>
      </c>
    </row>
    <row r="73" spans="1:3" x14ac:dyDescent="0.3">
      <c r="A73" s="96">
        <v>205110</v>
      </c>
      <c r="B73" s="91" t="s">
        <v>256</v>
      </c>
      <c r="C73" t="str">
        <f>VLOOKUP(A73,'Tally Sheet Tracker'!A:D,4,FALSE)</f>
        <v>x</v>
      </c>
    </row>
    <row r="74" spans="1:3" x14ac:dyDescent="0.3">
      <c r="A74" s="96">
        <v>205120</v>
      </c>
      <c r="B74" s="91" t="s">
        <v>256</v>
      </c>
      <c r="C74" t="str">
        <f>VLOOKUP(A74,'Tally Sheet Tracker'!A:D,4,FALSE)</f>
        <v>x</v>
      </c>
    </row>
    <row r="75" spans="1:3" x14ac:dyDescent="0.3">
      <c r="A75" s="96">
        <v>206030</v>
      </c>
      <c r="B75" s="91" t="s">
        <v>256</v>
      </c>
      <c r="C75" t="str">
        <f>VLOOKUP(A75,'Tally Sheet Tracker'!A:D,4,FALSE)</f>
        <v>x</v>
      </c>
    </row>
    <row r="76" spans="1:3" x14ac:dyDescent="0.3">
      <c r="A76" s="96">
        <v>206040</v>
      </c>
      <c r="B76" s="91" t="s">
        <v>256</v>
      </c>
      <c r="C76" t="str">
        <f>VLOOKUP(A76,'Tally Sheet Tracker'!A:D,4,FALSE)</f>
        <v>x</v>
      </c>
    </row>
    <row r="77" spans="1:3" x14ac:dyDescent="0.3">
      <c r="A77" s="96">
        <v>206050</v>
      </c>
      <c r="B77" s="91" t="s">
        <v>256</v>
      </c>
      <c r="C77" t="str">
        <f>VLOOKUP(A77,'Tally Sheet Tracker'!A:D,4,FALSE)</f>
        <v>x</v>
      </c>
    </row>
    <row r="78" spans="1:3" x14ac:dyDescent="0.3">
      <c r="A78" s="96">
        <v>207100</v>
      </c>
      <c r="B78" s="91" t="s">
        <v>257</v>
      </c>
      <c r="C78" t="str">
        <f>VLOOKUP(A78,'Tally Sheet Tracker'!A:D,4,FALSE)</f>
        <v>x</v>
      </c>
    </row>
    <row r="79" spans="1:3" x14ac:dyDescent="0.3">
      <c r="A79" s="92">
        <v>242000</v>
      </c>
      <c r="B79" s="93" t="s">
        <v>264</v>
      </c>
      <c r="C79" t="str">
        <f>VLOOKUP(A79,'Tally Sheet Tracker'!A:D,4,FALSE)</f>
        <v>x</v>
      </c>
    </row>
    <row r="80" spans="1:3" x14ac:dyDescent="0.3">
      <c r="A80" s="92">
        <v>242100</v>
      </c>
      <c r="B80" s="93" t="s">
        <v>264</v>
      </c>
      <c r="C80" t="str">
        <f>VLOOKUP(A80,'Tally Sheet Tracker'!A:D,4,FALSE)</f>
        <v>x</v>
      </c>
    </row>
    <row r="81" spans="1:3" x14ac:dyDescent="0.3">
      <c r="A81" s="92">
        <v>242200</v>
      </c>
      <c r="B81" s="93" t="s">
        <v>264</v>
      </c>
      <c r="C81" t="str">
        <f>VLOOKUP(A81,'Tally Sheet Tracker'!A:D,4,FALSE)</f>
        <v>x</v>
      </c>
    </row>
    <row r="82" spans="1:3" x14ac:dyDescent="0.3">
      <c r="A82" s="92">
        <v>242300</v>
      </c>
      <c r="B82" s="93" t="s">
        <v>264</v>
      </c>
      <c r="C82" t="str">
        <f>VLOOKUP(A82,'Tally Sheet Tracker'!A:D,4,FALSE)</f>
        <v>x</v>
      </c>
    </row>
    <row r="83" spans="1:3" x14ac:dyDescent="0.3">
      <c r="A83" s="92">
        <v>242600</v>
      </c>
      <c r="B83" s="93" t="s">
        <v>264</v>
      </c>
      <c r="C83" t="str">
        <f>VLOOKUP(A83,'Tally Sheet Tracker'!A:D,4,FALSE)</f>
        <v>x</v>
      </c>
    </row>
    <row r="84" spans="1:3" x14ac:dyDescent="0.3">
      <c r="A84" s="92">
        <v>242700</v>
      </c>
      <c r="B84" s="93" t="s">
        <v>264</v>
      </c>
      <c r="C84" t="str">
        <f>VLOOKUP(A84,'Tally Sheet Tracker'!A:D,4,FALSE)</f>
        <v>x</v>
      </c>
    </row>
    <row r="85" spans="1:3" x14ac:dyDescent="0.3">
      <c r="A85" s="92">
        <v>243000</v>
      </c>
      <c r="B85" s="93" t="s">
        <v>264</v>
      </c>
      <c r="C85" t="str">
        <f>VLOOKUP(A85,'Tally Sheet Tracker'!A:D,4,FALSE)</f>
        <v>x</v>
      </c>
    </row>
    <row r="86" spans="1:3" x14ac:dyDescent="0.3">
      <c r="A86" s="92">
        <v>243100</v>
      </c>
      <c r="B86" s="93" t="s">
        <v>264</v>
      </c>
      <c r="C86" t="str">
        <f>VLOOKUP(A86,'Tally Sheet Tracker'!A:D,4,FALSE)</f>
        <v>x</v>
      </c>
    </row>
    <row r="87" spans="1:3" x14ac:dyDescent="0.3">
      <c r="A87" s="90">
        <v>293301</v>
      </c>
      <c r="B87" s="91" t="s">
        <v>252</v>
      </c>
      <c r="C87" t="str">
        <f>VLOOKUP(A87,'Tally Sheet Tracker'!A:D,4,FALSE)</f>
        <v>x</v>
      </c>
    </row>
    <row r="88" spans="1:3" x14ac:dyDescent="0.3">
      <c r="A88" s="90">
        <v>293302</v>
      </c>
      <c r="B88" s="91" t="s">
        <v>252</v>
      </c>
      <c r="C88" t="str">
        <f>VLOOKUP(A88,'Tally Sheet Tracker'!A:D,4,FALSE)</f>
        <v>x</v>
      </c>
    </row>
    <row r="89" spans="1:3" x14ac:dyDescent="0.3">
      <c r="A89" s="90">
        <v>293304</v>
      </c>
      <c r="B89" s="91" t="s">
        <v>252</v>
      </c>
      <c r="C89" t="str">
        <f>VLOOKUP(A89,'Tally Sheet Tracker'!A:D,4,FALSE)</f>
        <v>x</v>
      </c>
    </row>
    <row r="90" spans="1:3" x14ac:dyDescent="0.3">
      <c r="A90" s="90">
        <v>293305</v>
      </c>
      <c r="B90" s="91" t="s">
        <v>252</v>
      </c>
      <c r="C90" t="str">
        <f>VLOOKUP(A90,'Tally Sheet Tracker'!A:D,4,FALSE)</f>
        <v>x</v>
      </c>
    </row>
    <row r="91" spans="1:3" x14ac:dyDescent="0.3">
      <c r="A91" s="90">
        <v>294110</v>
      </c>
      <c r="B91" s="91" t="s">
        <v>253</v>
      </c>
      <c r="C91" t="str">
        <f>VLOOKUP(A91,'Tally Sheet Tracker'!A:D,4,FALSE)</f>
        <v>x</v>
      </c>
    </row>
    <row r="92" spans="1:3" x14ac:dyDescent="0.3">
      <c r="A92" s="90">
        <v>294120</v>
      </c>
      <c r="B92" s="91" t="s">
        <v>253</v>
      </c>
      <c r="C92" t="str">
        <f>VLOOKUP(A92,'Tally Sheet Tracker'!A:D,4,FALSE)</f>
        <v>x</v>
      </c>
    </row>
    <row r="93" spans="1:3" x14ac:dyDescent="0.3">
      <c r="A93" s="90">
        <v>294200</v>
      </c>
      <c r="B93" s="91" t="s">
        <v>253</v>
      </c>
      <c r="C93" t="str">
        <f>VLOOKUP(A93,'Tally Sheet Tracker'!A:D,4,FALSE)</f>
        <v>x</v>
      </c>
    </row>
    <row r="94" spans="1:3" x14ac:dyDescent="0.3">
      <c r="A94" s="90">
        <v>294300</v>
      </c>
      <c r="B94" s="91" t="s">
        <v>253</v>
      </c>
      <c r="C94" t="e">
        <f>VLOOKUP(A94,'Tally Sheet Tracker'!A:D,4,FALSE)</f>
        <v>#N/A</v>
      </c>
    </row>
    <row r="95" spans="1:3" x14ac:dyDescent="0.3">
      <c r="A95" s="90">
        <v>294410</v>
      </c>
      <c r="B95" s="91" t="s">
        <v>252</v>
      </c>
      <c r="C95" t="str">
        <f>VLOOKUP(A95,'Tally Sheet Tracker'!A:D,4,FALSE)</f>
        <v>x</v>
      </c>
    </row>
    <row r="96" spans="1:3" x14ac:dyDescent="0.3">
      <c r="A96" s="90">
        <v>294420</v>
      </c>
      <c r="B96" s="91" t="s">
        <v>252</v>
      </c>
      <c r="C96" t="str">
        <f>VLOOKUP(A96,'Tally Sheet Tracker'!A:D,4,FALSE)</f>
        <v>x</v>
      </c>
    </row>
    <row r="97" spans="1:3" x14ac:dyDescent="0.3">
      <c r="A97" s="90">
        <v>294510</v>
      </c>
      <c r="B97" s="91" t="s">
        <v>253</v>
      </c>
      <c r="C97" t="str">
        <f>VLOOKUP(A97,'Tally Sheet Tracker'!A:D,4,FALSE)</f>
        <v>x</v>
      </c>
    </row>
    <row r="98" spans="1:3" x14ac:dyDescent="0.3">
      <c r="A98" s="90">
        <v>294520</v>
      </c>
      <c r="B98" s="91" t="s">
        <v>253</v>
      </c>
      <c r="C98" t="str">
        <f>VLOOKUP(A98,'Tally Sheet Tracker'!A:D,4,FALSE)</f>
        <v>x</v>
      </c>
    </row>
    <row r="99" spans="1:3" x14ac:dyDescent="0.3">
      <c r="A99" s="90">
        <v>294610</v>
      </c>
      <c r="B99" s="91" t="s">
        <v>253</v>
      </c>
      <c r="C99" t="str">
        <f>VLOOKUP(A99,'Tally Sheet Tracker'!A:D,4,FALSE)</f>
        <v>x</v>
      </c>
    </row>
    <row r="100" spans="1:3" x14ac:dyDescent="0.3">
      <c r="A100" s="90">
        <v>294620</v>
      </c>
      <c r="B100" s="91" t="s">
        <v>253</v>
      </c>
      <c r="C100" t="str">
        <f>VLOOKUP(A100,'Tally Sheet Tracker'!A:D,4,FALSE)</f>
        <v>x</v>
      </c>
    </row>
    <row r="101" spans="1:3" x14ac:dyDescent="0.3">
      <c r="A101" s="90">
        <v>294700</v>
      </c>
      <c r="B101" s="91" t="s">
        <v>253</v>
      </c>
      <c r="C101" t="str">
        <f>VLOOKUP(A101,'Tally Sheet Tracker'!A:D,4,FALSE)</f>
        <v>x</v>
      </c>
    </row>
    <row r="102" spans="1:3" x14ac:dyDescent="0.3">
      <c r="A102" s="90">
        <v>294810</v>
      </c>
      <c r="B102" s="91" t="s">
        <v>253</v>
      </c>
      <c r="C102" t="e">
        <f>VLOOKUP(A102,'Tally Sheet Tracker'!A:D,4,FALSE)</f>
        <v>#N/A</v>
      </c>
    </row>
    <row r="103" spans="1:3" x14ac:dyDescent="0.3">
      <c r="A103" s="90">
        <v>294820</v>
      </c>
      <c r="B103" s="91" t="s">
        <v>253</v>
      </c>
      <c r="C103" t="str">
        <f>VLOOKUP(A103,'Tally Sheet Tracker'!A:D,4,FALSE)</f>
        <v>x</v>
      </c>
    </row>
    <row r="104" spans="1:3" x14ac:dyDescent="0.3">
      <c r="A104" s="90">
        <v>294830</v>
      </c>
      <c r="B104" s="91" t="s">
        <v>253</v>
      </c>
      <c r="C104" t="e">
        <f>VLOOKUP(A104,'Tally Sheet Tracker'!A:D,4,FALSE)</f>
        <v>#N/A</v>
      </c>
    </row>
    <row r="105" spans="1:3" x14ac:dyDescent="0.3">
      <c r="A105" s="90">
        <v>294900</v>
      </c>
      <c r="B105" s="91" t="s">
        <v>253</v>
      </c>
      <c r="C105" t="e">
        <f>VLOOKUP(A105,'Tally Sheet Tracker'!A:D,4,FALSE)</f>
        <v>#N/A</v>
      </c>
    </row>
    <row r="106" spans="1:3" x14ac:dyDescent="0.3">
      <c r="A106" s="90">
        <v>295101</v>
      </c>
      <c r="B106" s="91" t="s">
        <v>253</v>
      </c>
      <c r="C106" t="e">
        <f>VLOOKUP(A106,'Tally Sheet Tracker'!A:D,4,FALSE)</f>
        <v>#N/A</v>
      </c>
    </row>
    <row r="107" spans="1:3" x14ac:dyDescent="0.3">
      <c r="A107" s="90">
        <v>296100</v>
      </c>
      <c r="B107" s="91" t="s">
        <v>251</v>
      </c>
      <c r="C107" t="str">
        <f>VLOOKUP(A107,'Tally Sheet Tracker'!A:D,4,FALSE)</f>
        <v>x</v>
      </c>
    </row>
    <row r="108" spans="1:3" x14ac:dyDescent="0.3">
      <c r="A108" s="90">
        <v>296210</v>
      </c>
      <c r="B108" s="91" t="s">
        <v>251</v>
      </c>
      <c r="C108" t="e">
        <f>VLOOKUP(A108,'Tally Sheet Tracker'!A:D,4,FALSE)</f>
        <v>#N/A</v>
      </c>
    </row>
    <row r="109" spans="1:3" x14ac:dyDescent="0.3">
      <c r="A109" s="90">
        <v>296220</v>
      </c>
      <c r="B109" s="91" t="s">
        <v>251</v>
      </c>
      <c r="C109" t="e">
        <f>VLOOKUP(A109,'Tally Sheet Tracker'!A:D,4,FALSE)</f>
        <v>#N/A</v>
      </c>
    </row>
    <row r="110" spans="1:3" x14ac:dyDescent="0.3">
      <c r="A110" s="90">
        <v>296300</v>
      </c>
      <c r="B110" s="91" t="s">
        <v>251</v>
      </c>
      <c r="C110" t="str">
        <f>VLOOKUP(A110,'Tally Sheet Tracker'!A:D,4,FALSE)</f>
        <v>x</v>
      </c>
    </row>
    <row r="111" spans="1:3" x14ac:dyDescent="0.3">
      <c r="A111" s="90">
        <v>296400</v>
      </c>
      <c r="B111" s="91" t="s">
        <v>251</v>
      </c>
      <c r="C111" t="e">
        <f>VLOOKUP(A111,'Tally Sheet Tracker'!A:D,4,FALSE)</f>
        <v>#N/A</v>
      </c>
    </row>
    <row r="112" spans="1:3" x14ac:dyDescent="0.3">
      <c r="A112" s="90">
        <v>296500</v>
      </c>
      <c r="B112" s="91" t="s">
        <v>251</v>
      </c>
      <c r="C112" t="e">
        <f>VLOOKUP(A112,'Tally Sheet Tracker'!A:D,4,FALSE)</f>
        <v>#N/A</v>
      </c>
    </row>
    <row r="113" spans="1:3" x14ac:dyDescent="0.3">
      <c r="A113" s="90">
        <v>296600</v>
      </c>
      <c r="B113" s="91" t="s">
        <v>251</v>
      </c>
      <c r="C113" t="str">
        <f>VLOOKUP(A113,'Tally Sheet Tracker'!A:D,4,FALSE)</f>
        <v>x</v>
      </c>
    </row>
    <row r="114" spans="1:3" x14ac:dyDescent="0.3">
      <c r="A114" s="90">
        <v>296900</v>
      </c>
      <c r="B114" s="91" t="s">
        <v>251</v>
      </c>
      <c r="C114" t="str">
        <f>VLOOKUP(A114,'Tally Sheet Tracker'!A:D,4,FALSE)</f>
        <v>x</v>
      </c>
    </row>
    <row r="115" spans="1:3" x14ac:dyDescent="0.3">
      <c r="A115" s="90">
        <v>297000</v>
      </c>
      <c r="B115" s="91" t="s">
        <v>251</v>
      </c>
      <c r="C115" t="str">
        <f>VLOOKUP(A115,'Tally Sheet Tracker'!A:D,4,FALSE)</f>
        <v>x</v>
      </c>
    </row>
    <row r="116" spans="1:3" x14ac:dyDescent="0.3">
      <c r="A116" s="90">
        <v>297110</v>
      </c>
      <c r="B116" s="91" t="s">
        <v>251</v>
      </c>
      <c r="C116" t="str">
        <f>VLOOKUP(A116,'Tally Sheet Tracker'!A:D,4,FALSE)</f>
        <v>x</v>
      </c>
    </row>
    <row r="117" spans="1:3" x14ac:dyDescent="0.3">
      <c r="A117" s="90">
        <v>297120</v>
      </c>
      <c r="B117" s="91" t="s">
        <v>251</v>
      </c>
      <c r="C117" t="str">
        <f>VLOOKUP(A117,'Tally Sheet Tracker'!A:D,4,FALSE)</f>
        <v>x</v>
      </c>
    </row>
    <row r="118" spans="1:3" x14ac:dyDescent="0.3">
      <c r="A118" s="90">
        <v>297200</v>
      </c>
      <c r="B118" s="91" t="s">
        <v>251</v>
      </c>
      <c r="C118" t="str">
        <f>VLOOKUP(A118,'Tally Sheet Tracker'!A:D,4,FALSE)</f>
        <v>x</v>
      </c>
    </row>
    <row r="119" spans="1:3" x14ac:dyDescent="0.3">
      <c r="A119" s="90">
        <v>297300</v>
      </c>
      <c r="B119" s="91" t="s">
        <v>251</v>
      </c>
      <c r="C119" t="str">
        <f>VLOOKUP(A119,'Tally Sheet Tracker'!A:D,4,FALSE)</f>
        <v>x</v>
      </c>
    </row>
    <row r="120" spans="1:3" x14ac:dyDescent="0.3">
      <c r="A120" s="90">
        <v>297400</v>
      </c>
      <c r="B120" s="91" t="s">
        <v>251</v>
      </c>
      <c r="C120" t="str">
        <f>VLOOKUP(A120,'Tally Sheet Tracker'!A:D,4,FALSE)</f>
        <v>x</v>
      </c>
    </row>
    <row r="121" spans="1:3" x14ac:dyDescent="0.3">
      <c r="A121" s="90">
        <v>297500</v>
      </c>
      <c r="B121" s="91" t="s">
        <v>251</v>
      </c>
      <c r="C121" t="str">
        <f>VLOOKUP(A121,'Tally Sheet Tracker'!A:D,4,FALSE)</f>
        <v>x</v>
      </c>
    </row>
    <row r="122" spans="1:3" x14ac:dyDescent="0.3">
      <c r="A122" s="90">
        <v>297600</v>
      </c>
      <c r="B122" s="91" t="s">
        <v>251</v>
      </c>
      <c r="C122" t="str">
        <f>VLOOKUP(A122,'Tally Sheet Tracker'!A:D,4,FALSE)</f>
        <v>x</v>
      </c>
    </row>
    <row r="123" spans="1:3" x14ac:dyDescent="0.3">
      <c r="A123" s="94">
        <v>310100</v>
      </c>
      <c r="B123" s="91" t="s">
        <v>44</v>
      </c>
      <c r="C123" t="str">
        <f>VLOOKUP(A123,'Tally Sheet Tracker'!A:D,4,FALSE)</f>
        <v>x</v>
      </c>
    </row>
    <row r="124" spans="1:3" x14ac:dyDescent="0.3">
      <c r="A124" s="94">
        <v>310200</v>
      </c>
      <c r="B124" s="91" t="s">
        <v>44</v>
      </c>
      <c r="C124" t="str">
        <f>VLOOKUP(A124,'Tally Sheet Tracker'!A:D,4,FALSE)</f>
        <v>x</v>
      </c>
    </row>
    <row r="125" spans="1:3" x14ac:dyDescent="0.3">
      <c r="A125" s="94">
        <v>310300</v>
      </c>
      <c r="B125" s="91" t="s">
        <v>44</v>
      </c>
      <c r="C125" t="str">
        <f>VLOOKUP(A125,'Tally Sheet Tracker'!A:D,4,FALSE)</f>
        <v>x</v>
      </c>
    </row>
    <row r="126" spans="1:3" x14ac:dyDescent="0.3">
      <c r="A126" s="94">
        <v>310400</v>
      </c>
      <c r="B126" s="91" t="s">
        <v>44</v>
      </c>
      <c r="C126" t="str">
        <f>VLOOKUP(A126,'Tally Sheet Tracker'!A:D,4,FALSE)</f>
        <v>x</v>
      </c>
    </row>
    <row r="127" spans="1:3" x14ac:dyDescent="0.3">
      <c r="A127" s="94">
        <v>310500</v>
      </c>
      <c r="B127" s="91" t="s">
        <v>44</v>
      </c>
      <c r="C127" t="str">
        <f>VLOOKUP(A127,'Tally Sheet Tracker'!A:D,4,FALSE)</f>
        <v>x</v>
      </c>
    </row>
    <row r="128" spans="1:3" x14ac:dyDescent="0.3">
      <c r="A128" s="84">
        <v>310600</v>
      </c>
      <c r="B128" s="99" t="s">
        <v>44</v>
      </c>
      <c r="C128" t="str">
        <f>VLOOKUP(A128,'Tally Sheet Tracker'!A:D,4,FALSE)</f>
        <v>x</v>
      </c>
    </row>
    <row r="129" spans="1:3" x14ac:dyDescent="0.3">
      <c r="A129" s="84">
        <v>310701</v>
      </c>
      <c r="B129" s="99" t="s">
        <v>44</v>
      </c>
      <c r="C129" t="str">
        <f>VLOOKUP(A129,'Tally Sheet Tracker'!A:D,4,FALSE)</f>
        <v>x</v>
      </c>
    </row>
    <row r="130" spans="1:3" x14ac:dyDescent="0.3">
      <c r="A130" s="84">
        <v>310702</v>
      </c>
      <c r="B130" s="99" t="s">
        <v>44</v>
      </c>
      <c r="C130" t="str">
        <f>VLOOKUP(A130,'Tally Sheet Tracker'!A:D,4,FALSE)</f>
        <v>x</v>
      </c>
    </row>
    <row r="131" spans="1:3" x14ac:dyDescent="0.3">
      <c r="A131" s="84">
        <v>310703</v>
      </c>
      <c r="B131" s="99" t="s">
        <v>44</v>
      </c>
      <c r="C131" t="str">
        <f>VLOOKUP(A131,'Tally Sheet Tracker'!A:D,4,FALSE)</f>
        <v>x</v>
      </c>
    </row>
    <row r="132" spans="1:3" x14ac:dyDescent="0.3">
      <c r="A132" s="84">
        <v>310800</v>
      </c>
      <c r="B132" s="99" t="s">
        <v>44</v>
      </c>
      <c r="C132" t="str">
        <f>VLOOKUP(A132,'Tally Sheet Tracker'!A:D,4,FALSE)</f>
        <v>x</v>
      </c>
    </row>
    <row r="133" spans="1:3" x14ac:dyDescent="0.3">
      <c r="A133" s="84">
        <v>310900</v>
      </c>
      <c r="B133" s="99" t="s">
        <v>44</v>
      </c>
      <c r="C133" t="str">
        <f>VLOOKUP(A133,'Tally Sheet Tracker'!A:D,4,FALSE)</f>
        <v>x</v>
      </c>
    </row>
    <row r="134" spans="1:3" x14ac:dyDescent="0.3">
      <c r="A134" s="84">
        <v>311000</v>
      </c>
      <c r="B134" s="99" t="s">
        <v>44</v>
      </c>
      <c r="C134" t="str">
        <f>VLOOKUP(A134,'Tally Sheet Tracker'!A:D,4,FALSE)</f>
        <v>x</v>
      </c>
    </row>
    <row r="135" spans="1:3" x14ac:dyDescent="0.3">
      <c r="A135" s="84">
        <v>311100</v>
      </c>
      <c r="B135" s="99" t="s">
        <v>44</v>
      </c>
      <c r="C135" t="str">
        <f>VLOOKUP(A135,'Tally Sheet Tracker'!A:D,4,FALSE)</f>
        <v>x</v>
      </c>
    </row>
    <row r="136" spans="1:3" ht="15" thickBot="1" x14ac:dyDescent="0.35">
      <c r="A136" s="84">
        <v>311200</v>
      </c>
      <c r="B136" s="100" t="s">
        <v>44</v>
      </c>
      <c r="C136" t="str">
        <f>VLOOKUP(A136,'Tally Sheet Tracker'!A:D,4,FALSE)</f>
        <v>x</v>
      </c>
    </row>
    <row r="137" spans="1:3" x14ac:dyDescent="0.3">
      <c r="A137" s="94">
        <v>311300</v>
      </c>
      <c r="B137" s="91" t="s">
        <v>44</v>
      </c>
      <c r="C137" t="str">
        <f>VLOOKUP(A137,'Tally Sheet Tracker'!A:D,4,FALSE)</f>
        <v>x</v>
      </c>
    </row>
    <row r="138" spans="1:3" x14ac:dyDescent="0.3">
      <c r="A138" s="94">
        <v>311400</v>
      </c>
      <c r="B138" s="91" t="s">
        <v>44</v>
      </c>
      <c r="C138" t="str">
        <f>VLOOKUP(A138,'Tally Sheet Tracker'!A:D,4,FALSE)</f>
        <v>x</v>
      </c>
    </row>
    <row r="139" spans="1:3" x14ac:dyDescent="0.3">
      <c r="A139" s="94">
        <v>311500</v>
      </c>
      <c r="B139" s="91" t="s">
        <v>44</v>
      </c>
      <c r="C139" t="str">
        <f>VLOOKUP(A139,'Tally Sheet Tracker'!A:D,4,FALSE)</f>
        <v>x</v>
      </c>
    </row>
    <row r="140" spans="1:3" x14ac:dyDescent="0.3">
      <c r="A140" s="94">
        <v>311600</v>
      </c>
      <c r="B140" s="91" t="s">
        <v>44</v>
      </c>
      <c r="C140" t="str">
        <f>VLOOKUP(A140,'Tally Sheet Tracker'!A:D,4,FALSE)</f>
        <v>x</v>
      </c>
    </row>
    <row r="141" spans="1:3" x14ac:dyDescent="0.3">
      <c r="A141" s="94">
        <v>311700</v>
      </c>
      <c r="B141" s="91" t="s">
        <v>44</v>
      </c>
      <c r="C141" t="str">
        <f>VLOOKUP(A141,'Tally Sheet Tracker'!A:D,4,FALSE)</f>
        <v>x</v>
      </c>
    </row>
    <row r="142" spans="1:3" x14ac:dyDescent="0.3">
      <c r="A142" s="94">
        <v>311800</v>
      </c>
      <c r="B142" s="91" t="s">
        <v>44</v>
      </c>
      <c r="C142" t="str">
        <f>VLOOKUP(A142,'Tally Sheet Tracker'!A:D,4,FALSE)</f>
        <v>x</v>
      </c>
    </row>
    <row r="143" spans="1:3" x14ac:dyDescent="0.3">
      <c r="A143" s="92">
        <v>400203</v>
      </c>
      <c r="B143" s="93" t="s">
        <v>45</v>
      </c>
      <c r="C143" t="str">
        <f>VLOOKUP(A143,'Tally Sheet Tracker'!A:D,4,FALSE)</f>
        <v>x</v>
      </c>
    </row>
    <row r="144" spans="1:3" x14ac:dyDescent="0.3">
      <c r="A144" s="92">
        <v>400204</v>
      </c>
      <c r="B144" s="93" t="s">
        <v>45</v>
      </c>
      <c r="C144" t="str">
        <f>VLOOKUP(A144,'Tally Sheet Tracker'!A:D,4,FALSE)</f>
        <v>x</v>
      </c>
    </row>
    <row r="145" spans="1:3" x14ac:dyDescent="0.3">
      <c r="A145" s="92">
        <v>400205</v>
      </c>
      <c r="B145" s="93" t="s">
        <v>46</v>
      </c>
      <c r="C145" t="str">
        <f>VLOOKUP(A145,'Tally Sheet Tracker'!A:D,4,FALSE)</f>
        <v>x</v>
      </c>
    </row>
    <row r="146" spans="1:3" x14ac:dyDescent="0.3">
      <c r="A146" s="92">
        <v>400206</v>
      </c>
      <c r="B146" s="93" t="s">
        <v>46</v>
      </c>
      <c r="C146" t="str">
        <f>VLOOKUP(A146,'Tally Sheet Tracker'!A:D,4,FALSE)</f>
        <v>x</v>
      </c>
    </row>
    <row r="147" spans="1:3" x14ac:dyDescent="0.3">
      <c r="A147" s="92">
        <v>400302</v>
      </c>
      <c r="B147" s="93" t="s">
        <v>45</v>
      </c>
      <c r="C147" t="str">
        <f>VLOOKUP(A147,'Tally Sheet Tracker'!A:D,4,FALSE)</f>
        <v>x</v>
      </c>
    </row>
    <row r="148" spans="1:3" x14ac:dyDescent="0.3">
      <c r="A148" s="92">
        <v>400303</v>
      </c>
      <c r="B148" s="93" t="s">
        <v>47</v>
      </c>
      <c r="C148" t="str">
        <f>VLOOKUP(A148,'Tally Sheet Tracker'!A:D,4,FALSE)</f>
        <v>x</v>
      </c>
    </row>
    <row r="149" spans="1:3" x14ac:dyDescent="0.3">
      <c r="A149" s="92">
        <v>400304</v>
      </c>
      <c r="B149" s="93" t="s">
        <v>47</v>
      </c>
      <c r="C149" t="str">
        <f>VLOOKUP(A149,'Tally Sheet Tracker'!A:D,4,FALSE)</f>
        <v>x</v>
      </c>
    </row>
    <row r="150" spans="1:3" x14ac:dyDescent="0.3">
      <c r="A150" s="92">
        <v>400401</v>
      </c>
      <c r="B150" s="93" t="s">
        <v>48</v>
      </c>
      <c r="C150" t="str">
        <f>VLOOKUP(A150,'Tally Sheet Tracker'!A:D,4,FALSE)</f>
        <v>x</v>
      </c>
    </row>
    <row r="151" spans="1:3" x14ac:dyDescent="0.3">
      <c r="A151" s="92">
        <v>400402</v>
      </c>
      <c r="B151" s="93" t="s">
        <v>48</v>
      </c>
      <c r="C151" t="str">
        <f>VLOOKUP(A151,'Tally Sheet Tracker'!A:D,4,FALSE)</f>
        <v>x</v>
      </c>
    </row>
    <row r="152" spans="1:3" x14ac:dyDescent="0.3">
      <c r="A152" s="92">
        <v>400500</v>
      </c>
      <c r="B152" s="93" t="s">
        <v>48</v>
      </c>
      <c r="C152" t="str">
        <f>VLOOKUP(A152,'Tally Sheet Tracker'!A:D,4,FALSE)</f>
        <v>x</v>
      </c>
    </row>
    <row r="153" spans="1:3" x14ac:dyDescent="0.3">
      <c r="A153" s="92">
        <v>400800</v>
      </c>
      <c r="B153" s="93" t="s">
        <v>48</v>
      </c>
      <c r="C153" t="str">
        <f>VLOOKUP(A153,'Tally Sheet Tracker'!A:D,4,FALSE)</f>
        <v>x</v>
      </c>
    </row>
    <row r="154" spans="1:3" x14ac:dyDescent="0.3">
      <c r="A154" s="92">
        <v>400900</v>
      </c>
      <c r="B154" s="93" t="s">
        <v>48</v>
      </c>
      <c r="C154" t="str">
        <f>VLOOKUP(A154,'Tally Sheet Tracker'!A:D,4,FALSE)</f>
        <v>x</v>
      </c>
    </row>
    <row r="155" spans="1:3" x14ac:dyDescent="0.3">
      <c r="A155" s="92">
        <v>401001</v>
      </c>
      <c r="B155" s="93" t="s">
        <v>48</v>
      </c>
      <c r="C155" t="str">
        <f>VLOOKUP(A155,'Tally Sheet Tracker'!A:D,4,FALSE)</f>
        <v>x</v>
      </c>
    </row>
    <row r="156" spans="1:3" x14ac:dyDescent="0.3">
      <c r="A156" s="92">
        <v>401002</v>
      </c>
      <c r="B156" s="93" t="s">
        <v>48</v>
      </c>
      <c r="C156" t="str">
        <f>VLOOKUP(A156,'Tally Sheet Tracker'!A:D,4,FALSE)</f>
        <v>x</v>
      </c>
    </row>
    <row r="157" spans="1:3" x14ac:dyDescent="0.3">
      <c r="A157" s="92">
        <v>401101</v>
      </c>
      <c r="B157" s="93" t="s">
        <v>48</v>
      </c>
      <c r="C157" t="str">
        <f>VLOOKUP(A157,'Tally Sheet Tracker'!A:D,4,FALSE)</f>
        <v>x</v>
      </c>
    </row>
    <row r="158" spans="1:3" x14ac:dyDescent="0.3">
      <c r="A158" s="92">
        <v>401102</v>
      </c>
      <c r="B158" s="93" t="s">
        <v>48</v>
      </c>
      <c r="C158" t="str">
        <f>VLOOKUP(A158,'Tally Sheet Tracker'!A:D,4,FALSE)</f>
        <v>x</v>
      </c>
    </row>
    <row r="159" spans="1:3" x14ac:dyDescent="0.3">
      <c r="A159" s="92">
        <v>401201</v>
      </c>
      <c r="B159" s="93" t="s">
        <v>48</v>
      </c>
      <c r="C159" t="str">
        <f>VLOOKUP(A159,'Tally Sheet Tracker'!A:D,4,FALSE)</f>
        <v>x</v>
      </c>
    </row>
    <row r="160" spans="1:3" x14ac:dyDescent="0.3">
      <c r="A160" s="92">
        <v>401202</v>
      </c>
      <c r="B160" s="93" t="s">
        <v>48</v>
      </c>
      <c r="C160" t="str">
        <f>VLOOKUP(A160,'Tally Sheet Tracker'!A:D,4,FALSE)</f>
        <v>x</v>
      </c>
    </row>
    <row r="161" spans="1:3" x14ac:dyDescent="0.3">
      <c r="A161" s="92">
        <v>401203</v>
      </c>
      <c r="B161" s="93" t="s">
        <v>48</v>
      </c>
      <c r="C161" t="str">
        <f>VLOOKUP(A161,'Tally Sheet Tracker'!A:D,4,FALSE)</f>
        <v>x</v>
      </c>
    </row>
    <row r="162" spans="1:3" x14ac:dyDescent="0.3">
      <c r="A162" s="92">
        <v>401302</v>
      </c>
      <c r="B162" s="93" t="s">
        <v>47</v>
      </c>
      <c r="C162" t="str">
        <f>VLOOKUP(A162,'Tally Sheet Tracker'!A:D,4,FALSE)</f>
        <v>x</v>
      </c>
    </row>
    <row r="163" spans="1:3" x14ac:dyDescent="0.3">
      <c r="A163" s="92">
        <v>401311</v>
      </c>
      <c r="B163" s="93" t="s">
        <v>47</v>
      </c>
      <c r="C163" t="str">
        <f>VLOOKUP(A163,'Tally Sheet Tracker'!A:D,4,FALSE)</f>
        <v>x</v>
      </c>
    </row>
    <row r="164" spans="1:3" x14ac:dyDescent="0.3">
      <c r="A164" s="92">
        <v>401312</v>
      </c>
      <c r="B164" s="93" t="s">
        <v>47</v>
      </c>
      <c r="C164" t="str">
        <f>VLOOKUP(A164,'Tally Sheet Tracker'!A:D,4,FALSE)</f>
        <v>x</v>
      </c>
    </row>
    <row r="165" spans="1:3" x14ac:dyDescent="0.3">
      <c r="A165" s="92">
        <v>401500</v>
      </c>
      <c r="B165" s="93" t="s">
        <v>45</v>
      </c>
      <c r="C165" t="str">
        <f>VLOOKUP(A165,'Tally Sheet Tracker'!A:D,4,FALSE)</f>
        <v>x</v>
      </c>
    </row>
    <row r="166" spans="1:3" x14ac:dyDescent="0.3">
      <c r="A166" s="92">
        <v>401601</v>
      </c>
      <c r="B166" s="93" t="s">
        <v>45</v>
      </c>
      <c r="C166" t="str">
        <f>VLOOKUP(A166,'Tally Sheet Tracker'!A:D,4,FALSE)</f>
        <v>x</v>
      </c>
    </row>
    <row r="167" spans="1:3" x14ac:dyDescent="0.3">
      <c r="A167" s="92">
        <v>401602</v>
      </c>
      <c r="B167" s="93" t="s">
        <v>45</v>
      </c>
      <c r="C167" t="str">
        <f>VLOOKUP(A167,'Tally Sheet Tracker'!A:D,4,FALSE)</f>
        <v>x</v>
      </c>
    </row>
    <row r="168" spans="1:3" x14ac:dyDescent="0.3">
      <c r="A168" s="92">
        <v>401603</v>
      </c>
      <c r="B168" s="93" t="s">
        <v>45</v>
      </c>
      <c r="C168" t="str">
        <f>VLOOKUP(A168,'Tally Sheet Tracker'!A:D,4,FALSE)</f>
        <v>x</v>
      </c>
    </row>
    <row r="169" spans="1:3" x14ac:dyDescent="0.3">
      <c r="A169" s="92">
        <v>401701</v>
      </c>
      <c r="B169" s="93" t="s">
        <v>46</v>
      </c>
      <c r="C169" t="str">
        <f>VLOOKUP(A169,'Tally Sheet Tracker'!A:D,4,FALSE)</f>
        <v>x</v>
      </c>
    </row>
    <row r="170" spans="1:3" x14ac:dyDescent="0.3">
      <c r="A170" s="92">
        <v>401703</v>
      </c>
      <c r="B170" s="93" t="s">
        <v>50</v>
      </c>
      <c r="C170" t="str">
        <f>VLOOKUP(A170,'Tally Sheet Tracker'!A:D,4,FALSE)</f>
        <v>x</v>
      </c>
    </row>
    <row r="171" spans="1:3" x14ac:dyDescent="0.3">
      <c r="A171" s="92">
        <v>401704</v>
      </c>
      <c r="B171" s="93" t="s">
        <v>50</v>
      </c>
      <c r="C171" t="str">
        <f>VLOOKUP(A171,'Tally Sheet Tracker'!A:D,4,FALSE)</f>
        <v>x</v>
      </c>
    </row>
    <row r="172" spans="1:3" x14ac:dyDescent="0.3">
      <c r="A172" s="92">
        <v>401800</v>
      </c>
      <c r="B172" s="93" t="s">
        <v>46</v>
      </c>
      <c r="C172" t="str">
        <f>VLOOKUP(A172,'Tally Sheet Tracker'!A:D,4,FALSE)</f>
        <v>x</v>
      </c>
    </row>
    <row r="173" spans="1:3" x14ac:dyDescent="0.3">
      <c r="A173" s="92">
        <v>401901</v>
      </c>
      <c r="B173" s="93" t="s">
        <v>46</v>
      </c>
      <c r="C173" t="str">
        <f>VLOOKUP(A173,'Tally Sheet Tracker'!A:D,4,FALSE)</f>
        <v>x</v>
      </c>
    </row>
    <row r="174" spans="1:3" x14ac:dyDescent="0.3">
      <c r="A174" s="92">
        <v>401902</v>
      </c>
      <c r="B174" s="93" t="s">
        <v>46</v>
      </c>
      <c r="C174" t="str">
        <f>VLOOKUP(A174,'Tally Sheet Tracker'!A:D,4,FALSE)</f>
        <v>x</v>
      </c>
    </row>
    <row r="175" spans="1:3" x14ac:dyDescent="0.3">
      <c r="A175" s="92">
        <v>402000</v>
      </c>
      <c r="B175" s="93" t="s">
        <v>46</v>
      </c>
      <c r="C175" t="str">
        <f>VLOOKUP(A175,'Tally Sheet Tracker'!A:D,4,FALSE)</f>
        <v>x</v>
      </c>
    </row>
    <row r="176" spans="1:3" x14ac:dyDescent="0.3">
      <c r="A176" s="92">
        <v>402101</v>
      </c>
      <c r="B176" s="93" t="s">
        <v>50</v>
      </c>
      <c r="C176" t="str">
        <f>VLOOKUP(A176,'Tally Sheet Tracker'!A:D,4,FALSE)</f>
        <v>x</v>
      </c>
    </row>
    <row r="177" spans="1:3" x14ac:dyDescent="0.3">
      <c r="A177" s="92">
        <v>402102</v>
      </c>
      <c r="B177" s="93" t="s">
        <v>50</v>
      </c>
      <c r="C177" t="str">
        <f>VLOOKUP(A177,'Tally Sheet Tracker'!A:D,4,FALSE)</f>
        <v>x</v>
      </c>
    </row>
    <row r="178" spans="1:3" x14ac:dyDescent="0.3">
      <c r="A178" s="92">
        <v>402200</v>
      </c>
      <c r="B178" s="93" t="s">
        <v>50</v>
      </c>
      <c r="C178" t="str">
        <f>VLOOKUP(A178,'Tally Sheet Tracker'!A:D,4,FALSE)</f>
        <v>x</v>
      </c>
    </row>
    <row r="179" spans="1:3" x14ac:dyDescent="0.3">
      <c r="A179" s="92">
        <v>402301</v>
      </c>
      <c r="B179" s="93" t="s">
        <v>50</v>
      </c>
      <c r="C179" t="str">
        <f>VLOOKUP(A179,'Tally Sheet Tracker'!A:D,4,FALSE)</f>
        <v>x</v>
      </c>
    </row>
    <row r="180" spans="1:3" x14ac:dyDescent="0.3">
      <c r="A180" s="92">
        <v>402302</v>
      </c>
      <c r="B180" s="93" t="s">
        <v>50</v>
      </c>
      <c r="C180" t="str">
        <f>VLOOKUP(A180,'Tally Sheet Tracker'!A:D,4,FALSE)</f>
        <v>x</v>
      </c>
    </row>
    <row r="181" spans="1:3" x14ac:dyDescent="0.3">
      <c r="A181" s="92">
        <v>402401</v>
      </c>
      <c r="B181" s="93" t="s">
        <v>50</v>
      </c>
      <c r="C181" t="str">
        <f>VLOOKUP(A181,'Tally Sheet Tracker'!A:D,4,FALSE)</f>
        <v>x</v>
      </c>
    </row>
    <row r="182" spans="1:3" x14ac:dyDescent="0.3">
      <c r="A182" s="92">
        <v>402402</v>
      </c>
      <c r="B182" s="93" t="s">
        <v>50</v>
      </c>
      <c r="C182" t="str">
        <f>VLOOKUP(A182,'Tally Sheet Tracker'!A:D,4,FALSE)</f>
        <v>x</v>
      </c>
    </row>
    <row r="183" spans="1:3" x14ac:dyDescent="0.3">
      <c r="A183" s="92">
        <v>402403</v>
      </c>
      <c r="B183" s="93" t="s">
        <v>50</v>
      </c>
      <c r="C183" t="str">
        <f>VLOOKUP(A183,'Tally Sheet Tracker'!A:D,4,FALSE)</f>
        <v>x</v>
      </c>
    </row>
    <row r="184" spans="1:3" x14ac:dyDescent="0.3">
      <c r="A184" s="92">
        <v>402501</v>
      </c>
      <c r="B184" s="93" t="s">
        <v>50</v>
      </c>
      <c r="C184" t="str">
        <f>VLOOKUP(A184,'Tally Sheet Tracker'!A:D,4,FALSE)</f>
        <v>x</v>
      </c>
    </row>
    <row r="185" spans="1:3" x14ac:dyDescent="0.3">
      <c r="A185" s="92">
        <v>402502</v>
      </c>
      <c r="B185" s="93" t="s">
        <v>50</v>
      </c>
      <c r="C185" t="str">
        <f>VLOOKUP(A185,'Tally Sheet Tracker'!A:D,4,FALSE)</f>
        <v>x</v>
      </c>
    </row>
    <row r="186" spans="1:3" x14ac:dyDescent="0.3">
      <c r="A186" s="92">
        <v>402600</v>
      </c>
      <c r="B186" s="93" t="s">
        <v>50</v>
      </c>
      <c r="C186" t="str">
        <f>VLOOKUP(A186,'Tally Sheet Tracker'!A:D,4,FALSE)</f>
        <v>x</v>
      </c>
    </row>
    <row r="187" spans="1:3" x14ac:dyDescent="0.3">
      <c r="A187" s="92">
        <v>402702</v>
      </c>
      <c r="B187" s="93" t="s">
        <v>50</v>
      </c>
      <c r="C187" t="str">
        <f>VLOOKUP(A187,'Tally Sheet Tracker'!A:D,4,FALSE)</f>
        <v>x</v>
      </c>
    </row>
    <row r="188" spans="1:3" x14ac:dyDescent="0.3">
      <c r="A188" s="92">
        <v>402703</v>
      </c>
      <c r="B188" s="93" t="s">
        <v>50</v>
      </c>
      <c r="C188" t="str">
        <f>VLOOKUP(A188,'Tally Sheet Tracker'!A:D,4,FALSE)</f>
        <v>x</v>
      </c>
    </row>
    <row r="189" spans="1:3" x14ac:dyDescent="0.3">
      <c r="A189" s="92">
        <v>402704</v>
      </c>
      <c r="B189" s="93" t="s">
        <v>50</v>
      </c>
      <c r="C189" t="str">
        <f>VLOOKUP(A189,'Tally Sheet Tracker'!A:D,4,FALSE)</f>
        <v>x</v>
      </c>
    </row>
    <row r="190" spans="1:3" x14ac:dyDescent="0.3">
      <c r="A190" s="92">
        <v>402801</v>
      </c>
      <c r="B190" s="93" t="s">
        <v>50</v>
      </c>
      <c r="C190" t="str">
        <f>VLOOKUP(A190,'Tally Sheet Tracker'!A:D,4,FALSE)</f>
        <v>x</v>
      </c>
    </row>
    <row r="191" spans="1:3" x14ac:dyDescent="0.3">
      <c r="A191" s="92">
        <v>402802</v>
      </c>
      <c r="B191" s="93" t="s">
        <v>50</v>
      </c>
      <c r="C191" t="str">
        <f>VLOOKUP(A191,'Tally Sheet Tracker'!A:D,4,FALSE)</f>
        <v>x</v>
      </c>
    </row>
    <row r="192" spans="1:3" x14ac:dyDescent="0.3">
      <c r="A192" s="92">
        <v>402901</v>
      </c>
      <c r="B192" s="93" t="s">
        <v>50</v>
      </c>
      <c r="C192" t="str">
        <f>VLOOKUP(A192,'Tally Sheet Tracker'!A:D,4,FALSE)</f>
        <v>x</v>
      </c>
    </row>
    <row r="193" spans="1:3" x14ac:dyDescent="0.3">
      <c r="A193" s="92">
        <v>402902</v>
      </c>
      <c r="B193" s="93" t="s">
        <v>50</v>
      </c>
      <c r="C193" t="str">
        <f>VLOOKUP(A193,'Tally Sheet Tracker'!A:D,4,FALSE)</f>
        <v>x</v>
      </c>
    </row>
    <row r="194" spans="1:3" x14ac:dyDescent="0.3">
      <c r="A194" s="92">
        <v>403000</v>
      </c>
      <c r="B194" s="93" t="s">
        <v>50</v>
      </c>
      <c r="C194" t="str">
        <f>VLOOKUP(A194,'Tally Sheet Tracker'!A:D,4,FALSE)</f>
        <v>x</v>
      </c>
    </row>
    <row r="195" spans="1:3" x14ac:dyDescent="0.3">
      <c r="A195" s="92">
        <v>403200</v>
      </c>
      <c r="B195" s="93" t="s">
        <v>50</v>
      </c>
      <c r="C195" t="str">
        <f>VLOOKUP(A195,'Tally Sheet Tracker'!A:D,4,FALSE)</f>
        <v>x</v>
      </c>
    </row>
    <row r="196" spans="1:3" x14ac:dyDescent="0.3">
      <c r="A196" s="92">
        <v>403304</v>
      </c>
      <c r="B196" s="93" t="s">
        <v>51</v>
      </c>
      <c r="C196" t="str">
        <f>VLOOKUP(A196,'Tally Sheet Tracker'!A:D,4,FALSE)</f>
        <v>x</v>
      </c>
    </row>
    <row r="197" spans="1:3" x14ac:dyDescent="0.3">
      <c r="A197" s="92">
        <v>403305</v>
      </c>
      <c r="B197" s="93" t="s">
        <v>51</v>
      </c>
      <c r="C197" t="str">
        <f>VLOOKUP(A197,'Tally Sheet Tracker'!A:D,4,FALSE)</f>
        <v>x</v>
      </c>
    </row>
    <row r="198" spans="1:3" x14ac:dyDescent="0.3">
      <c r="A198" s="92">
        <v>403316</v>
      </c>
      <c r="B198" s="93" t="s">
        <v>51</v>
      </c>
      <c r="C198" t="str">
        <f>VLOOKUP(A198,'Tally Sheet Tracker'!A:D,4,FALSE)</f>
        <v>x</v>
      </c>
    </row>
    <row r="199" spans="1:3" x14ac:dyDescent="0.3">
      <c r="A199" s="92">
        <v>403317</v>
      </c>
      <c r="B199" s="93" t="s">
        <v>50</v>
      </c>
      <c r="C199" t="str">
        <f>VLOOKUP(A199,'Tally Sheet Tracker'!A:D,4,FALSE)</f>
        <v>x</v>
      </c>
    </row>
    <row r="200" spans="1:3" x14ac:dyDescent="0.3">
      <c r="A200" s="92">
        <v>403318</v>
      </c>
      <c r="B200" s="93" t="s">
        <v>50</v>
      </c>
      <c r="C200" t="str">
        <f>VLOOKUP(A200,'Tally Sheet Tracker'!A:D,4,FALSE)</f>
        <v>x</v>
      </c>
    </row>
    <row r="201" spans="1:3" x14ac:dyDescent="0.3">
      <c r="A201" s="92">
        <v>403319</v>
      </c>
      <c r="B201" s="93" t="s">
        <v>51</v>
      </c>
      <c r="C201" t="str">
        <f>VLOOKUP(A201,'Tally Sheet Tracker'!A:D,4,FALSE)</f>
        <v>x</v>
      </c>
    </row>
    <row r="202" spans="1:3" x14ac:dyDescent="0.3">
      <c r="A202" s="92">
        <v>403320</v>
      </c>
      <c r="B202" s="93" t="s">
        <v>51</v>
      </c>
      <c r="C202" t="str">
        <f>VLOOKUP(A202,'Tally Sheet Tracker'!A:D,4,FALSE)</f>
        <v>x</v>
      </c>
    </row>
    <row r="203" spans="1:3" x14ac:dyDescent="0.3">
      <c r="A203" s="92">
        <v>403321</v>
      </c>
      <c r="B203" s="93" t="s">
        <v>51</v>
      </c>
      <c r="C203" t="str">
        <f>VLOOKUP(A203,'Tally Sheet Tracker'!A:D,4,FALSE)</f>
        <v>x</v>
      </c>
    </row>
    <row r="204" spans="1:3" x14ac:dyDescent="0.3">
      <c r="A204" s="92">
        <v>403322</v>
      </c>
      <c r="B204" s="93" t="s">
        <v>51</v>
      </c>
      <c r="C204" t="str">
        <f>VLOOKUP(A204,'Tally Sheet Tracker'!A:D,4,FALSE)</f>
        <v>x</v>
      </c>
    </row>
    <row r="205" spans="1:3" x14ac:dyDescent="0.3">
      <c r="A205" s="92">
        <v>403323</v>
      </c>
      <c r="B205" s="93" t="s">
        <v>51</v>
      </c>
      <c r="C205" t="str">
        <f>VLOOKUP(A205,'Tally Sheet Tracker'!A:D,4,FALSE)</f>
        <v>x</v>
      </c>
    </row>
    <row r="206" spans="1:3" x14ac:dyDescent="0.3">
      <c r="A206" s="92">
        <v>403324</v>
      </c>
      <c r="B206" s="93" t="s">
        <v>51</v>
      </c>
      <c r="C206" t="str">
        <f>VLOOKUP(A206,'Tally Sheet Tracker'!A:D,4,FALSE)</f>
        <v>x</v>
      </c>
    </row>
    <row r="207" spans="1:3" x14ac:dyDescent="0.3">
      <c r="A207" s="95">
        <v>403600</v>
      </c>
      <c r="B207" s="91" t="s">
        <v>53</v>
      </c>
      <c r="C207" t="str">
        <f>VLOOKUP(A207,'Tally Sheet Tracker'!A:D,4,FALSE)</f>
        <v>x</v>
      </c>
    </row>
    <row r="208" spans="1:3" x14ac:dyDescent="0.3">
      <c r="A208" s="95">
        <v>403702</v>
      </c>
      <c r="B208" s="91" t="s">
        <v>53</v>
      </c>
      <c r="C208" t="str">
        <f>VLOOKUP(A208,'Tally Sheet Tracker'!A:D,4,FALSE)</f>
        <v>x</v>
      </c>
    </row>
    <row r="209" spans="1:3" x14ac:dyDescent="0.3">
      <c r="A209" s="92">
        <v>403703</v>
      </c>
      <c r="B209" s="93" t="s">
        <v>47</v>
      </c>
      <c r="C209" t="str">
        <f>VLOOKUP(A209,'Tally Sheet Tracker'!A:D,4,FALSE)</f>
        <v>x</v>
      </c>
    </row>
    <row r="210" spans="1:3" x14ac:dyDescent="0.3">
      <c r="A210" s="95">
        <v>403721</v>
      </c>
      <c r="B210" s="91" t="s">
        <v>53</v>
      </c>
      <c r="C210" t="str">
        <f>VLOOKUP(A210,'Tally Sheet Tracker'!A:D,4,FALSE)</f>
        <v>x</v>
      </c>
    </row>
    <row r="211" spans="1:3" x14ac:dyDescent="0.3">
      <c r="A211" s="95">
        <v>403722</v>
      </c>
      <c r="B211" s="91" t="s">
        <v>53</v>
      </c>
      <c r="C211" t="str">
        <f>VLOOKUP(A211,'Tally Sheet Tracker'!A:D,4,FALSE)</f>
        <v>x</v>
      </c>
    </row>
    <row r="212" spans="1:3" x14ac:dyDescent="0.3">
      <c r="A212" s="92">
        <v>403901</v>
      </c>
      <c r="B212" s="93" t="s">
        <v>48</v>
      </c>
      <c r="C212" t="str">
        <f>VLOOKUP(A212,'Tally Sheet Tracker'!A:D,4,FALSE)</f>
        <v>x</v>
      </c>
    </row>
    <row r="213" spans="1:3" x14ac:dyDescent="0.3">
      <c r="A213" s="92">
        <v>403902</v>
      </c>
      <c r="B213" s="93" t="s">
        <v>48</v>
      </c>
      <c r="C213" t="str">
        <f>VLOOKUP(A213,'Tally Sheet Tracker'!A:D,4,FALSE)</f>
        <v>x</v>
      </c>
    </row>
    <row r="214" spans="1:3" x14ac:dyDescent="0.3">
      <c r="A214" s="92">
        <v>405300</v>
      </c>
      <c r="B214" s="93" t="s">
        <v>55</v>
      </c>
      <c r="C214" t="str">
        <f>VLOOKUP(A214,'Tally Sheet Tracker'!A:D,4,FALSE)</f>
        <v>x</v>
      </c>
    </row>
    <row r="215" spans="1:3" x14ac:dyDescent="0.3">
      <c r="A215" s="92">
        <v>405500</v>
      </c>
      <c r="B215" s="93" t="s">
        <v>55</v>
      </c>
      <c r="C215" t="str">
        <f>VLOOKUP(A215,'Tally Sheet Tracker'!A:D,4,FALSE)</f>
        <v>x</v>
      </c>
    </row>
    <row r="216" spans="1:3" x14ac:dyDescent="0.3">
      <c r="A216" s="92">
        <v>405600</v>
      </c>
      <c r="B216" s="93" t="s">
        <v>55</v>
      </c>
      <c r="C216" t="str">
        <f>VLOOKUP(A216,'Tally Sheet Tracker'!A:D,4,FALSE)</f>
        <v>x</v>
      </c>
    </row>
    <row r="217" spans="1:3" x14ac:dyDescent="0.3">
      <c r="A217" s="95">
        <v>405700</v>
      </c>
      <c r="B217" s="91" t="s">
        <v>53</v>
      </c>
      <c r="C217" t="str">
        <f>VLOOKUP(A217,'Tally Sheet Tracker'!A:D,4,FALSE)</f>
        <v>x</v>
      </c>
    </row>
    <row r="218" spans="1:3" x14ac:dyDescent="0.3">
      <c r="A218" s="95">
        <v>405800</v>
      </c>
      <c r="B218" s="91" t="s">
        <v>53</v>
      </c>
      <c r="C218" t="str">
        <f>VLOOKUP(A218,'Tally Sheet Tracker'!A:D,4,FALSE)</f>
        <v>x</v>
      </c>
    </row>
    <row r="219" spans="1:3" x14ac:dyDescent="0.3">
      <c r="A219" s="95">
        <v>405900</v>
      </c>
      <c r="B219" s="91" t="s">
        <v>53</v>
      </c>
      <c r="C219" t="str">
        <f>VLOOKUP(A219,'Tally Sheet Tracker'!A:D,4,FALSE)</f>
        <v>x</v>
      </c>
    </row>
    <row r="220" spans="1:3" x14ac:dyDescent="0.3">
      <c r="A220" s="95">
        <v>406000</v>
      </c>
      <c r="B220" s="91" t="s">
        <v>53</v>
      </c>
      <c r="C220" t="str">
        <f>VLOOKUP(A220,'Tally Sheet Tracker'!A:D,4,FALSE)</f>
        <v>x</v>
      </c>
    </row>
    <row r="221" spans="1:3" x14ac:dyDescent="0.3">
      <c r="A221" s="95">
        <v>406101</v>
      </c>
      <c r="B221" s="91" t="s">
        <v>53</v>
      </c>
      <c r="C221" t="str">
        <f>VLOOKUP(A221,'Tally Sheet Tracker'!A:D,4,FALSE)</f>
        <v>x</v>
      </c>
    </row>
    <row r="222" spans="1:3" x14ac:dyDescent="0.3">
      <c r="A222" s="95">
        <v>406102</v>
      </c>
      <c r="B222" s="91" t="s">
        <v>53</v>
      </c>
      <c r="C222" t="str">
        <f>VLOOKUP(A222,'Tally Sheet Tracker'!A:D,4,FALSE)</f>
        <v>x</v>
      </c>
    </row>
    <row r="223" spans="1:3" x14ac:dyDescent="0.3">
      <c r="A223" s="92">
        <v>406200</v>
      </c>
      <c r="B223" s="93" t="s">
        <v>55</v>
      </c>
      <c r="C223" t="str">
        <f>VLOOKUP(A223,'Tally Sheet Tracker'!A:D,4,FALSE)</f>
        <v>x</v>
      </c>
    </row>
    <row r="224" spans="1:3" x14ac:dyDescent="0.3">
      <c r="A224" s="92">
        <v>406300</v>
      </c>
      <c r="B224" s="93" t="s">
        <v>55</v>
      </c>
      <c r="C224" t="str">
        <f>VLOOKUP(A224,'Tally Sheet Tracker'!A:D,4,FALSE)</f>
        <v>x</v>
      </c>
    </row>
    <row r="225" spans="1:3" x14ac:dyDescent="0.3">
      <c r="A225" s="92">
        <v>406402</v>
      </c>
      <c r="B225" s="93" t="s">
        <v>55</v>
      </c>
      <c r="C225" t="str">
        <f>VLOOKUP(A225,'Tally Sheet Tracker'!A:D,4,FALSE)</f>
        <v>x</v>
      </c>
    </row>
    <row r="226" spans="1:3" x14ac:dyDescent="0.3">
      <c r="A226" s="92">
        <v>406411</v>
      </c>
      <c r="B226" s="93" t="s">
        <v>55</v>
      </c>
      <c r="C226" t="str">
        <f>VLOOKUP(A226,'Tally Sheet Tracker'!A:D,4,FALSE)</f>
        <v>x</v>
      </c>
    </row>
    <row r="227" spans="1:3" x14ac:dyDescent="0.3">
      <c r="A227" s="92">
        <v>406412</v>
      </c>
      <c r="B227" s="93" t="s">
        <v>55</v>
      </c>
      <c r="C227" t="str">
        <f>VLOOKUP(A227,'Tally Sheet Tracker'!A:D,4,FALSE)</f>
        <v>x</v>
      </c>
    </row>
    <row r="228" spans="1:3" x14ac:dyDescent="0.3">
      <c r="A228" s="92">
        <v>406500</v>
      </c>
      <c r="B228" s="93" t="s">
        <v>55</v>
      </c>
      <c r="C228" t="str">
        <f>VLOOKUP(A228,'Tally Sheet Tracker'!A:D,4,FALSE)</f>
        <v>x</v>
      </c>
    </row>
    <row r="229" spans="1:3" x14ac:dyDescent="0.3">
      <c r="A229" s="92">
        <v>406601</v>
      </c>
      <c r="B229" s="93" t="s">
        <v>55</v>
      </c>
      <c r="C229" t="str">
        <f>VLOOKUP(A229,'Tally Sheet Tracker'!A:D,4,FALSE)</f>
        <v>x</v>
      </c>
    </row>
    <row r="230" spans="1:3" x14ac:dyDescent="0.3">
      <c r="A230" s="92">
        <v>406602</v>
      </c>
      <c r="B230" s="93" t="s">
        <v>55</v>
      </c>
      <c r="C230" t="str">
        <f>VLOOKUP(A230,'Tally Sheet Tracker'!A:D,4,FALSE)</f>
        <v>x</v>
      </c>
    </row>
    <row r="231" spans="1:3" x14ac:dyDescent="0.3">
      <c r="A231" s="92">
        <v>406700</v>
      </c>
      <c r="B231" s="93" t="s">
        <v>55</v>
      </c>
      <c r="C231" t="str">
        <f>VLOOKUP(A231,'Tally Sheet Tracker'!A:D,4,FALSE)</f>
        <v>x</v>
      </c>
    </row>
    <row r="232" spans="1:3" x14ac:dyDescent="0.3">
      <c r="A232" s="92">
        <v>406800</v>
      </c>
      <c r="B232" s="93" t="s">
        <v>55</v>
      </c>
      <c r="C232" t="str">
        <f>VLOOKUP(A232,'Tally Sheet Tracker'!A:D,4,FALSE)</f>
        <v>x</v>
      </c>
    </row>
    <row r="233" spans="1:3" ht="28.8" x14ac:dyDescent="0.3">
      <c r="A233" s="92">
        <v>406900</v>
      </c>
      <c r="B233" s="93" t="s">
        <v>266</v>
      </c>
      <c r="C233" t="str">
        <f>VLOOKUP(A233,'Tally Sheet Tracker'!A:D,4,FALSE)</f>
        <v>x</v>
      </c>
    </row>
    <row r="234" spans="1:3" x14ac:dyDescent="0.3">
      <c r="A234" s="92">
        <v>407400</v>
      </c>
      <c r="B234" s="93" t="s">
        <v>55</v>
      </c>
      <c r="C234" t="str">
        <f>VLOOKUP(A234,'Tally Sheet Tracker'!A:D,4,FALSE)</f>
        <v>x</v>
      </c>
    </row>
    <row r="235" spans="1:3" ht="28.8" x14ac:dyDescent="0.3">
      <c r="A235" s="92">
        <v>407900</v>
      </c>
      <c r="B235" s="93" t="s">
        <v>266</v>
      </c>
      <c r="C235" t="str">
        <f>VLOOKUP(A235,'Tally Sheet Tracker'!A:D,4,FALSE)</f>
        <v>x</v>
      </c>
    </row>
    <row r="236" spans="1:3" x14ac:dyDescent="0.3">
      <c r="A236" s="92">
        <v>408001</v>
      </c>
      <c r="B236" s="93" t="s">
        <v>55</v>
      </c>
      <c r="C236" t="str">
        <f>VLOOKUP(A236,'Tally Sheet Tracker'!A:D,4,FALSE)</f>
        <v>x</v>
      </c>
    </row>
    <row r="237" spans="1:3" x14ac:dyDescent="0.3">
      <c r="A237" s="92">
        <v>408002</v>
      </c>
      <c r="B237" s="93" t="s">
        <v>55</v>
      </c>
      <c r="C237" t="str">
        <f>VLOOKUP(A237,'Tally Sheet Tracker'!A:D,4,FALSE)</f>
        <v>x</v>
      </c>
    </row>
    <row r="238" spans="1:3" x14ac:dyDescent="0.3">
      <c r="A238" s="92">
        <v>408101</v>
      </c>
      <c r="B238" s="93" t="s">
        <v>55</v>
      </c>
      <c r="C238" t="str">
        <f>VLOOKUP(A238,'Tally Sheet Tracker'!A:D,4,FALSE)</f>
        <v>x</v>
      </c>
    </row>
    <row r="239" spans="1:3" x14ac:dyDescent="0.3">
      <c r="A239" s="92">
        <v>408133</v>
      </c>
      <c r="B239" s="93" t="s">
        <v>55</v>
      </c>
      <c r="C239" t="str">
        <f>VLOOKUP(A239,'Tally Sheet Tracker'!A:D,4,FALSE)</f>
        <v>x</v>
      </c>
    </row>
    <row r="240" spans="1:3" x14ac:dyDescent="0.3">
      <c r="A240" s="92">
        <v>408134</v>
      </c>
      <c r="B240" s="93" t="s">
        <v>55</v>
      </c>
      <c r="C240" t="str">
        <f>VLOOKUP(A240,'Tally Sheet Tracker'!A:D,4,FALSE)</f>
        <v>x</v>
      </c>
    </row>
    <row r="241" spans="1:3" x14ac:dyDescent="0.3">
      <c r="A241" s="92">
        <v>408135</v>
      </c>
      <c r="B241" s="93" t="s">
        <v>55</v>
      </c>
      <c r="C241" t="str">
        <f>VLOOKUP(A241,'Tally Sheet Tracker'!A:D,4,FALSE)</f>
        <v>x</v>
      </c>
    </row>
    <row r="242" spans="1:3" x14ac:dyDescent="0.3">
      <c r="A242" s="92">
        <v>408800</v>
      </c>
      <c r="B242" s="93" t="s">
        <v>50</v>
      </c>
      <c r="C242" t="str">
        <f>VLOOKUP(A242,'Tally Sheet Tracker'!A:D,4,FALSE)</f>
        <v>x</v>
      </c>
    </row>
    <row r="243" spans="1:3" x14ac:dyDescent="0.3">
      <c r="A243" s="92">
        <v>430001</v>
      </c>
      <c r="B243" s="93" t="s">
        <v>64</v>
      </c>
      <c r="C243" t="str">
        <f>VLOOKUP(A243,'Tally Sheet Tracker'!A:D,4,FALSE)</f>
        <v>x</v>
      </c>
    </row>
    <row r="244" spans="1:3" x14ac:dyDescent="0.3">
      <c r="A244" s="92">
        <v>430002</v>
      </c>
      <c r="B244" s="93" t="s">
        <v>64</v>
      </c>
      <c r="C244" t="str">
        <f>VLOOKUP(A244,'Tally Sheet Tracker'!A:D,4,FALSE)</f>
        <v>x</v>
      </c>
    </row>
    <row r="245" spans="1:3" x14ac:dyDescent="0.3">
      <c r="A245" s="92">
        <v>430101</v>
      </c>
      <c r="B245" s="93" t="s">
        <v>64</v>
      </c>
      <c r="C245" t="str">
        <f>VLOOKUP(A245,'Tally Sheet Tracker'!A:D,4,FALSE)</f>
        <v>x</v>
      </c>
    </row>
    <row r="246" spans="1:3" x14ac:dyDescent="0.3">
      <c r="A246" s="92">
        <v>430102</v>
      </c>
      <c r="B246" s="93" t="s">
        <v>64</v>
      </c>
      <c r="C246" t="str">
        <f>VLOOKUP(A246,'Tally Sheet Tracker'!A:D,4,FALSE)</f>
        <v>x</v>
      </c>
    </row>
    <row r="247" spans="1:3" x14ac:dyDescent="0.3">
      <c r="A247" s="95">
        <v>430200</v>
      </c>
      <c r="B247" s="91" t="s">
        <v>65</v>
      </c>
      <c r="C247" t="str">
        <f>VLOOKUP(A247,'Tally Sheet Tracker'!A:D,4,FALSE)</f>
        <v>x</v>
      </c>
    </row>
    <row r="248" spans="1:3" x14ac:dyDescent="0.3">
      <c r="A248" s="94">
        <v>431800</v>
      </c>
      <c r="B248" s="91" t="s">
        <v>69</v>
      </c>
      <c r="C248" t="str">
        <f>VLOOKUP(A248,'Tally Sheet Tracker'!A:D,4,FALSE)</f>
        <v>x</v>
      </c>
    </row>
    <row r="249" spans="1:3" x14ac:dyDescent="0.3">
      <c r="A249" s="94">
        <v>431900</v>
      </c>
      <c r="B249" s="91" t="s">
        <v>69</v>
      </c>
      <c r="C249" t="str">
        <f>VLOOKUP(A249,'Tally Sheet Tracker'!A:D,4,FALSE)</f>
        <v>x</v>
      </c>
    </row>
    <row r="250" spans="1:3" x14ac:dyDescent="0.3">
      <c r="A250" s="94">
        <v>432000</v>
      </c>
      <c r="B250" s="91" t="s">
        <v>69</v>
      </c>
      <c r="C250" t="str">
        <f>VLOOKUP(A250,'Tally Sheet Tracker'!A:D,4,FALSE)</f>
        <v>x</v>
      </c>
    </row>
    <row r="251" spans="1:3" x14ac:dyDescent="0.3">
      <c r="A251" s="94">
        <v>432101</v>
      </c>
      <c r="B251" s="91" t="s">
        <v>69</v>
      </c>
      <c r="C251" t="str">
        <f>VLOOKUP(A251,'Tally Sheet Tracker'!A:D,4,FALSE)</f>
        <v>x</v>
      </c>
    </row>
    <row r="252" spans="1:3" x14ac:dyDescent="0.3">
      <c r="A252" s="94">
        <v>432102</v>
      </c>
      <c r="B252" s="91" t="s">
        <v>69</v>
      </c>
      <c r="C252" t="str">
        <f>VLOOKUP(A252,'Tally Sheet Tracker'!A:D,4,FALSE)</f>
        <v>x</v>
      </c>
    </row>
    <row r="253" spans="1:3" x14ac:dyDescent="0.3">
      <c r="A253" s="94">
        <v>432201</v>
      </c>
      <c r="B253" s="91" t="s">
        <v>70</v>
      </c>
      <c r="C253" t="str">
        <f>VLOOKUP(A253,'Tally Sheet Tracker'!A:D,4,FALSE)</f>
        <v>x</v>
      </c>
    </row>
    <row r="254" spans="1:3" x14ac:dyDescent="0.3">
      <c r="A254" s="94">
        <v>432202</v>
      </c>
      <c r="B254" s="91" t="s">
        <v>70</v>
      </c>
      <c r="C254" t="str">
        <f>VLOOKUP(A254,'Tally Sheet Tracker'!A:D,4,FALSE)</f>
        <v>x</v>
      </c>
    </row>
    <row r="255" spans="1:3" x14ac:dyDescent="0.3">
      <c r="A255" s="4">
        <v>432300</v>
      </c>
      <c r="B255" s="93" t="s">
        <v>71</v>
      </c>
      <c r="C255" t="str">
        <f>VLOOKUP(A255,'Tally Sheet Tracker'!A:D,4,FALSE)</f>
        <v>x</v>
      </c>
    </row>
    <row r="256" spans="1:3" x14ac:dyDescent="0.3">
      <c r="A256" s="4">
        <v>432401</v>
      </c>
      <c r="B256" s="93" t="s">
        <v>71</v>
      </c>
      <c r="C256" t="str">
        <f>VLOOKUP(A256,'Tally Sheet Tracker'!A:D,4,FALSE)</f>
        <v>x</v>
      </c>
    </row>
    <row r="257" spans="1:3" x14ac:dyDescent="0.3">
      <c r="A257" s="4">
        <v>432402</v>
      </c>
      <c r="B257" s="93" t="s">
        <v>71</v>
      </c>
      <c r="C257" t="str">
        <f>VLOOKUP(A257,'Tally Sheet Tracker'!A:D,4,FALSE)</f>
        <v>x</v>
      </c>
    </row>
    <row r="258" spans="1:3" x14ac:dyDescent="0.3">
      <c r="A258" s="4">
        <v>432500</v>
      </c>
      <c r="B258" s="93" t="s">
        <v>71</v>
      </c>
      <c r="C258" t="str">
        <f>VLOOKUP(A258,'Tally Sheet Tracker'!A:D,4,FALSE)</f>
        <v>x</v>
      </c>
    </row>
    <row r="259" spans="1:3" x14ac:dyDescent="0.3">
      <c r="A259" s="4">
        <v>432601</v>
      </c>
      <c r="B259" s="93" t="s">
        <v>71</v>
      </c>
      <c r="C259" t="str">
        <f>VLOOKUP(A259,'Tally Sheet Tracker'!A:D,4,FALSE)</f>
        <v>x</v>
      </c>
    </row>
    <row r="260" spans="1:3" x14ac:dyDescent="0.3">
      <c r="A260" s="4">
        <v>432602</v>
      </c>
      <c r="B260" s="93" t="s">
        <v>71</v>
      </c>
      <c r="C260" t="str">
        <f>VLOOKUP(A260,'Tally Sheet Tracker'!A:D,4,FALSE)</f>
        <v>x</v>
      </c>
    </row>
    <row r="261" spans="1:3" x14ac:dyDescent="0.3">
      <c r="A261" s="4">
        <v>432700</v>
      </c>
      <c r="B261" s="93" t="s">
        <v>71</v>
      </c>
      <c r="C261" t="str">
        <f>VLOOKUP(A261,'Tally Sheet Tracker'!A:D,4,FALSE)</f>
        <v>x</v>
      </c>
    </row>
    <row r="262" spans="1:3" x14ac:dyDescent="0.3">
      <c r="A262" s="4">
        <v>432801</v>
      </c>
      <c r="B262" s="93" t="s">
        <v>71</v>
      </c>
      <c r="C262" t="str">
        <f>VLOOKUP(A262,'Tally Sheet Tracker'!A:D,4,FALSE)</f>
        <v>x</v>
      </c>
    </row>
    <row r="263" spans="1:3" x14ac:dyDescent="0.3">
      <c r="A263" s="4">
        <v>432802</v>
      </c>
      <c r="B263" s="93" t="s">
        <v>71</v>
      </c>
      <c r="C263" t="str">
        <f>VLOOKUP(A263,'Tally Sheet Tracker'!A:D,4,FALSE)</f>
        <v>x</v>
      </c>
    </row>
    <row r="264" spans="1:3" x14ac:dyDescent="0.3">
      <c r="A264" s="94">
        <v>432901</v>
      </c>
      <c r="B264" s="91" t="s">
        <v>70</v>
      </c>
      <c r="C264" t="str">
        <f>VLOOKUP(A264,'Tally Sheet Tracker'!A:D,4,FALSE)</f>
        <v>x</v>
      </c>
    </row>
    <row r="265" spans="1:3" x14ac:dyDescent="0.3">
      <c r="A265" s="94">
        <v>432902</v>
      </c>
      <c r="B265" s="91" t="s">
        <v>70</v>
      </c>
      <c r="C265" t="str">
        <f>VLOOKUP(A265,'Tally Sheet Tracker'!A:D,4,FALSE)</f>
        <v>x</v>
      </c>
    </row>
    <row r="266" spans="1:3" x14ac:dyDescent="0.3">
      <c r="A266" s="4">
        <v>433100</v>
      </c>
      <c r="B266" s="93" t="s">
        <v>71</v>
      </c>
      <c r="C266" t="str">
        <f>VLOOKUP(A266,'Tally Sheet Tracker'!A:D,4,FALSE)</f>
        <v>x</v>
      </c>
    </row>
    <row r="267" spans="1:3" x14ac:dyDescent="0.3">
      <c r="A267" s="4">
        <v>433200</v>
      </c>
      <c r="B267" s="93" t="s">
        <v>71</v>
      </c>
      <c r="C267" t="str">
        <f>VLOOKUP(A267,'Tally Sheet Tracker'!A:D,4,FALSE)</f>
        <v>x</v>
      </c>
    </row>
    <row r="268" spans="1:3" x14ac:dyDescent="0.3">
      <c r="A268" s="4">
        <v>433301</v>
      </c>
      <c r="B268" s="93" t="s">
        <v>71</v>
      </c>
      <c r="C268" t="str">
        <f>VLOOKUP(A268,'Tally Sheet Tracker'!A:D,4,FALSE)</f>
        <v>x</v>
      </c>
    </row>
    <row r="269" spans="1:3" x14ac:dyDescent="0.3">
      <c r="A269" s="4">
        <v>433302</v>
      </c>
      <c r="B269" s="93" t="s">
        <v>71</v>
      </c>
      <c r="C269" t="str">
        <f>VLOOKUP(A269,'Tally Sheet Tracker'!A:D,4,FALSE)</f>
        <v>x</v>
      </c>
    </row>
    <row r="270" spans="1:3" x14ac:dyDescent="0.3">
      <c r="A270" s="4">
        <v>433303</v>
      </c>
      <c r="B270" s="93" t="s">
        <v>71</v>
      </c>
      <c r="C270" t="str">
        <f>VLOOKUP(A270,'Tally Sheet Tracker'!A:D,4,FALSE)</f>
        <v>x</v>
      </c>
    </row>
    <row r="271" spans="1:3" x14ac:dyDescent="0.3">
      <c r="A271" s="4">
        <v>433401</v>
      </c>
      <c r="B271" s="93" t="s">
        <v>71</v>
      </c>
      <c r="C271" t="str">
        <f>VLOOKUP(A271,'Tally Sheet Tracker'!A:D,4,FALSE)</f>
        <v>x</v>
      </c>
    </row>
    <row r="272" spans="1:3" x14ac:dyDescent="0.3">
      <c r="A272" s="4">
        <v>433402</v>
      </c>
      <c r="B272" s="93" t="s">
        <v>71</v>
      </c>
      <c r="C272" t="str">
        <f>VLOOKUP(A272,'Tally Sheet Tracker'!A:D,4,FALSE)</f>
        <v>x</v>
      </c>
    </row>
    <row r="273" spans="1:3" x14ac:dyDescent="0.3">
      <c r="A273" s="4">
        <v>433403</v>
      </c>
      <c r="B273" s="93" t="s">
        <v>71</v>
      </c>
      <c r="C273" t="str">
        <f>VLOOKUP(A273,'Tally Sheet Tracker'!A:D,4,FALSE)</f>
        <v>x</v>
      </c>
    </row>
    <row r="274" spans="1:3" ht="28.8" x14ac:dyDescent="0.3">
      <c r="A274" s="94">
        <v>433501</v>
      </c>
      <c r="B274" s="91" t="s">
        <v>72</v>
      </c>
      <c r="C274" t="str">
        <f>VLOOKUP(A274,'Tally Sheet Tracker'!A:D,4,FALSE)</f>
        <v>x</v>
      </c>
    </row>
    <row r="275" spans="1:3" ht="28.8" x14ac:dyDescent="0.3">
      <c r="A275" s="94">
        <v>433502</v>
      </c>
      <c r="B275" s="91" t="s">
        <v>72</v>
      </c>
      <c r="C275" t="str">
        <f>VLOOKUP(A275,'Tally Sheet Tracker'!A:D,4,FALSE)</f>
        <v>x</v>
      </c>
    </row>
    <row r="276" spans="1:3" x14ac:dyDescent="0.3">
      <c r="A276" s="94">
        <v>433601</v>
      </c>
      <c r="B276" s="91" t="s">
        <v>70</v>
      </c>
      <c r="C276" t="str">
        <f>VLOOKUP(A276,'Tally Sheet Tracker'!A:D,4,FALSE)</f>
        <v>x</v>
      </c>
    </row>
    <row r="277" spans="1:3" x14ac:dyDescent="0.3">
      <c r="A277" s="94">
        <v>433602</v>
      </c>
      <c r="B277" s="91" t="s">
        <v>70</v>
      </c>
      <c r="C277" t="str">
        <f>VLOOKUP(A277,'Tally Sheet Tracker'!A:D,4,FALSE)</f>
        <v>x</v>
      </c>
    </row>
    <row r="278" spans="1:3" ht="28.8" x14ac:dyDescent="0.3">
      <c r="A278" s="94">
        <v>433700</v>
      </c>
      <c r="B278" s="91" t="s">
        <v>72</v>
      </c>
      <c r="C278" t="str">
        <f>VLOOKUP(A278,'Tally Sheet Tracker'!A:D,4,FALSE)</f>
        <v>x</v>
      </c>
    </row>
    <row r="279" spans="1:3" ht="28.8" x14ac:dyDescent="0.3">
      <c r="A279" s="94">
        <v>433801</v>
      </c>
      <c r="B279" s="91" t="s">
        <v>72</v>
      </c>
      <c r="C279" t="str">
        <f>VLOOKUP(A279,'Tally Sheet Tracker'!A:D,4,FALSE)</f>
        <v>x</v>
      </c>
    </row>
    <row r="280" spans="1:3" ht="86.4" x14ac:dyDescent="0.3">
      <c r="A280" s="94">
        <v>433802</v>
      </c>
      <c r="B280" s="91" t="s">
        <v>258</v>
      </c>
      <c r="C280" t="str">
        <f>VLOOKUP(A280,'Tally Sheet Tracker'!A:D,4,FALSE)</f>
        <v>x</v>
      </c>
    </row>
    <row r="281" spans="1:3" x14ac:dyDescent="0.3">
      <c r="A281" s="4">
        <v>433901</v>
      </c>
      <c r="B281" s="93" t="s">
        <v>71</v>
      </c>
      <c r="C281" t="str">
        <f>VLOOKUP(A281,'Tally Sheet Tracker'!A:D,4,FALSE)</f>
        <v>x</v>
      </c>
    </row>
    <row r="282" spans="1:3" x14ac:dyDescent="0.3">
      <c r="A282" s="4">
        <v>433902</v>
      </c>
      <c r="B282" s="93" t="s">
        <v>71</v>
      </c>
      <c r="C282" t="str">
        <f>VLOOKUP(A282,'Tally Sheet Tracker'!A:D,4,FALSE)</f>
        <v>x</v>
      </c>
    </row>
    <row r="283" spans="1:3" x14ac:dyDescent="0.3">
      <c r="A283" s="4">
        <v>434001</v>
      </c>
      <c r="B283" s="93" t="s">
        <v>71</v>
      </c>
      <c r="C283" t="str">
        <f>VLOOKUP(A283,'Tally Sheet Tracker'!A:D,4,FALSE)</f>
        <v>x</v>
      </c>
    </row>
    <row r="284" spans="1:3" x14ac:dyDescent="0.3">
      <c r="A284" s="4">
        <v>434002</v>
      </c>
      <c r="B284" s="93" t="s">
        <v>71</v>
      </c>
      <c r="C284" t="str">
        <f>VLOOKUP(A284,'Tally Sheet Tracker'!A:D,4,FALSE)</f>
        <v>x</v>
      </c>
    </row>
    <row r="285" spans="1:3" x14ac:dyDescent="0.3">
      <c r="A285" s="95">
        <v>464100</v>
      </c>
      <c r="B285" s="91" t="s">
        <v>260</v>
      </c>
      <c r="C285" t="str">
        <f>VLOOKUP(A285,'Tally Sheet Tracker'!A:D,4,FALSE)</f>
        <v>x</v>
      </c>
    </row>
    <row r="286" spans="1:3" x14ac:dyDescent="0.3">
      <c r="A286" s="95">
        <v>464200</v>
      </c>
      <c r="B286" s="91" t="s">
        <v>260</v>
      </c>
      <c r="C286" t="str">
        <f>VLOOKUP(A286,'Tally Sheet Tracker'!A:D,4,FALSE)</f>
        <v>x</v>
      </c>
    </row>
    <row r="287" spans="1:3" x14ac:dyDescent="0.3">
      <c r="A287" s="94">
        <v>480101</v>
      </c>
      <c r="B287" s="91" t="s">
        <v>69</v>
      </c>
      <c r="C287" t="str">
        <f>VLOOKUP(A287,'Tally Sheet Tracker'!A:D,4,FALSE)</f>
        <v>x</v>
      </c>
    </row>
    <row r="288" spans="1:3" x14ac:dyDescent="0.3">
      <c r="A288" s="92">
        <v>480201</v>
      </c>
      <c r="B288" s="93" t="s">
        <v>261</v>
      </c>
      <c r="C288" t="str">
        <f>VLOOKUP(A288,'Tally Sheet Tracker'!A:D,4,FALSE)</f>
        <v>x</v>
      </c>
    </row>
    <row r="289" spans="1:3" x14ac:dyDescent="0.3">
      <c r="A289" s="92">
        <v>480202</v>
      </c>
      <c r="B289" s="93" t="s">
        <v>261</v>
      </c>
      <c r="C289" t="str">
        <f>VLOOKUP(A289,'Tally Sheet Tracker'!A:D,4,FALSE)</f>
        <v>x</v>
      </c>
    </row>
    <row r="290" spans="1:3" x14ac:dyDescent="0.3">
      <c r="A290" s="92">
        <v>481101</v>
      </c>
      <c r="B290" s="93" t="s">
        <v>261</v>
      </c>
      <c r="C290" t="str">
        <f>VLOOKUP(A290,'Tally Sheet Tracker'!A:D,4,FALSE)</f>
        <v>x</v>
      </c>
    </row>
    <row r="291" spans="1:3" x14ac:dyDescent="0.3">
      <c r="A291" s="92">
        <v>481102</v>
      </c>
      <c r="B291" s="93" t="s">
        <v>261</v>
      </c>
      <c r="C291" t="str">
        <f>VLOOKUP(A291,'Tally Sheet Tracker'!A:D,4,FALSE)</f>
        <v>x</v>
      </c>
    </row>
    <row r="292" spans="1:3" x14ac:dyDescent="0.3">
      <c r="A292" s="92">
        <v>481103</v>
      </c>
      <c r="B292" s="93" t="s">
        <v>261</v>
      </c>
      <c r="C292" t="str">
        <f>VLOOKUP(A292,'Tally Sheet Tracker'!A:D,4,FALSE)</f>
        <v>x</v>
      </c>
    </row>
    <row r="293" spans="1:3" x14ac:dyDescent="0.3">
      <c r="A293" s="94">
        <v>481201</v>
      </c>
      <c r="B293" s="91" t="s">
        <v>69</v>
      </c>
      <c r="C293" t="str">
        <f>VLOOKUP(A293,'Tally Sheet Tracker'!A:D,4,FALSE)</f>
        <v>x</v>
      </c>
    </row>
    <row r="294" spans="1:3" x14ac:dyDescent="0.3">
      <c r="A294" s="94">
        <v>481300</v>
      </c>
      <c r="B294" s="91" t="s">
        <v>70</v>
      </c>
      <c r="C294" t="str">
        <f>VLOOKUP(A294,'Tally Sheet Tracker'!A:D,4,FALSE)</f>
        <v>x</v>
      </c>
    </row>
    <row r="295" spans="1:3" x14ac:dyDescent="0.3">
      <c r="A295" s="92">
        <v>481401</v>
      </c>
      <c r="B295" s="93" t="s">
        <v>261</v>
      </c>
      <c r="C295" t="str">
        <f>VLOOKUP(A295,'Tally Sheet Tracker'!A:D,4,FALSE)</f>
        <v>x</v>
      </c>
    </row>
    <row r="296" spans="1:3" x14ac:dyDescent="0.3">
      <c r="A296" s="92">
        <v>481402</v>
      </c>
      <c r="B296" s="93" t="s">
        <v>261</v>
      </c>
      <c r="C296" t="str">
        <f>VLOOKUP(A296,'Tally Sheet Tracker'!A:D,4,FALSE)</f>
        <v>x</v>
      </c>
    </row>
    <row r="297" spans="1:3" x14ac:dyDescent="0.3">
      <c r="A297" s="92">
        <v>482301</v>
      </c>
      <c r="B297" s="93" t="s">
        <v>261</v>
      </c>
      <c r="C297" t="str">
        <f>VLOOKUP(A297,'Tally Sheet Tracker'!A:D,4,FALSE)</f>
        <v>x</v>
      </c>
    </row>
    <row r="298" spans="1:3" x14ac:dyDescent="0.3">
      <c r="A298" s="94">
        <v>482303</v>
      </c>
      <c r="B298" s="91" t="s">
        <v>70</v>
      </c>
      <c r="C298" t="str">
        <f>VLOOKUP(A298,'Tally Sheet Tracker'!A:D,4,FALSE)</f>
        <v>x</v>
      </c>
    </row>
    <row r="299" spans="1:3" x14ac:dyDescent="0.3">
      <c r="A299" s="94">
        <v>482304</v>
      </c>
      <c r="B299" s="91" t="s">
        <v>70</v>
      </c>
      <c r="C299" t="str">
        <f>VLOOKUP(A299,'Tally Sheet Tracker'!A:D,4,FALSE)</f>
        <v>x</v>
      </c>
    </row>
    <row r="300" spans="1:3" x14ac:dyDescent="0.3">
      <c r="A300" s="94">
        <v>482401</v>
      </c>
      <c r="B300" s="91" t="s">
        <v>70</v>
      </c>
      <c r="C300" t="str">
        <f>VLOOKUP(A300,'Tally Sheet Tracker'!A:D,4,FALSE)</f>
        <v>x</v>
      </c>
    </row>
    <row r="301" spans="1:3" x14ac:dyDescent="0.3">
      <c r="A301" s="94">
        <v>482502</v>
      </c>
      <c r="B301" s="91" t="s">
        <v>70</v>
      </c>
      <c r="C301" t="str">
        <f>VLOOKUP(A301,'Tally Sheet Tracker'!A:D,4,FALSE)</f>
        <v>x</v>
      </c>
    </row>
    <row r="302" spans="1:3" x14ac:dyDescent="0.3">
      <c r="A302" s="94">
        <v>482503</v>
      </c>
      <c r="B302" s="91" t="s">
        <v>70</v>
      </c>
      <c r="C302" t="str">
        <f>VLOOKUP(A302,'Tally Sheet Tracker'!A:D,4,FALSE)</f>
        <v>x</v>
      </c>
    </row>
    <row r="303" spans="1:3" x14ac:dyDescent="0.3">
      <c r="A303" s="94">
        <v>535501</v>
      </c>
      <c r="B303" s="91" t="s">
        <v>259</v>
      </c>
      <c r="C303" t="str">
        <f>VLOOKUP(A303,'Tally Sheet Tracker'!A:D,4,FALSE)</f>
        <v>x</v>
      </c>
    </row>
    <row r="304" spans="1:3" x14ac:dyDescent="0.3">
      <c r="A304" s="94">
        <v>535502</v>
      </c>
      <c r="B304" s="91" t="s">
        <v>259</v>
      </c>
      <c r="C304" t="str">
        <f>VLOOKUP(A304,'Tally Sheet Tracker'!A:D,4,FALSE)</f>
        <v>x</v>
      </c>
    </row>
    <row r="305" spans="1:3" x14ac:dyDescent="0.3">
      <c r="A305" s="94">
        <v>535503</v>
      </c>
      <c r="B305" s="91" t="s">
        <v>259</v>
      </c>
      <c r="C305" t="str">
        <f>VLOOKUP(A305,'Tally Sheet Tracker'!A:D,4,FALSE)</f>
        <v>x</v>
      </c>
    </row>
    <row r="306" spans="1:3" x14ac:dyDescent="0.3">
      <c r="A306" s="94">
        <v>535603</v>
      </c>
      <c r="B306" s="91" t="s">
        <v>259</v>
      </c>
      <c r="C306" t="str">
        <f>VLOOKUP(A306,'Tally Sheet Tracker'!A:D,4,FALSE)</f>
        <v>x</v>
      </c>
    </row>
    <row r="307" spans="1:3" x14ac:dyDescent="0.3">
      <c r="A307" s="94">
        <v>535604</v>
      </c>
      <c r="B307" s="91" t="s">
        <v>259</v>
      </c>
      <c r="C307" t="str">
        <f>VLOOKUP(A307,'Tally Sheet Tracker'!A:D,4,FALSE)</f>
        <v>x</v>
      </c>
    </row>
    <row r="308" spans="1:3" x14ac:dyDescent="0.3">
      <c r="A308" s="94">
        <v>535605</v>
      </c>
      <c r="B308" s="91" t="s">
        <v>259</v>
      </c>
      <c r="C308" t="str">
        <f>VLOOKUP(A308,'Tally Sheet Tracker'!A:D,4,FALSE)</f>
        <v>x</v>
      </c>
    </row>
    <row r="309" spans="1:3" x14ac:dyDescent="0.3">
      <c r="A309" s="94">
        <v>535606</v>
      </c>
      <c r="B309" s="91" t="s">
        <v>259</v>
      </c>
      <c r="C309" t="str">
        <f>VLOOKUP(A309,'Tally Sheet Tracker'!A:D,4,FALSE)</f>
        <v>x</v>
      </c>
    </row>
    <row r="310" spans="1:3" x14ac:dyDescent="0.3">
      <c r="A310" s="94">
        <v>535607</v>
      </c>
      <c r="B310" s="91" t="s">
        <v>259</v>
      </c>
      <c r="C310" t="str">
        <f>VLOOKUP(A310,'Tally Sheet Tracker'!A:D,4,FALSE)</f>
        <v>x</v>
      </c>
    </row>
    <row r="311" spans="1:3" x14ac:dyDescent="0.3">
      <c r="A311" s="94">
        <v>535701</v>
      </c>
      <c r="B311" s="91" t="s">
        <v>259</v>
      </c>
      <c r="C311" t="str">
        <f>VLOOKUP(A311,'Tally Sheet Tracker'!A:D,4,FALSE)</f>
        <v>x</v>
      </c>
    </row>
    <row r="312" spans="1:3" x14ac:dyDescent="0.3">
      <c r="A312" s="94">
        <v>535702</v>
      </c>
      <c r="B312" s="91" t="s">
        <v>259</v>
      </c>
      <c r="C312" t="str">
        <f>VLOOKUP(A312,'Tally Sheet Tracker'!A:D,4,FALSE)</f>
        <v>x</v>
      </c>
    </row>
    <row r="313" spans="1:3" x14ac:dyDescent="0.3">
      <c r="A313" s="94">
        <v>535802</v>
      </c>
      <c r="B313" s="91" t="s">
        <v>259</v>
      </c>
      <c r="C313" t="str">
        <f>VLOOKUP(A313,'Tally Sheet Tracker'!A:D,4,FALSE)</f>
        <v>x</v>
      </c>
    </row>
    <row r="314" spans="1:3" x14ac:dyDescent="0.3">
      <c r="A314" s="94">
        <v>535803</v>
      </c>
      <c r="B314" s="91" t="s">
        <v>259</v>
      </c>
      <c r="C314" t="str">
        <f>VLOOKUP(A314,'Tally Sheet Tracker'!A:D,4,FALSE)</f>
        <v>x</v>
      </c>
    </row>
    <row r="315" spans="1:3" x14ac:dyDescent="0.3">
      <c r="A315" s="94">
        <v>535804</v>
      </c>
      <c r="B315" s="91" t="s">
        <v>259</v>
      </c>
      <c r="C315" t="str">
        <f>VLOOKUP(A315,'Tally Sheet Tracker'!A:D,4,FALSE)</f>
        <v>x</v>
      </c>
    </row>
    <row r="316" spans="1:3" x14ac:dyDescent="0.3">
      <c r="A316" s="94">
        <v>535901</v>
      </c>
      <c r="B316" s="91" t="s">
        <v>259</v>
      </c>
      <c r="C316" t="str">
        <f>VLOOKUP(A316,'Tally Sheet Tracker'!A:D,4,FALSE)</f>
        <v>x</v>
      </c>
    </row>
    <row r="317" spans="1:3" x14ac:dyDescent="0.3">
      <c r="A317" s="94">
        <v>535902</v>
      </c>
      <c r="B317" s="91" t="s">
        <v>259</v>
      </c>
      <c r="C317" t="str">
        <f>VLOOKUP(A317,'Tally Sheet Tracker'!A:D,4,FALSE)</f>
        <v>x</v>
      </c>
    </row>
    <row r="318" spans="1:3" x14ac:dyDescent="0.3">
      <c r="A318" s="94">
        <v>536000</v>
      </c>
      <c r="B318" s="91" t="s">
        <v>259</v>
      </c>
      <c r="C318" t="str">
        <f>VLOOKUP(A318,'Tally Sheet Tracker'!A:D,4,FALSE)</f>
        <v>x</v>
      </c>
    </row>
    <row r="319" spans="1:3" x14ac:dyDescent="0.3">
      <c r="A319" s="94">
        <v>536101</v>
      </c>
      <c r="B319" s="91" t="s">
        <v>259</v>
      </c>
      <c r="C319" t="str">
        <f>VLOOKUP(A319,'Tally Sheet Tracker'!A:D,4,FALSE)</f>
        <v>x</v>
      </c>
    </row>
    <row r="320" spans="1:3" x14ac:dyDescent="0.3">
      <c r="A320" s="94">
        <v>536102</v>
      </c>
      <c r="B320" s="91" t="s">
        <v>259</v>
      </c>
      <c r="C320" t="str">
        <f>VLOOKUP(A320,'Tally Sheet Tracker'!A:D,4,FALSE)</f>
        <v>x</v>
      </c>
    </row>
    <row r="321" spans="1:3" x14ac:dyDescent="0.3">
      <c r="A321" s="95">
        <v>536200</v>
      </c>
      <c r="B321" s="91" t="s">
        <v>259</v>
      </c>
      <c r="C321" t="str">
        <f>VLOOKUP(A321,'Tally Sheet Tracker'!A:D,4,FALSE)</f>
        <v>x</v>
      </c>
    </row>
    <row r="322" spans="1:3" x14ac:dyDescent="0.3">
      <c r="A322" s="92">
        <v>540000</v>
      </c>
      <c r="B322" s="93" t="s">
        <v>91</v>
      </c>
      <c r="C322" t="str">
        <f>VLOOKUP(A322,'Tally Sheet Tracker'!A:D,4,FALSE)</f>
        <v>x</v>
      </c>
    </row>
    <row r="323" spans="1:3" x14ac:dyDescent="0.3">
      <c r="A323" s="92">
        <v>540101</v>
      </c>
      <c r="B323" s="93" t="s">
        <v>91</v>
      </c>
      <c r="C323" t="str">
        <f>VLOOKUP(A323,'Tally Sheet Tracker'!A:D,4,FALSE)</f>
        <v>x</v>
      </c>
    </row>
    <row r="324" spans="1:3" x14ac:dyDescent="0.3">
      <c r="A324" s="92">
        <v>540102</v>
      </c>
      <c r="B324" s="93" t="s">
        <v>91</v>
      </c>
      <c r="C324" t="str">
        <f>VLOOKUP(A324,'Tally Sheet Tracker'!A:D,4,FALSE)</f>
        <v>x</v>
      </c>
    </row>
    <row r="325" spans="1:3" x14ac:dyDescent="0.3">
      <c r="A325" s="92">
        <v>540201</v>
      </c>
      <c r="B325" s="93" t="s">
        <v>91</v>
      </c>
      <c r="C325" t="str">
        <f>VLOOKUP(A325,'Tally Sheet Tracker'!A:D,4,FALSE)</f>
        <v>x</v>
      </c>
    </row>
    <row r="326" spans="1:3" x14ac:dyDescent="0.3">
      <c r="A326" s="92">
        <v>540202</v>
      </c>
      <c r="B326" s="93" t="s">
        <v>91</v>
      </c>
      <c r="C326" t="str">
        <f>VLOOKUP(A326,'Tally Sheet Tracker'!A:D,4,FALSE)</f>
        <v>x</v>
      </c>
    </row>
    <row r="327" spans="1:3" x14ac:dyDescent="0.3">
      <c r="A327" s="92">
        <v>540203</v>
      </c>
      <c r="B327" s="93" t="s">
        <v>91</v>
      </c>
      <c r="C327" t="str">
        <f>VLOOKUP(A327,'Tally Sheet Tracker'!A:D,4,FALSE)</f>
        <v>x</v>
      </c>
    </row>
    <row r="328" spans="1:3" x14ac:dyDescent="0.3">
      <c r="A328" s="92">
        <v>540300</v>
      </c>
      <c r="B328" s="93" t="s">
        <v>91</v>
      </c>
      <c r="C328" t="str">
        <f>VLOOKUP(A328,'Tally Sheet Tracker'!A:D,4,FALSE)</f>
        <v>x</v>
      </c>
    </row>
    <row r="329" spans="1:3" x14ac:dyDescent="0.3">
      <c r="A329" s="92">
        <v>540501</v>
      </c>
      <c r="B329" s="93" t="s">
        <v>91</v>
      </c>
      <c r="C329" t="str">
        <f>VLOOKUP(A329,'Tally Sheet Tracker'!A:D,4,FALSE)</f>
        <v>x</v>
      </c>
    </row>
    <row r="330" spans="1:3" x14ac:dyDescent="0.3">
      <c r="A330" s="92">
        <v>540502</v>
      </c>
      <c r="B330" s="93" t="s">
        <v>91</v>
      </c>
      <c r="C330" t="str">
        <f>VLOOKUP(A330,'Tally Sheet Tracker'!A:D,4,FALSE)</f>
        <v>x</v>
      </c>
    </row>
    <row r="331" spans="1:3" x14ac:dyDescent="0.3">
      <c r="A331" s="94">
        <v>541002</v>
      </c>
      <c r="B331" s="91" t="s">
        <v>92</v>
      </c>
      <c r="C331" t="str">
        <f>VLOOKUP(A331,'Tally Sheet Tracker'!A:D,4,FALSE)</f>
        <v>x</v>
      </c>
    </row>
    <row r="332" spans="1:3" x14ac:dyDescent="0.3">
      <c r="A332" s="94">
        <v>541002</v>
      </c>
      <c r="B332" s="91" t="s">
        <v>99</v>
      </c>
      <c r="C332" t="str">
        <f>VLOOKUP(A332,'Tally Sheet Tracker'!A:D,4,FALSE)</f>
        <v>x</v>
      </c>
    </row>
    <row r="333" spans="1:3" x14ac:dyDescent="0.3">
      <c r="A333" s="92">
        <v>541700</v>
      </c>
      <c r="B333" s="93" t="s">
        <v>91</v>
      </c>
      <c r="C333" t="str">
        <f>VLOOKUP(A333,'Tally Sheet Tracker'!A:D,4,FALSE)</f>
        <v>x</v>
      </c>
    </row>
    <row r="334" spans="1:3" x14ac:dyDescent="0.3">
      <c r="A334" s="92">
        <v>541801</v>
      </c>
      <c r="B334" s="93" t="s">
        <v>91</v>
      </c>
      <c r="C334" t="str">
        <f>VLOOKUP(A334,'Tally Sheet Tracker'!A:D,4,FALSE)</f>
        <v>x</v>
      </c>
    </row>
    <row r="335" spans="1:3" x14ac:dyDescent="0.3">
      <c r="A335" s="92">
        <v>541802</v>
      </c>
      <c r="B335" s="93" t="s">
        <v>91</v>
      </c>
      <c r="C335" t="str">
        <f>VLOOKUP(A335,'Tally Sheet Tracker'!A:D,4,FALSE)</f>
        <v>x</v>
      </c>
    </row>
    <row r="336" spans="1:3" x14ac:dyDescent="0.3">
      <c r="A336" s="94">
        <v>543100</v>
      </c>
      <c r="B336" s="91" t="s">
        <v>92</v>
      </c>
      <c r="C336" t="str">
        <f>VLOOKUP(A336,'Tally Sheet Tracker'!A:D,4,FALSE)</f>
        <v>x</v>
      </c>
    </row>
    <row r="337" spans="1:3" x14ac:dyDescent="0.3">
      <c r="A337" s="94">
        <v>543100</v>
      </c>
      <c r="B337" s="91" t="s">
        <v>99</v>
      </c>
      <c r="C337" t="str">
        <f>VLOOKUP(A337,'Tally Sheet Tracker'!A:D,4,FALSE)</f>
        <v>x</v>
      </c>
    </row>
    <row r="338" spans="1:3" x14ac:dyDescent="0.3">
      <c r="A338" s="94">
        <v>543303</v>
      </c>
      <c r="B338" s="91" t="s">
        <v>92</v>
      </c>
      <c r="C338" t="str">
        <f>VLOOKUP(A338,'Tally Sheet Tracker'!A:D,4,FALSE)</f>
        <v>x</v>
      </c>
    </row>
    <row r="339" spans="1:3" x14ac:dyDescent="0.3">
      <c r="A339" s="94">
        <v>543303</v>
      </c>
      <c r="B339" s="91" t="s">
        <v>99</v>
      </c>
      <c r="C339" t="str">
        <f>VLOOKUP(A339,'Tally Sheet Tracker'!A:D,4,FALSE)</f>
        <v>x</v>
      </c>
    </row>
    <row r="340" spans="1:3" x14ac:dyDescent="0.3">
      <c r="A340" s="94">
        <v>543304</v>
      </c>
      <c r="B340" s="91" t="s">
        <v>92</v>
      </c>
      <c r="C340" t="str">
        <f>VLOOKUP(A340,'Tally Sheet Tracker'!A:D,4,FALSE)</f>
        <v>x</v>
      </c>
    </row>
    <row r="341" spans="1:3" x14ac:dyDescent="0.3">
      <c r="A341" s="94">
        <v>543304</v>
      </c>
      <c r="B341" s="91" t="s">
        <v>99</v>
      </c>
      <c r="C341" t="str">
        <f>VLOOKUP(A341,'Tally Sheet Tracker'!A:D,4,FALSE)</f>
        <v>x</v>
      </c>
    </row>
    <row r="342" spans="1:3" x14ac:dyDescent="0.3">
      <c r="A342" s="94">
        <v>543321</v>
      </c>
      <c r="B342" s="91" t="s">
        <v>92</v>
      </c>
      <c r="C342" t="str">
        <f>VLOOKUP(A342,'Tally Sheet Tracker'!A:D,4,FALSE)</f>
        <v>x</v>
      </c>
    </row>
    <row r="343" spans="1:3" x14ac:dyDescent="0.3">
      <c r="A343" s="94">
        <v>543321</v>
      </c>
      <c r="B343" s="91" t="s">
        <v>99</v>
      </c>
      <c r="C343" t="str">
        <f>VLOOKUP(A343,'Tally Sheet Tracker'!A:D,4,FALSE)</f>
        <v>x</v>
      </c>
    </row>
    <row r="344" spans="1:3" x14ac:dyDescent="0.3">
      <c r="A344" s="94">
        <v>543322</v>
      </c>
      <c r="B344" s="91" t="s">
        <v>92</v>
      </c>
      <c r="C344" t="str">
        <f>VLOOKUP(A344,'Tally Sheet Tracker'!A:D,4,FALSE)</f>
        <v>x</v>
      </c>
    </row>
    <row r="345" spans="1:3" x14ac:dyDescent="0.3">
      <c r="A345" s="94">
        <v>543322</v>
      </c>
      <c r="B345" s="91" t="s">
        <v>99</v>
      </c>
      <c r="C345" t="str">
        <f>VLOOKUP(A345,'Tally Sheet Tracker'!A:D,4,FALSE)</f>
        <v>x</v>
      </c>
    </row>
    <row r="346" spans="1:3" x14ac:dyDescent="0.3">
      <c r="A346" s="94">
        <v>543400</v>
      </c>
      <c r="B346" s="91" t="s">
        <v>92</v>
      </c>
      <c r="C346" t="str">
        <f>VLOOKUP(A346,'Tally Sheet Tracker'!A:D,4,FALSE)</f>
        <v>x</v>
      </c>
    </row>
    <row r="347" spans="1:3" x14ac:dyDescent="0.3">
      <c r="A347" s="94">
        <v>543400</v>
      </c>
      <c r="B347" s="91" t="s">
        <v>99</v>
      </c>
      <c r="C347" t="str">
        <f>VLOOKUP(A347,'Tally Sheet Tracker'!A:D,4,FALSE)</f>
        <v>x</v>
      </c>
    </row>
    <row r="348" spans="1:3" x14ac:dyDescent="0.3">
      <c r="A348" s="94">
        <v>543501</v>
      </c>
      <c r="B348" s="91" t="s">
        <v>92</v>
      </c>
      <c r="C348" t="str">
        <f>VLOOKUP(A348,'Tally Sheet Tracker'!A:D,4,FALSE)</f>
        <v>x</v>
      </c>
    </row>
    <row r="349" spans="1:3" x14ac:dyDescent="0.3">
      <c r="A349" s="94">
        <v>543501</v>
      </c>
      <c r="B349" s="91" t="s">
        <v>99</v>
      </c>
      <c r="C349" t="str">
        <f>VLOOKUP(A349,'Tally Sheet Tracker'!A:D,4,FALSE)</f>
        <v>x</v>
      </c>
    </row>
    <row r="350" spans="1:3" x14ac:dyDescent="0.3">
      <c r="A350" s="94">
        <v>543601</v>
      </c>
      <c r="B350" s="91" t="s">
        <v>92</v>
      </c>
      <c r="C350" t="str">
        <f>VLOOKUP(A350,'Tally Sheet Tracker'!A:D,4,FALSE)</f>
        <v>x</v>
      </c>
    </row>
    <row r="351" spans="1:3" x14ac:dyDescent="0.3">
      <c r="A351" s="94">
        <v>543601</v>
      </c>
      <c r="B351" s="91" t="s">
        <v>99</v>
      </c>
      <c r="C351" t="str">
        <f>VLOOKUP(A351,'Tally Sheet Tracker'!A:D,4,FALSE)</f>
        <v>x</v>
      </c>
    </row>
    <row r="352" spans="1:3" x14ac:dyDescent="0.3">
      <c r="A352" s="94">
        <v>543604</v>
      </c>
      <c r="B352" s="91" t="s">
        <v>92</v>
      </c>
      <c r="C352" t="str">
        <f>VLOOKUP(A352,'Tally Sheet Tracker'!A:D,4,FALSE)</f>
        <v>x</v>
      </c>
    </row>
    <row r="353" spans="1:3" x14ac:dyDescent="0.3">
      <c r="A353" s="94">
        <v>543604</v>
      </c>
      <c r="B353" s="91" t="s">
        <v>99</v>
      </c>
      <c r="C353" t="str">
        <f>VLOOKUP(A353,'Tally Sheet Tracker'!A:D,4,FALSE)</f>
        <v>x</v>
      </c>
    </row>
    <row r="354" spans="1:3" x14ac:dyDescent="0.3">
      <c r="A354" s="94">
        <v>543701</v>
      </c>
      <c r="B354" s="91" t="s">
        <v>92</v>
      </c>
      <c r="C354" t="str">
        <f>VLOOKUP(A354,'Tally Sheet Tracker'!A:D,4,FALSE)</f>
        <v>x</v>
      </c>
    </row>
    <row r="355" spans="1:3" x14ac:dyDescent="0.3">
      <c r="A355" s="94">
        <v>543701</v>
      </c>
      <c r="B355" s="91" t="s">
        <v>99</v>
      </c>
      <c r="C355" t="str">
        <f>VLOOKUP(A355,'Tally Sheet Tracker'!A:D,4,FALSE)</f>
        <v>x</v>
      </c>
    </row>
    <row r="356" spans="1:3" x14ac:dyDescent="0.3">
      <c r="A356" s="94">
        <v>543702</v>
      </c>
      <c r="B356" s="91" t="s">
        <v>92</v>
      </c>
      <c r="C356" t="str">
        <f>VLOOKUP(A356,'Tally Sheet Tracker'!A:D,4,FALSE)</f>
        <v>x</v>
      </c>
    </row>
    <row r="357" spans="1:3" x14ac:dyDescent="0.3">
      <c r="A357" s="94">
        <v>543702</v>
      </c>
      <c r="B357" s="91" t="s">
        <v>99</v>
      </c>
      <c r="C357" t="str">
        <f>VLOOKUP(A357,'Tally Sheet Tracker'!A:D,4,FALSE)</f>
        <v>x</v>
      </c>
    </row>
    <row r="358" spans="1:3" x14ac:dyDescent="0.3">
      <c r="A358" s="94">
        <v>543703</v>
      </c>
      <c r="B358" s="91" t="s">
        <v>92</v>
      </c>
      <c r="C358" t="str">
        <f>VLOOKUP(A358,'Tally Sheet Tracker'!A:D,4,FALSE)</f>
        <v>x</v>
      </c>
    </row>
    <row r="359" spans="1:3" x14ac:dyDescent="0.3">
      <c r="A359" s="94">
        <v>543703</v>
      </c>
      <c r="B359" s="91" t="s">
        <v>99</v>
      </c>
      <c r="C359" t="str">
        <f>VLOOKUP(A359,'Tally Sheet Tracker'!A:D,4,FALSE)</f>
        <v>x</v>
      </c>
    </row>
    <row r="360" spans="1:3" x14ac:dyDescent="0.3">
      <c r="A360" s="94">
        <v>543801</v>
      </c>
      <c r="B360" s="91" t="s">
        <v>92</v>
      </c>
      <c r="C360" t="str">
        <f>VLOOKUP(A360,'Tally Sheet Tracker'!A:D,4,FALSE)</f>
        <v>x</v>
      </c>
    </row>
    <row r="361" spans="1:3" x14ac:dyDescent="0.3">
      <c r="A361" s="94">
        <v>543801</v>
      </c>
      <c r="B361" s="91" t="s">
        <v>99</v>
      </c>
      <c r="C361" t="str">
        <f>VLOOKUP(A361,'Tally Sheet Tracker'!A:D,4,FALSE)</f>
        <v>x</v>
      </c>
    </row>
    <row r="362" spans="1:3" x14ac:dyDescent="0.3">
      <c r="A362" s="94">
        <v>543802</v>
      </c>
      <c r="B362" s="91" t="s">
        <v>92</v>
      </c>
      <c r="C362" t="str">
        <f>VLOOKUP(A362,'Tally Sheet Tracker'!A:D,4,FALSE)</f>
        <v>x</v>
      </c>
    </row>
    <row r="363" spans="1:3" x14ac:dyDescent="0.3">
      <c r="A363" s="94">
        <v>543802</v>
      </c>
      <c r="B363" s="91" t="s">
        <v>99</v>
      </c>
      <c r="C363" t="str">
        <f>VLOOKUP(A363,'Tally Sheet Tracker'!A:D,4,FALSE)</f>
        <v>x</v>
      </c>
    </row>
    <row r="364" spans="1:3" x14ac:dyDescent="0.3">
      <c r="A364" s="94">
        <v>543903</v>
      </c>
      <c r="B364" s="91" t="s">
        <v>92</v>
      </c>
      <c r="C364" t="str">
        <f>VLOOKUP(A364,'Tally Sheet Tracker'!A:D,4,FALSE)</f>
        <v>x</v>
      </c>
    </row>
    <row r="365" spans="1:3" x14ac:dyDescent="0.3">
      <c r="A365" s="94">
        <v>543903</v>
      </c>
      <c r="B365" s="91" t="s">
        <v>99</v>
      </c>
      <c r="C365" t="str">
        <f>VLOOKUP(A365,'Tally Sheet Tracker'!A:D,4,FALSE)</f>
        <v>x</v>
      </c>
    </row>
    <row r="366" spans="1:3" x14ac:dyDescent="0.3">
      <c r="A366" s="94">
        <v>543904</v>
      </c>
      <c r="B366" s="91" t="s">
        <v>92</v>
      </c>
      <c r="C366" t="str">
        <f>VLOOKUP(A366,'Tally Sheet Tracker'!A:D,4,FALSE)</f>
        <v>x</v>
      </c>
    </row>
    <row r="367" spans="1:3" x14ac:dyDescent="0.3">
      <c r="A367" s="94">
        <v>543904</v>
      </c>
      <c r="B367" s="91" t="s">
        <v>99</v>
      </c>
      <c r="C367" t="str">
        <f>VLOOKUP(A367,'Tally Sheet Tracker'!A:D,4,FALSE)</f>
        <v>x</v>
      </c>
    </row>
    <row r="368" spans="1:3" x14ac:dyDescent="0.3">
      <c r="A368" s="94">
        <v>544000</v>
      </c>
      <c r="B368" s="91" t="s">
        <v>92</v>
      </c>
      <c r="C368" t="str">
        <f>VLOOKUP(A368,'Tally Sheet Tracker'!A:D,4,FALSE)</f>
        <v>x</v>
      </c>
    </row>
    <row r="369" spans="1:3" x14ac:dyDescent="0.3">
      <c r="A369" s="94">
        <v>544000</v>
      </c>
      <c r="B369" s="91" t="s">
        <v>99</v>
      </c>
      <c r="C369" t="str">
        <f>VLOOKUP(A369,'Tally Sheet Tracker'!A:D,4,FALSE)</f>
        <v>x</v>
      </c>
    </row>
    <row r="370" spans="1:3" x14ac:dyDescent="0.3">
      <c r="A370" s="92">
        <v>553100</v>
      </c>
      <c r="B370" s="93" t="s">
        <v>96</v>
      </c>
      <c r="C370" t="str">
        <f>VLOOKUP(A370,'Tally Sheet Tracker'!A:D,4,FALSE)</f>
        <v>x</v>
      </c>
    </row>
    <row r="371" spans="1:3" x14ac:dyDescent="0.3">
      <c r="A371" s="92">
        <v>553200</v>
      </c>
      <c r="B371" s="93" t="s">
        <v>96</v>
      </c>
      <c r="C371" t="str">
        <f>VLOOKUP(A371,'Tally Sheet Tracker'!A:D,4,FALSE)</f>
        <v>x</v>
      </c>
    </row>
    <row r="372" spans="1:3" x14ac:dyDescent="0.3">
      <c r="A372" s="92">
        <v>553300</v>
      </c>
      <c r="B372" s="93" t="s">
        <v>96</v>
      </c>
      <c r="C372" t="str">
        <f>VLOOKUP(A372,'Tally Sheet Tracker'!A:D,4,FALSE)</f>
        <v>x</v>
      </c>
    </row>
    <row r="373" spans="1:3" x14ac:dyDescent="0.3">
      <c r="A373" s="92">
        <v>554001</v>
      </c>
      <c r="B373" s="93" t="s">
        <v>96</v>
      </c>
      <c r="C373" t="str">
        <f>VLOOKUP(A373,'Tally Sheet Tracker'!A:D,4,FALSE)</f>
        <v>x</v>
      </c>
    </row>
    <row r="374" spans="1:3" x14ac:dyDescent="0.3">
      <c r="A374" s="92">
        <v>554002</v>
      </c>
      <c r="B374" s="93" t="s">
        <v>96</v>
      </c>
      <c r="C374" t="str">
        <f>VLOOKUP(A374,'Tally Sheet Tracker'!A:D,4,FALSE)</f>
        <v>x</v>
      </c>
    </row>
    <row r="375" spans="1:3" x14ac:dyDescent="0.3">
      <c r="A375" s="92">
        <v>554101</v>
      </c>
      <c r="B375" s="93" t="s">
        <v>96</v>
      </c>
      <c r="C375" t="str">
        <f>VLOOKUP(A375,'Tally Sheet Tracker'!A:D,4,FALSE)</f>
        <v>x</v>
      </c>
    </row>
    <row r="376" spans="1:3" x14ac:dyDescent="0.3">
      <c r="A376" s="92">
        <v>554102</v>
      </c>
      <c r="B376" s="93" t="s">
        <v>96</v>
      </c>
      <c r="C376" t="str">
        <f>VLOOKUP(A376,'Tally Sheet Tracker'!A:D,4,FALSE)</f>
        <v>x</v>
      </c>
    </row>
    <row r="377" spans="1:3" x14ac:dyDescent="0.3">
      <c r="A377" s="92">
        <v>554201</v>
      </c>
      <c r="B377" s="93" t="s">
        <v>96</v>
      </c>
      <c r="C377" t="str">
        <f>VLOOKUP(A377,'Tally Sheet Tracker'!A:D,4,FALSE)</f>
        <v>x</v>
      </c>
    </row>
    <row r="378" spans="1:3" x14ac:dyDescent="0.3">
      <c r="A378" s="92">
        <v>554202</v>
      </c>
      <c r="B378" s="93" t="s">
        <v>96</v>
      </c>
      <c r="C378" t="str">
        <f>VLOOKUP(A378,'Tally Sheet Tracker'!A:D,4,FALSE)</f>
        <v>x</v>
      </c>
    </row>
    <row r="379" spans="1:3" x14ac:dyDescent="0.3">
      <c r="A379" s="92">
        <v>554300</v>
      </c>
      <c r="B379" s="93" t="s">
        <v>96</v>
      </c>
      <c r="C379" t="str">
        <f>VLOOKUP(A379,'Tally Sheet Tracker'!A:D,4,FALSE)</f>
        <v>x</v>
      </c>
    </row>
    <row r="380" spans="1:3" x14ac:dyDescent="0.3">
      <c r="A380" s="92">
        <v>554401</v>
      </c>
      <c r="B380" s="93" t="s">
        <v>96</v>
      </c>
      <c r="C380" t="str">
        <f>VLOOKUP(A380,'Tally Sheet Tracker'!A:D,4,FALSE)</f>
        <v>x</v>
      </c>
    </row>
    <row r="381" spans="1:3" x14ac:dyDescent="0.3">
      <c r="A381" s="92">
        <v>554403</v>
      </c>
      <c r="B381" s="93" t="s">
        <v>96</v>
      </c>
      <c r="C381" t="str">
        <f>VLOOKUP(A381,'Tally Sheet Tracker'!A:D,4,FALSE)</f>
        <v>x</v>
      </c>
    </row>
    <row r="382" spans="1:3" x14ac:dyDescent="0.3">
      <c r="A382" s="92">
        <v>554404</v>
      </c>
      <c r="B382" s="93" t="s">
        <v>96</v>
      </c>
      <c r="C382" t="str">
        <f>VLOOKUP(A382,'Tally Sheet Tracker'!A:D,4,FALSE)</f>
        <v>x</v>
      </c>
    </row>
    <row r="383" spans="1:3" x14ac:dyDescent="0.3">
      <c r="A383" s="94">
        <v>602600</v>
      </c>
      <c r="B383" s="91" t="s">
        <v>102</v>
      </c>
      <c r="C383" t="str">
        <f>VLOOKUP(A383,'Tally Sheet Tracker'!A:D,4,FALSE)</f>
        <v>x</v>
      </c>
    </row>
    <row r="384" spans="1:3" x14ac:dyDescent="0.3">
      <c r="A384" s="94">
        <v>602900</v>
      </c>
      <c r="B384" s="91" t="s">
        <v>102</v>
      </c>
      <c r="C384" t="str">
        <f>VLOOKUP(A384,'Tally Sheet Tracker'!A:D,4,FALSE)</f>
        <v>x</v>
      </c>
    </row>
    <row r="385" spans="1:3" x14ac:dyDescent="0.3">
      <c r="A385" s="94">
        <v>603001</v>
      </c>
      <c r="B385" s="91" t="s">
        <v>102</v>
      </c>
      <c r="C385" t="str">
        <f>VLOOKUP(A385,'Tally Sheet Tracker'!A:D,4,FALSE)</f>
        <v>x</v>
      </c>
    </row>
    <row r="386" spans="1:3" x14ac:dyDescent="0.3">
      <c r="A386" s="94">
        <v>603003</v>
      </c>
      <c r="B386" s="91" t="s">
        <v>102</v>
      </c>
      <c r="C386" t="str">
        <f>VLOOKUP(A386,'Tally Sheet Tracker'!A:D,4,FALSE)</f>
        <v>x</v>
      </c>
    </row>
    <row r="387" spans="1:3" x14ac:dyDescent="0.3">
      <c r="A387" s="94">
        <v>603004</v>
      </c>
      <c r="B387" s="91" t="s">
        <v>102</v>
      </c>
      <c r="C387" t="str">
        <f>VLOOKUP(A387,'Tally Sheet Tracker'!A:D,4,FALSE)</f>
        <v>x</v>
      </c>
    </row>
    <row r="388" spans="1:3" x14ac:dyDescent="0.3">
      <c r="A388" s="94">
        <v>603101</v>
      </c>
      <c r="B388" s="91" t="s">
        <v>102</v>
      </c>
      <c r="C388" t="str">
        <f>VLOOKUP(A388,'Tally Sheet Tracker'!A:D,4,FALSE)</f>
        <v>x</v>
      </c>
    </row>
    <row r="389" spans="1:3" x14ac:dyDescent="0.3">
      <c r="A389" s="94">
        <v>603102</v>
      </c>
      <c r="B389" s="91" t="s">
        <v>102</v>
      </c>
      <c r="C389" t="str">
        <f>VLOOKUP(A389,'Tally Sheet Tracker'!A:D,4,FALSE)</f>
        <v>x</v>
      </c>
    </row>
    <row r="390" spans="1:3" x14ac:dyDescent="0.3">
      <c r="A390" s="94">
        <v>603200</v>
      </c>
      <c r="B390" s="91" t="s">
        <v>102</v>
      </c>
      <c r="C390" t="str">
        <f>VLOOKUP(A390,'Tally Sheet Tracker'!A:D,4,FALSE)</f>
        <v>x</v>
      </c>
    </row>
    <row r="391" spans="1:3" x14ac:dyDescent="0.3">
      <c r="A391" s="94">
        <v>603301</v>
      </c>
      <c r="B391" s="91" t="s">
        <v>102</v>
      </c>
      <c r="C391" t="str">
        <f>VLOOKUP(A391,'Tally Sheet Tracker'!A:D,4,FALSE)</f>
        <v>x</v>
      </c>
    </row>
    <row r="392" spans="1:3" x14ac:dyDescent="0.3">
      <c r="A392" s="94">
        <v>603302</v>
      </c>
      <c r="B392" s="91" t="s">
        <v>102</v>
      </c>
      <c r="C392" t="str">
        <f>VLOOKUP(A392,'Tally Sheet Tracker'!A:D,4,FALSE)</f>
        <v>x</v>
      </c>
    </row>
    <row r="393" spans="1:3" x14ac:dyDescent="0.3">
      <c r="A393" s="94">
        <v>603400</v>
      </c>
      <c r="B393" s="91" t="s">
        <v>102</v>
      </c>
      <c r="C393" t="str">
        <f>VLOOKUP(A393,'Tally Sheet Tracker'!A:D,4,FALSE)</f>
        <v>x</v>
      </c>
    </row>
    <row r="394" spans="1:3" x14ac:dyDescent="0.3">
      <c r="A394" s="94">
        <v>603500</v>
      </c>
      <c r="B394" s="91" t="s">
        <v>102</v>
      </c>
      <c r="C394" t="str">
        <f>VLOOKUP(A394,'Tally Sheet Tracker'!A:D,4,FALSE)</f>
        <v>x</v>
      </c>
    </row>
    <row r="395" spans="1:3" x14ac:dyDescent="0.3">
      <c r="A395" s="94">
        <v>603600</v>
      </c>
      <c r="B395" s="91" t="s">
        <v>102</v>
      </c>
      <c r="C395" t="str">
        <f>VLOOKUP(A395,'Tally Sheet Tracker'!A:D,4,FALSE)</f>
        <v>x</v>
      </c>
    </row>
    <row r="396" spans="1:3" x14ac:dyDescent="0.3">
      <c r="A396" s="90">
        <v>603702</v>
      </c>
      <c r="B396" s="91" t="s">
        <v>254</v>
      </c>
      <c r="C396" t="str">
        <f>VLOOKUP(A396,'Tally Sheet Tracker'!A:D,4,FALSE)</f>
        <v>x</v>
      </c>
    </row>
    <row r="397" spans="1:3" x14ac:dyDescent="0.3">
      <c r="A397" s="90">
        <v>603704</v>
      </c>
      <c r="B397" s="91" t="s">
        <v>254</v>
      </c>
      <c r="C397" t="str">
        <f>VLOOKUP(A397,'Tally Sheet Tracker'!A:D,4,FALSE)</f>
        <v>x</v>
      </c>
    </row>
    <row r="398" spans="1:3" ht="28.8" x14ac:dyDescent="0.3">
      <c r="A398" s="94">
        <v>620501</v>
      </c>
      <c r="B398" s="91" t="s">
        <v>106</v>
      </c>
      <c r="C398" t="str">
        <f>VLOOKUP(A398,'Tally Sheet Tracker'!A:D,4,FALSE)</f>
        <v>x</v>
      </c>
    </row>
    <row r="399" spans="1:3" ht="28.8" x14ac:dyDescent="0.3">
      <c r="A399" s="94">
        <v>620521</v>
      </c>
      <c r="B399" s="91" t="s">
        <v>106</v>
      </c>
      <c r="C399" t="str">
        <f>VLOOKUP(A399,'Tally Sheet Tracker'!A:D,4,FALSE)</f>
        <v>x</v>
      </c>
    </row>
    <row r="400" spans="1:3" ht="28.8" x14ac:dyDescent="0.3">
      <c r="A400" s="94">
        <v>620522</v>
      </c>
      <c r="B400" s="91" t="s">
        <v>106</v>
      </c>
      <c r="C400" t="str">
        <f>VLOOKUP(A400,'Tally Sheet Tracker'!A:D,4,FALSE)</f>
        <v>x</v>
      </c>
    </row>
    <row r="401" spans="1:3" ht="28.8" x14ac:dyDescent="0.3">
      <c r="A401" s="94">
        <v>620601</v>
      </c>
      <c r="B401" s="91" t="s">
        <v>106</v>
      </c>
      <c r="C401" t="str">
        <f>VLOOKUP(A401,'Tally Sheet Tracker'!A:D,4,FALSE)</f>
        <v>x</v>
      </c>
    </row>
    <row r="402" spans="1:3" ht="28.8" x14ac:dyDescent="0.3">
      <c r="A402" s="94">
        <v>620602</v>
      </c>
      <c r="B402" s="91" t="s">
        <v>106</v>
      </c>
      <c r="C402" t="str">
        <f>VLOOKUP(A402,'Tally Sheet Tracker'!A:D,4,FALSE)</f>
        <v>x</v>
      </c>
    </row>
    <row r="403" spans="1:3" ht="28.8" x14ac:dyDescent="0.3">
      <c r="A403" s="94">
        <v>620701</v>
      </c>
      <c r="B403" s="91" t="s">
        <v>106</v>
      </c>
      <c r="C403" t="str">
        <f>VLOOKUP(A403,'Tally Sheet Tracker'!A:D,4,FALSE)</f>
        <v>x</v>
      </c>
    </row>
    <row r="404" spans="1:3" ht="28.8" x14ac:dyDescent="0.3">
      <c r="A404" s="94">
        <v>620702</v>
      </c>
      <c r="B404" s="91" t="s">
        <v>106</v>
      </c>
      <c r="C404" t="str">
        <f>VLOOKUP(A404,'Tally Sheet Tracker'!A:D,4,FALSE)</f>
        <v>x</v>
      </c>
    </row>
    <row r="405" spans="1:3" ht="28.8" x14ac:dyDescent="0.3">
      <c r="A405" s="92">
        <v>621001</v>
      </c>
      <c r="B405" s="93" t="s">
        <v>107</v>
      </c>
      <c r="C405" t="str">
        <f>VLOOKUP(A405,'Tally Sheet Tracker'!A:D,4,FALSE)</f>
        <v>x</v>
      </c>
    </row>
    <row r="406" spans="1:3" ht="28.8" x14ac:dyDescent="0.3">
      <c r="A406" s="92">
        <v>621002</v>
      </c>
      <c r="B406" s="93" t="s">
        <v>107</v>
      </c>
      <c r="C406" t="str">
        <f>VLOOKUP(A406,'Tally Sheet Tracker'!A:D,4,FALSE)</f>
        <v>x</v>
      </c>
    </row>
    <row r="407" spans="1:3" ht="28.8" x14ac:dyDescent="0.3">
      <c r="A407" s="92">
        <v>621101</v>
      </c>
      <c r="B407" s="93" t="s">
        <v>107</v>
      </c>
      <c r="C407" t="str">
        <f>VLOOKUP(A407,'Tally Sheet Tracker'!A:D,4,FALSE)</f>
        <v>x</v>
      </c>
    </row>
    <row r="408" spans="1:3" ht="28.8" x14ac:dyDescent="0.3">
      <c r="A408" s="92">
        <v>621102</v>
      </c>
      <c r="B408" s="93" t="s">
        <v>107</v>
      </c>
      <c r="C408" t="str">
        <f>VLOOKUP(A408,'Tally Sheet Tracker'!A:D,4,FALSE)</f>
        <v>x</v>
      </c>
    </row>
    <row r="409" spans="1:3" ht="28.8" x14ac:dyDescent="0.3">
      <c r="A409" s="94">
        <v>621201</v>
      </c>
      <c r="B409" s="91" t="s">
        <v>106</v>
      </c>
      <c r="C409" t="str">
        <f>VLOOKUP(A409,'Tally Sheet Tracker'!A:D,4,FALSE)</f>
        <v>x</v>
      </c>
    </row>
    <row r="410" spans="1:3" ht="28.8" x14ac:dyDescent="0.3">
      <c r="A410" s="94">
        <v>621202</v>
      </c>
      <c r="B410" s="91" t="s">
        <v>106</v>
      </c>
      <c r="C410" t="str">
        <f>VLOOKUP(A410,'Tally Sheet Tracker'!A:D,4,FALSE)</f>
        <v>x</v>
      </c>
    </row>
    <row r="411" spans="1:3" ht="28.8" x14ac:dyDescent="0.3">
      <c r="A411" s="94">
        <v>621301</v>
      </c>
      <c r="B411" s="91" t="s">
        <v>106</v>
      </c>
      <c r="C411" t="str">
        <f>VLOOKUP(A411,'Tally Sheet Tracker'!A:D,4,FALSE)</f>
        <v>x</v>
      </c>
    </row>
    <row r="412" spans="1:3" ht="28.8" x14ac:dyDescent="0.3">
      <c r="A412" s="94">
        <v>621321</v>
      </c>
      <c r="B412" s="91" t="s">
        <v>106</v>
      </c>
      <c r="C412" t="str">
        <f>VLOOKUP(A412,'Tally Sheet Tracker'!A:D,4,FALSE)</f>
        <v>x</v>
      </c>
    </row>
    <row r="413" spans="1:3" ht="28.8" x14ac:dyDescent="0.3">
      <c r="A413" s="94">
        <v>621322</v>
      </c>
      <c r="B413" s="91" t="s">
        <v>106</v>
      </c>
      <c r="C413" t="str">
        <f>VLOOKUP(A413,'Tally Sheet Tracker'!A:D,4,FALSE)</f>
        <v>x</v>
      </c>
    </row>
    <row r="414" spans="1:3" ht="28.8" x14ac:dyDescent="0.3">
      <c r="A414" s="94">
        <v>621400</v>
      </c>
      <c r="B414" s="91" t="s">
        <v>106</v>
      </c>
      <c r="C414" t="str">
        <f>VLOOKUP(A414,'Tally Sheet Tracker'!A:D,4,FALSE)</f>
        <v>x</v>
      </c>
    </row>
    <row r="415" spans="1:3" x14ac:dyDescent="0.3">
      <c r="A415" s="90">
        <v>650001</v>
      </c>
      <c r="B415" s="91" t="s">
        <v>108</v>
      </c>
      <c r="C415" t="str">
        <f>VLOOKUP(A415,'Tally Sheet Tracker'!A:D,4,FALSE)</f>
        <v>x</v>
      </c>
    </row>
    <row r="416" spans="1:3" x14ac:dyDescent="0.3">
      <c r="A416" s="90">
        <v>650002</v>
      </c>
      <c r="B416" s="91" t="s">
        <v>108</v>
      </c>
      <c r="C416" t="str">
        <f>VLOOKUP(A416,'Tally Sheet Tracker'!A:D,4,FALSE)</f>
        <v>x</v>
      </c>
    </row>
    <row r="417" spans="1:3" x14ac:dyDescent="0.3">
      <c r="A417" s="90">
        <v>650101</v>
      </c>
      <c r="B417" s="91" t="s">
        <v>108</v>
      </c>
      <c r="C417" t="str">
        <f>VLOOKUP(A417,'Tally Sheet Tracker'!A:D,4,FALSE)</f>
        <v>x</v>
      </c>
    </row>
    <row r="418" spans="1:3" x14ac:dyDescent="0.3">
      <c r="A418" s="90">
        <v>650102</v>
      </c>
      <c r="B418" s="91" t="s">
        <v>108</v>
      </c>
      <c r="C418" t="str">
        <f>VLOOKUP(A418,'Tally Sheet Tracker'!A:D,4,FALSE)</f>
        <v>x</v>
      </c>
    </row>
    <row r="419" spans="1:3" x14ac:dyDescent="0.3">
      <c r="A419" s="90">
        <v>650200</v>
      </c>
      <c r="B419" s="91" t="s">
        <v>108</v>
      </c>
      <c r="C419" t="str">
        <f>VLOOKUP(A419,'Tally Sheet Tracker'!A:D,4,FALSE)</f>
        <v>x</v>
      </c>
    </row>
    <row r="420" spans="1:3" x14ac:dyDescent="0.3">
      <c r="A420" s="90">
        <v>650300</v>
      </c>
      <c r="B420" s="91" t="s">
        <v>108</v>
      </c>
      <c r="C420" t="str">
        <f>VLOOKUP(A420,'Tally Sheet Tracker'!A:D,4,FALSE)</f>
        <v>x</v>
      </c>
    </row>
    <row r="421" spans="1:3" x14ac:dyDescent="0.3">
      <c r="A421" s="90">
        <v>650400</v>
      </c>
      <c r="B421" s="91" t="s">
        <v>108</v>
      </c>
      <c r="C421" t="str">
        <f>VLOOKUP(A421,'Tally Sheet Tracker'!A:D,4,FALSE)</f>
        <v>x</v>
      </c>
    </row>
    <row r="422" spans="1:3" x14ac:dyDescent="0.3">
      <c r="A422" s="90">
        <v>650501</v>
      </c>
      <c r="B422" s="91" t="s">
        <v>108</v>
      </c>
      <c r="C422" t="str">
        <f>VLOOKUP(A422,'Tally Sheet Tracker'!A:D,4,FALSE)</f>
        <v>x</v>
      </c>
    </row>
    <row r="423" spans="1:3" x14ac:dyDescent="0.3">
      <c r="A423" s="90">
        <v>650502</v>
      </c>
      <c r="B423" s="91" t="s">
        <v>108</v>
      </c>
      <c r="C423" t="str">
        <f>VLOOKUP(A423,'Tally Sheet Tracker'!A:D,4,FALSE)</f>
        <v>x</v>
      </c>
    </row>
    <row r="424" spans="1:3" x14ac:dyDescent="0.3">
      <c r="A424" s="90">
        <v>650601</v>
      </c>
      <c r="B424" s="91" t="s">
        <v>108</v>
      </c>
      <c r="C424" t="str">
        <f>VLOOKUP(A424,'Tally Sheet Tracker'!A:D,4,FALSE)</f>
        <v>x</v>
      </c>
    </row>
    <row r="425" spans="1:3" x14ac:dyDescent="0.3">
      <c r="A425" s="90">
        <v>650602</v>
      </c>
      <c r="B425" s="91" t="s">
        <v>108</v>
      </c>
      <c r="C425" t="str">
        <f>VLOOKUP(A425,'Tally Sheet Tracker'!A:D,4,FALSE)</f>
        <v>x</v>
      </c>
    </row>
    <row r="426" spans="1:3" x14ac:dyDescent="0.3">
      <c r="A426" s="90">
        <v>650603</v>
      </c>
      <c r="B426" s="91" t="s">
        <v>108</v>
      </c>
      <c r="C426" t="str">
        <f>VLOOKUP(A426,'Tally Sheet Tracker'!A:D,4,FALSE)</f>
        <v>x</v>
      </c>
    </row>
    <row r="427" spans="1:3" x14ac:dyDescent="0.3">
      <c r="A427" s="90">
        <v>650701</v>
      </c>
      <c r="B427" s="91" t="s">
        <v>108</v>
      </c>
      <c r="C427" t="str">
        <f>VLOOKUP(A427,'Tally Sheet Tracker'!A:D,4,FALSE)</f>
        <v>x</v>
      </c>
    </row>
    <row r="428" spans="1:3" x14ac:dyDescent="0.3">
      <c r="A428" s="90">
        <v>650702</v>
      </c>
      <c r="B428" s="91" t="s">
        <v>108</v>
      </c>
      <c r="C428" t="str">
        <f>VLOOKUP(A428,'Tally Sheet Tracker'!A:D,4,FALSE)</f>
        <v>x</v>
      </c>
    </row>
    <row r="429" spans="1:3" x14ac:dyDescent="0.3">
      <c r="A429" s="90">
        <v>650800</v>
      </c>
      <c r="B429" s="91" t="s">
        <v>108</v>
      </c>
      <c r="C429" t="str">
        <f>VLOOKUP(A429,'Tally Sheet Tracker'!A:D,4,FALSE)</f>
        <v>x</v>
      </c>
    </row>
    <row r="430" spans="1:3" x14ac:dyDescent="0.3">
      <c r="A430" s="90">
        <v>650901</v>
      </c>
      <c r="B430" s="91" t="s">
        <v>108</v>
      </c>
      <c r="C430" t="str">
        <f>VLOOKUP(A430,'Tally Sheet Tracker'!A:D,4,FALSE)</f>
        <v>x</v>
      </c>
    </row>
    <row r="431" spans="1:3" x14ac:dyDescent="0.3">
      <c r="A431" s="90">
        <v>650902</v>
      </c>
      <c r="B431" s="91" t="s">
        <v>108</v>
      </c>
      <c r="C431" t="str">
        <f>VLOOKUP(A431,'Tally Sheet Tracker'!A:D,4,FALSE)</f>
        <v>x</v>
      </c>
    </row>
    <row r="432" spans="1:3" x14ac:dyDescent="0.3">
      <c r="A432" s="90">
        <v>651001</v>
      </c>
      <c r="B432" s="91" t="s">
        <v>108</v>
      </c>
      <c r="C432" t="str">
        <f>VLOOKUP(A432,'Tally Sheet Tracker'!A:D,4,FALSE)</f>
        <v>x</v>
      </c>
    </row>
    <row r="433" spans="1:3" x14ac:dyDescent="0.3">
      <c r="A433" s="90">
        <v>651002</v>
      </c>
      <c r="B433" s="91" t="s">
        <v>108</v>
      </c>
      <c r="C433" t="str">
        <f>VLOOKUP(A433,'Tally Sheet Tracker'!A:D,4,FALSE)</f>
        <v>x</v>
      </c>
    </row>
    <row r="434" spans="1:3" x14ac:dyDescent="0.3">
      <c r="A434" s="90">
        <v>651101</v>
      </c>
      <c r="B434" s="91" t="s">
        <v>108</v>
      </c>
      <c r="C434" t="str">
        <f>VLOOKUP(A434,'Tally Sheet Tracker'!A:D,4,FALSE)</f>
        <v>x</v>
      </c>
    </row>
    <row r="435" spans="1:3" x14ac:dyDescent="0.3">
      <c r="A435" s="90">
        <v>651102</v>
      </c>
      <c r="B435" s="91" t="s">
        <v>108</v>
      </c>
      <c r="C435" t="str">
        <f>VLOOKUP(A435,'Tally Sheet Tracker'!A:D,4,FALSE)</f>
        <v>x</v>
      </c>
    </row>
    <row r="436" spans="1:3" x14ac:dyDescent="0.3">
      <c r="A436" s="90">
        <v>651201</v>
      </c>
      <c r="B436" s="91" t="s">
        <v>108</v>
      </c>
      <c r="C436" t="str">
        <f>VLOOKUP(A436,'Tally Sheet Tracker'!A:D,4,FALSE)</f>
        <v>x</v>
      </c>
    </row>
    <row r="437" spans="1:3" x14ac:dyDescent="0.3">
      <c r="A437" s="90">
        <v>651221</v>
      </c>
      <c r="B437" s="91" t="s">
        <v>108</v>
      </c>
      <c r="C437" t="str">
        <f>VLOOKUP(A437,'Tally Sheet Tracker'!A:D,4,FALSE)</f>
        <v>x</v>
      </c>
    </row>
    <row r="438" spans="1:3" x14ac:dyDescent="0.3">
      <c r="A438" s="90">
        <v>651222</v>
      </c>
      <c r="B438" s="91" t="s">
        <v>108</v>
      </c>
      <c r="C438" t="str">
        <f>VLOOKUP(A438,'Tally Sheet Tracker'!A:D,4,FALSE)</f>
        <v>x</v>
      </c>
    </row>
    <row r="439" spans="1:3" x14ac:dyDescent="0.3">
      <c r="A439" s="90">
        <v>651301</v>
      </c>
      <c r="B439" s="91" t="s">
        <v>108</v>
      </c>
      <c r="C439" t="str">
        <f>VLOOKUP(A439,'Tally Sheet Tracker'!A:D,4,FALSE)</f>
        <v>x</v>
      </c>
    </row>
    <row r="440" spans="1:3" x14ac:dyDescent="0.3">
      <c r="A440" s="90">
        <v>651302</v>
      </c>
      <c r="B440" s="91" t="s">
        <v>108</v>
      </c>
      <c r="C440" t="str">
        <f>VLOOKUP(A440,'Tally Sheet Tracker'!A:D,4,FALSE)</f>
        <v>x</v>
      </c>
    </row>
    <row r="441" spans="1:3" x14ac:dyDescent="0.3">
      <c r="A441" s="90">
        <v>651400</v>
      </c>
      <c r="B441" s="91" t="s">
        <v>108</v>
      </c>
      <c r="C441" t="str">
        <f>VLOOKUP(A441,'Tally Sheet Tracker'!A:D,4,FALSE)</f>
        <v>x</v>
      </c>
    </row>
    <row r="442" spans="1:3" ht="28.8" x14ac:dyDescent="0.3">
      <c r="A442" s="92">
        <v>700100</v>
      </c>
      <c r="B442" s="93" t="s">
        <v>111</v>
      </c>
      <c r="C442" t="str">
        <f>VLOOKUP(A442,'Tally Sheet Tracker'!A:D,4,FALSE)</f>
        <v>x</v>
      </c>
    </row>
    <row r="443" spans="1:3" ht="28.8" x14ac:dyDescent="0.3">
      <c r="A443" s="92">
        <v>700200</v>
      </c>
      <c r="B443" s="93" t="s">
        <v>111</v>
      </c>
      <c r="C443" t="str">
        <f>VLOOKUP(A443,'Tally Sheet Tracker'!A:D,4,FALSE)</f>
        <v>x</v>
      </c>
    </row>
    <row r="444" spans="1:3" ht="28.8" x14ac:dyDescent="0.3">
      <c r="A444" s="92">
        <v>700300</v>
      </c>
      <c r="B444" s="93" t="s">
        <v>111</v>
      </c>
      <c r="C444" t="str">
        <f>VLOOKUP(A444,'Tally Sheet Tracker'!A:D,4,FALSE)</f>
        <v>x</v>
      </c>
    </row>
    <row r="445" spans="1:3" ht="28.8" x14ac:dyDescent="0.3">
      <c r="A445" s="92">
        <v>700400</v>
      </c>
      <c r="B445" s="93" t="s">
        <v>111</v>
      </c>
      <c r="C445" t="str">
        <f>VLOOKUP(A445,'Tally Sheet Tracker'!A:D,4,FALSE)</f>
        <v>x</v>
      </c>
    </row>
    <row r="446" spans="1:3" ht="28.8" x14ac:dyDescent="0.3">
      <c r="A446" s="92">
        <v>700500</v>
      </c>
      <c r="B446" s="93" t="s">
        <v>111</v>
      </c>
      <c r="C446" t="str">
        <f>VLOOKUP(A446,'Tally Sheet Tracker'!A:D,4,FALSE)</f>
        <v>x</v>
      </c>
    </row>
    <row r="447" spans="1:3" x14ac:dyDescent="0.3">
      <c r="A447" s="92">
        <v>701201</v>
      </c>
      <c r="B447" s="93" t="s">
        <v>113</v>
      </c>
      <c r="C447" t="str">
        <f>VLOOKUP(A447,'Tally Sheet Tracker'!A:D,4,FALSE)</f>
        <v>x</v>
      </c>
    </row>
    <row r="448" spans="1:3" x14ac:dyDescent="0.3">
      <c r="A448" s="92">
        <v>701202</v>
      </c>
      <c r="B448" s="93" t="s">
        <v>113</v>
      </c>
      <c r="C448" t="str">
        <f>VLOOKUP(A448,'Tally Sheet Tracker'!A:D,4,FALSE)</f>
        <v>x</v>
      </c>
    </row>
    <row r="449" spans="1:3" x14ac:dyDescent="0.3">
      <c r="A449" s="92">
        <v>701301</v>
      </c>
      <c r="B449" s="93" t="s">
        <v>113</v>
      </c>
      <c r="C449" t="str">
        <f>VLOOKUP(A449,'Tally Sheet Tracker'!A:D,4,FALSE)</f>
        <v>x</v>
      </c>
    </row>
    <row r="450" spans="1:3" x14ac:dyDescent="0.3">
      <c r="A450" s="92">
        <v>701302</v>
      </c>
      <c r="B450" s="93" t="s">
        <v>113</v>
      </c>
      <c r="C450" t="str">
        <f>VLOOKUP(A450,'Tally Sheet Tracker'!A:D,4,FALSE)</f>
        <v>x</v>
      </c>
    </row>
    <row r="451" spans="1:3" x14ac:dyDescent="0.3">
      <c r="A451" s="92">
        <v>701400</v>
      </c>
      <c r="B451" s="93" t="s">
        <v>113</v>
      </c>
      <c r="C451" t="str">
        <f>VLOOKUP(A451,'Tally Sheet Tracker'!A:D,4,FALSE)</f>
        <v>x</v>
      </c>
    </row>
    <row r="452" spans="1:3" x14ac:dyDescent="0.3">
      <c r="A452" s="92">
        <v>701501</v>
      </c>
      <c r="B452" s="93" t="s">
        <v>113</v>
      </c>
      <c r="C452" t="str">
        <f>VLOOKUP(A452,'Tally Sheet Tracker'!A:D,4,FALSE)</f>
        <v>x</v>
      </c>
    </row>
    <row r="453" spans="1:3" x14ac:dyDescent="0.3">
      <c r="A453" s="92">
        <v>701502</v>
      </c>
      <c r="B453" s="93" t="s">
        <v>113</v>
      </c>
      <c r="C453" t="str">
        <f>VLOOKUP(A453,'Tally Sheet Tracker'!A:D,4,FALSE)</f>
        <v>x</v>
      </c>
    </row>
    <row r="454" spans="1:3" x14ac:dyDescent="0.3">
      <c r="A454" s="92">
        <v>701601</v>
      </c>
      <c r="B454" s="93" t="s">
        <v>113</v>
      </c>
      <c r="C454" t="str">
        <f>VLOOKUP(A454,'Tally Sheet Tracker'!A:D,4,FALSE)</f>
        <v>x</v>
      </c>
    </row>
    <row r="455" spans="1:3" x14ac:dyDescent="0.3">
      <c r="A455" s="92">
        <v>701602</v>
      </c>
      <c r="B455" s="93" t="s">
        <v>113</v>
      </c>
      <c r="C455" t="str">
        <f>VLOOKUP(A455,'Tally Sheet Tracker'!A:D,4,FALSE)</f>
        <v>x</v>
      </c>
    </row>
    <row r="456" spans="1:3" x14ac:dyDescent="0.3">
      <c r="A456" s="92">
        <v>701701</v>
      </c>
      <c r="B456" s="93" t="s">
        <v>113</v>
      </c>
      <c r="C456" t="str">
        <f>VLOOKUP(A456,'Tally Sheet Tracker'!A:D,4,FALSE)</f>
        <v>x</v>
      </c>
    </row>
    <row r="457" spans="1:3" x14ac:dyDescent="0.3">
      <c r="A457" s="92">
        <v>701702</v>
      </c>
      <c r="B457" s="93" t="s">
        <v>113</v>
      </c>
      <c r="C457" t="str">
        <f>VLOOKUP(A457,'Tally Sheet Tracker'!A:D,4,FALSE)</f>
        <v>x</v>
      </c>
    </row>
    <row r="458" spans="1:3" x14ac:dyDescent="0.3">
      <c r="A458" s="92">
        <v>701801</v>
      </c>
      <c r="B458" s="93" t="s">
        <v>113</v>
      </c>
      <c r="C458" t="str">
        <f>VLOOKUP(A458,'Tally Sheet Tracker'!A:D,4,FALSE)</f>
        <v>x</v>
      </c>
    </row>
    <row r="459" spans="1:3" x14ac:dyDescent="0.3">
      <c r="A459" s="92">
        <v>701802</v>
      </c>
      <c r="B459" s="93" t="s">
        <v>113</v>
      </c>
      <c r="C459" t="str">
        <f>VLOOKUP(A459,'Tally Sheet Tracker'!A:D,4,FALSE)</f>
        <v>x</v>
      </c>
    </row>
    <row r="460" spans="1:3" x14ac:dyDescent="0.3">
      <c r="A460" s="92">
        <v>701900</v>
      </c>
      <c r="B460" s="93" t="s">
        <v>113</v>
      </c>
      <c r="C460" t="str">
        <f>VLOOKUP(A460,'Tally Sheet Tracker'!A:D,4,FALSE)</f>
        <v>x</v>
      </c>
    </row>
    <row r="461" spans="1:3" x14ac:dyDescent="0.3">
      <c r="A461" s="92">
        <v>702000</v>
      </c>
      <c r="B461" s="93" t="s">
        <v>113</v>
      </c>
      <c r="C461" t="str">
        <f>VLOOKUP(A461,'Tally Sheet Tracker'!A:D,4,FALSE)</f>
        <v>x</v>
      </c>
    </row>
    <row r="462" spans="1:3" x14ac:dyDescent="0.3">
      <c r="A462" s="92">
        <v>702100</v>
      </c>
      <c r="B462" s="93" t="s">
        <v>113</v>
      </c>
      <c r="C462" t="str">
        <f>VLOOKUP(A462,'Tally Sheet Tracker'!A:D,4,FALSE)</f>
        <v>x</v>
      </c>
    </row>
    <row r="463" spans="1:3" x14ac:dyDescent="0.3">
      <c r="A463" s="92">
        <v>702201</v>
      </c>
      <c r="B463" s="93" t="s">
        <v>113</v>
      </c>
      <c r="C463" t="str">
        <f>VLOOKUP(A463,'Tally Sheet Tracker'!A:D,4,FALSE)</f>
        <v>x</v>
      </c>
    </row>
    <row r="464" spans="1:3" x14ac:dyDescent="0.3">
      <c r="A464" s="92">
        <v>702202</v>
      </c>
      <c r="B464" s="93" t="s">
        <v>113</v>
      </c>
      <c r="C464" t="str">
        <f>VLOOKUP(A464,'Tally Sheet Tracker'!A:D,4,FALSE)</f>
        <v>x</v>
      </c>
    </row>
    <row r="465" spans="1:3" x14ac:dyDescent="0.3">
      <c r="A465" s="92">
        <v>702300</v>
      </c>
      <c r="B465" s="93" t="s">
        <v>113</v>
      </c>
      <c r="C465" t="str">
        <f>VLOOKUP(A465,'Tally Sheet Tracker'!A:D,4,FALSE)</f>
        <v>x</v>
      </c>
    </row>
    <row r="466" spans="1:3" x14ac:dyDescent="0.3">
      <c r="A466" s="4">
        <v>702400</v>
      </c>
      <c r="B466" s="93" t="s">
        <v>114</v>
      </c>
      <c r="C466" t="str">
        <f>VLOOKUP(A466,'Tally Sheet Tracker'!A:D,4,FALSE)</f>
        <v>x</v>
      </c>
    </row>
    <row r="467" spans="1:3" x14ac:dyDescent="0.3">
      <c r="A467" s="4">
        <v>702501</v>
      </c>
      <c r="B467" s="93" t="s">
        <v>114</v>
      </c>
      <c r="C467" t="str">
        <f>VLOOKUP(A467,'Tally Sheet Tracker'!A:D,4,FALSE)</f>
        <v>x</v>
      </c>
    </row>
    <row r="468" spans="1:3" x14ac:dyDescent="0.3">
      <c r="A468" s="4">
        <v>702502</v>
      </c>
      <c r="B468" s="93" t="s">
        <v>114</v>
      </c>
      <c r="C468" t="str">
        <f>VLOOKUP(A468,'Tally Sheet Tracker'!A:D,4,FALSE)</f>
        <v>x</v>
      </c>
    </row>
    <row r="469" spans="1:3" x14ac:dyDescent="0.3">
      <c r="A469" s="4">
        <v>702600</v>
      </c>
      <c r="B469" s="93" t="s">
        <v>114</v>
      </c>
      <c r="C469" t="str">
        <f>VLOOKUP(A469,'Tally Sheet Tracker'!A:D,4,FALSE)</f>
        <v>x</v>
      </c>
    </row>
    <row r="470" spans="1:3" x14ac:dyDescent="0.3">
      <c r="A470" s="4">
        <v>702700</v>
      </c>
      <c r="B470" s="93" t="s">
        <v>114</v>
      </c>
      <c r="C470" t="str">
        <f>VLOOKUP(A470,'Tally Sheet Tracker'!A:D,4,FALSE)</f>
        <v>x</v>
      </c>
    </row>
    <row r="471" spans="1:3" x14ac:dyDescent="0.3">
      <c r="A471" s="4">
        <v>702801</v>
      </c>
      <c r="B471" s="93" t="s">
        <v>114</v>
      </c>
      <c r="C471" t="str">
        <f>VLOOKUP(A471,'Tally Sheet Tracker'!A:D,4,FALSE)</f>
        <v>x</v>
      </c>
    </row>
    <row r="472" spans="1:3" x14ac:dyDescent="0.3">
      <c r="A472" s="4">
        <v>702802</v>
      </c>
      <c r="B472" s="93" t="s">
        <v>114</v>
      </c>
      <c r="C472" t="str">
        <f>VLOOKUP(A472,'Tally Sheet Tracker'!A:D,4,FALSE)</f>
        <v>x</v>
      </c>
    </row>
    <row r="473" spans="1:3" x14ac:dyDescent="0.3">
      <c r="A473" s="4">
        <v>702803</v>
      </c>
      <c r="B473" s="93" t="s">
        <v>114</v>
      </c>
      <c r="C473" t="str">
        <f>VLOOKUP(A473,'Tally Sheet Tracker'!A:D,4,FALSE)</f>
        <v>x</v>
      </c>
    </row>
    <row r="474" spans="1:3" x14ac:dyDescent="0.3">
      <c r="A474" s="4">
        <v>703001</v>
      </c>
      <c r="B474" s="93" t="s">
        <v>114</v>
      </c>
      <c r="C474" t="str">
        <f>VLOOKUP(A474,'Tally Sheet Tracker'!A:D,4,FALSE)</f>
        <v>X</v>
      </c>
    </row>
  </sheetData>
  <autoFilter ref="A1:C526">
    <sortState ref="A2:C526">
      <sortCondition ref="A1:A526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14" workbookViewId="0">
      <selection activeCell="L19" sqref="L19"/>
    </sheetView>
  </sheetViews>
  <sheetFormatPr defaultRowHeight="14.4" x14ac:dyDescent="0.3"/>
  <cols>
    <col min="1" max="1" width="18.6640625" bestFit="1" customWidth="1"/>
    <col min="2" max="2" width="18.6640625" customWidth="1"/>
  </cols>
  <sheetData>
    <row r="1" spans="1:8" ht="149.25" customHeight="1" x14ac:dyDescent="0.3">
      <c r="A1" t="s">
        <v>269</v>
      </c>
      <c r="B1" t="s">
        <v>272</v>
      </c>
      <c r="C1" s="24" t="s">
        <v>270</v>
      </c>
      <c r="D1" s="29" t="s">
        <v>218</v>
      </c>
      <c r="E1" s="14" t="s">
        <v>219</v>
      </c>
      <c r="F1" s="14" t="s">
        <v>220</v>
      </c>
      <c r="G1" s="14" t="s">
        <v>221</v>
      </c>
      <c r="H1" s="31" t="s">
        <v>5</v>
      </c>
    </row>
    <row r="2" spans="1:8" x14ac:dyDescent="0.3">
      <c r="A2" s="49">
        <v>271300</v>
      </c>
      <c r="B2" s="49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 s="49">
        <v>271200</v>
      </c>
      <c r="B3" s="49">
        <v>0</v>
      </c>
      <c r="C3">
        <v>2</v>
      </c>
      <c r="D3">
        <v>5.84</v>
      </c>
      <c r="E3">
        <v>1.66</v>
      </c>
      <c r="F3">
        <v>8.9499999999999993</v>
      </c>
      <c r="G3">
        <v>0</v>
      </c>
      <c r="H3">
        <v>1.93</v>
      </c>
    </row>
    <row r="4" spans="1:8" x14ac:dyDescent="0.3">
      <c r="A4" s="49">
        <v>701701</v>
      </c>
      <c r="B4" s="49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s="49">
        <v>701100</v>
      </c>
      <c r="B5" s="49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49">
        <v>701302</v>
      </c>
      <c r="B6" s="49">
        <v>0</v>
      </c>
      <c r="C6">
        <v>1</v>
      </c>
      <c r="D6">
        <v>0</v>
      </c>
      <c r="E6">
        <v>1.66</v>
      </c>
      <c r="F6">
        <v>0</v>
      </c>
      <c r="G6">
        <v>0</v>
      </c>
      <c r="H6">
        <v>0</v>
      </c>
    </row>
    <row r="7" spans="1:8" x14ac:dyDescent="0.3">
      <c r="A7" s="49">
        <v>701201</v>
      </c>
      <c r="B7" s="49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49">
        <v>702100</v>
      </c>
      <c r="B8" s="49">
        <v>0</v>
      </c>
      <c r="C8">
        <v>5</v>
      </c>
      <c r="D8">
        <v>0</v>
      </c>
      <c r="E8">
        <v>3.32</v>
      </c>
      <c r="F8">
        <v>1.79</v>
      </c>
      <c r="G8">
        <v>0</v>
      </c>
      <c r="H8">
        <v>0</v>
      </c>
    </row>
    <row r="9" spans="1:8" x14ac:dyDescent="0.3">
      <c r="A9" s="49">
        <v>701601</v>
      </c>
      <c r="B9" s="49">
        <v>0</v>
      </c>
      <c r="C9">
        <v>4</v>
      </c>
      <c r="D9">
        <v>0</v>
      </c>
      <c r="E9">
        <v>1.66</v>
      </c>
      <c r="F9">
        <v>0</v>
      </c>
      <c r="G9">
        <v>0</v>
      </c>
      <c r="H9">
        <v>0</v>
      </c>
    </row>
    <row r="10" spans="1:8" x14ac:dyDescent="0.3">
      <c r="A10" s="49">
        <v>701801</v>
      </c>
      <c r="B10" s="49">
        <v>0</v>
      </c>
      <c r="C10">
        <v>3</v>
      </c>
      <c r="D10">
        <v>0</v>
      </c>
      <c r="E10">
        <v>3.32</v>
      </c>
      <c r="F10">
        <v>5.37</v>
      </c>
      <c r="G10">
        <v>0</v>
      </c>
      <c r="H10">
        <v>1.93</v>
      </c>
    </row>
    <row r="11" spans="1:8" x14ac:dyDescent="0.3">
      <c r="A11" s="49">
        <v>701602</v>
      </c>
      <c r="B11" s="49">
        <v>0</v>
      </c>
      <c r="C11">
        <v>1</v>
      </c>
      <c r="D11">
        <v>0</v>
      </c>
      <c r="E11">
        <v>0</v>
      </c>
      <c r="F11">
        <v>1.79</v>
      </c>
      <c r="G11">
        <v>0</v>
      </c>
      <c r="H11">
        <v>0</v>
      </c>
    </row>
    <row r="12" spans="1:8" x14ac:dyDescent="0.3">
      <c r="A12" s="49">
        <v>701501</v>
      </c>
      <c r="B12" s="49">
        <v>0</v>
      </c>
      <c r="C12">
        <v>17</v>
      </c>
      <c r="D12">
        <v>0</v>
      </c>
      <c r="E12">
        <v>0</v>
      </c>
      <c r="F12">
        <v>0</v>
      </c>
      <c r="G12">
        <v>0</v>
      </c>
      <c r="H12">
        <v>1.93</v>
      </c>
    </row>
    <row r="13" spans="1:8" x14ac:dyDescent="0.3">
      <c r="A13" s="49">
        <v>701301</v>
      </c>
      <c r="B13" s="49">
        <v>0</v>
      </c>
      <c r="C13">
        <v>4</v>
      </c>
      <c r="D13">
        <v>2.92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49">
        <v>701702</v>
      </c>
      <c r="B14" s="49">
        <v>0</v>
      </c>
      <c r="C14">
        <v>19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s="49">
        <v>702300</v>
      </c>
      <c r="B15" s="49">
        <v>0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49">
        <v>702201</v>
      </c>
      <c r="B16" s="49">
        <v>0</v>
      </c>
      <c r="C16">
        <v>7</v>
      </c>
      <c r="D16">
        <v>2.92</v>
      </c>
      <c r="E16">
        <v>0</v>
      </c>
      <c r="F16">
        <v>0</v>
      </c>
      <c r="G16">
        <v>0</v>
      </c>
      <c r="H16">
        <v>0</v>
      </c>
    </row>
    <row r="17" spans="1:8" x14ac:dyDescent="0.3">
      <c r="A17" s="49">
        <v>702202</v>
      </c>
      <c r="B17" s="49">
        <v>0</v>
      </c>
      <c r="C17">
        <v>3</v>
      </c>
      <c r="D17">
        <v>4.38</v>
      </c>
      <c r="E17">
        <v>0</v>
      </c>
      <c r="F17">
        <v>3.58</v>
      </c>
      <c r="G17">
        <v>0</v>
      </c>
      <c r="H17">
        <v>1.93</v>
      </c>
    </row>
    <row r="18" spans="1:8" x14ac:dyDescent="0.3">
      <c r="A18" s="49">
        <v>701400</v>
      </c>
      <c r="B18" s="49">
        <v>0</v>
      </c>
      <c r="C18">
        <v>21</v>
      </c>
      <c r="D18">
        <v>0</v>
      </c>
      <c r="E18">
        <v>0</v>
      </c>
      <c r="F18">
        <v>0</v>
      </c>
      <c r="G18">
        <v>0</v>
      </c>
      <c r="H18">
        <v>1.93</v>
      </c>
    </row>
    <row r="19" spans="1:8" x14ac:dyDescent="0.3">
      <c r="A19" s="49">
        <v>701802</v>
      </c>
      <c r="B19" s="49">
        <v>0</v>
      </c>
      <c r="C19">
        <v>29</v>
      </c>
      <c r="D19">
        <v>1.46</v>
      </c>
      <c r="E19">
        <v>6.64</v>
      </c>
      <c r="F19">
        <v>7.16</v>
      </c>
      <c r="G19">
        <v>0</v>
      </c>
      <c r="H19">
        <v>0</v>
      </c>
    </row>
    <row r="20" spans="1:8" x14ac:dyDescent="0.3">
      <c r="A20" s="49">
        <v>702000</v>
      </c>
      <c r="B20" s="49">
        <v>0</v>
      </c>
      <c r="C20">
        <v>8</v>
      </c>
      <c r="D20">
        <v>1.46</v>
      </c>
      <c r="E20">
        <v>0</v>
      </c>
      <c r="F20">
        <v>1.79</v>
      </c>
      <c r="G20">
        <v>0</v>
      </c>
      <c r="H20">
        <v>0</v>
      </c>
    </row>
    <row r="21" spans="1:8" x14ac:dyDescent="0.3">
      <c r="A21" s="49">
        <v>701502</v>
      </c>
      <c r="B21" s="49">
        <v>0</v>
      </c>
      <c r="C21">
        <v>9</v>
      </c>
      <c r="D21">
        <v>1.46</v>
      </c>
      <c r="E21">
        <v>0</v>
      </c>
      <c r="F21">
        <v>0</v>
      </c>
      <c r="G21">
        <v>0</v>
      </c>
      <c r="H21">
        <v>0</v>
      </c>
    </row>
    <row r="22" spans="1:8" x14ac:dyDescent="0.3">
      <c r="A22" s="49">
        <v>701900</v>
      </c>
      <c r="B22" s="49">
        <v>0</v>
      </c>
      <c r="C22">
        <v>127</v>
      </c>
      <c r="D22">
        <v>10.219999999999999</v>
      </c>
      <c r="E22">
        <v>1.66</v>
      </c>
      <c r="F22">
        <v>3.58</v>
      </c>
      <c r="G22">
        <v>3.24</v>
      </c>
      <c r="H22">
        <v>3.86</v>
      </c>
    </row>
    <row r="23" spans="1:8" x14ac:dyDescent="0.3">
      <c r="A23" s="49">
        <v>262303</v>
      </c>
      <c r="B23" s="49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s="49">
        <v>262302</v>
      </c>
      <c r="B24" s="49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s="49">
        <v>262800</v>
      </c>
      <c r="B25" s="49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s="49">
        <v>264301</v>
      </c>
      <c r="B26" s="49">
        <v>0</v>
      </c>
      <c r="C26">
        <v>1</v>
      </c>
      <c r="D26">
        <v>0</v>
      </c>
      <c r="E26">
        <v>1.66</v>
      </c>
      <c r="F26">
        <v>0</v>
      </c>
      <c r="G26">
        <v>0</v>
      </c>
      <c r="H26">
        <v>0</v>
      </c>
    </row>
    <row r="27" spans="1:8" x14ac:dyDescent="0.3">
      <c r="A27" s="49">
        <v>264000</v>
      </c>
      <c r="B27" s="49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s="49">
        <v>264101</v>
      </c>
      <c r="B28" s="49">
        <v>0</v>
      </c>
      <c r="C28">
        <v>3</v>
      </c>
      <c r="D28">
        <v>0</v>
      </c>
      <c r="E28">
        <v>1.66</v>
      </c>
      <c r="F28">
        <v>7.16</v>
      </c>
      <c r="G28">
        <v>0</v>
      </c>
      <c r="H28">
        <v>1.93</v>
      </c>
    </row>
    <row r="29" spans="1:8" x14ac:dyDescent="0.3">
      <c r="A29" s="49">
        <v>262500</v>
      </c>
      <c r="B29" s="4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s="49">
        <v>267502</v>
      </c>
      <c r="B30" s="49">
        <v>0</v>
      </c>
      <c r="C30">
        <v>1</v>
      </c>
      <c r="D30">
        <v>4.38</v>
      </c>
      <c r="E30">
        <v>3.32</v>
      </c>
      <c r="F30">
        <v>3.58</v>
      </c>
      <c r="G30">
        <v>0</v>
      </c>
      <c r="H30">
        <v>1.93</v>
      </c>
    </row>
    <row r="31" spans="1:8" x14ac:dyDescent="0.3">
      <c r="A31" s="49">
        <v>701202</v>
      </c>
      <c r="B31" s="49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s="49">
        <v>267700</v>
      </c>
      <c r="B32" s="49">
        <v>0</v>
      </c>
      <c r="C32">
        <v>5</v>
      </c>
      <c r="D32">
        <v>2.92</v>
      </c>
      <c r="E32">
        <v>14.94</v>
      </c>
      <c r="F32">
        <v>17.899999999999999</v>
      </c>
      <c r="G32">
        <v>0</v>
      </c>
      <c r="H32">
        <v>5.79</v>
      </c>
    </row>
    <row r="33" spans="1:9" x14ac:dyDescent="0.3">
      <c r="A33" t="s">
        <v>271</v>
      </c>
      <c r="C33">
        <f>SUM(C2:C32)</f>
        <v>276</v>
      </c>
      <c r="D33">
        <f t="shared" ref="D33:H33" si="0">SUM(D2:D32)</f>
        <v>37.96</v>
      </c>
      <c r="E33">
        <f t="shared" si="0"/>
        <v>41.5</v>
      </c>
      <c r="F33">
        <f t="shared" si="0"/>
        <v>62.65</v>
      </c>
      <c r="G33">
        <f t="shared" si="0"/>
        <v>3.24</v>
      </c>
      <c r="H33">
        <f t="shared" si="0"/>
        <v>23.16</v>
      </c>
      <c r="I33" s="101">
        <f>SUM(C33:H33)</f>
        <v>444.51</v>
      </c>
    </row>
    <row r="36" spans="1:9" x14ac:dyDescent="0.3">
      <c r="I36">
        <f>I33/120</f>
        <v>3.70425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Tally Sheet Tracker</vt:lpstr>
      <vt:lpstr>splits</vt:lpstr>
      <vt:lpstr>cd%s</vt:lpstr>
      <vt:lpstr>sds</vt:lpstr>
      <vt:lpstr>sd%</vt:lpstr>
      <vt:lpstr>1887</vt:lpstr>
      <vt:lpstr>opt-in dump</vt:lpstr>
      <vt:lpstr>Floras-WestLA Request</vt:lpstr>
      <vt:lpstr>'Tally Sheet Tracker'!Print_Titles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Silverbush</dc:creator>
  <cp:lastModifiedBy>Daniel</cp:lastModifiedBy>
  <cp:lastPrinted>2011-03-01T19:34:00Z</cp:lastPrinted>
  <dcterms:created xsi:type="dcterms:W3CDTF">2011-02-02T19:43:59Z</dcterms:created>
  <dcterms:modified xsi:type="dcterms:W3CDTF">2017-10-03T16:11:34Z</dcterms:modified>
</cp:coreProperties>
</file>