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hil\Dropbox\River Ecology\riverecology\data\group data\original\"/>
    </mc:Choice>
  </mc:AlternateContent>
  <bookViews>
    <workbookView xWindow="0" yWindow="0" windowWidth="20490" windowHeight="8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N45" i="1"/>
  <c r="O45" i="1"/>
  <c r="P45" i="1"/>
  <c r="V45" i="1" s="1"/>
  <c r="Q45" i="1"/>
  <c r="R45" i="1"/>
  <c r="S45" i="1"/>
  <c r="T45" i="1"/>
  <c r="U45" i="1"/>
  <c r="B45" i="1"/>
  <c r="C45" i="1"/>
  <c r="K45" i="1" s="1"/>
  <c r="D45" i="1"/>
  <c r="E45" i="1"/>
  <c r="F45" i="1"/>
  <c r="G45" i="1"/>
  <c r="H45" i="1"/>
  <c r="I45" i="1"/>
  <c r="J45" i="1"/>
  <c r="V44" i="1"/>
  <c r="W44" i="1"/>
  <c r="K44" i="1"/>
  <c r="L44" i="1"/>
  <c r="V43" i="1"/>
  <c r="W43" i="1"/>
  <c r="K43" i="1"/>
  <c r="L43" i="1"/>
  <c r="V42" i="1"/>
  <c r="W42" i="1"/>
  <c r="K42" i="1"/>
  <c r="L42" i="1"/>
  <c r="V41" i="1"/>
  <c r="W41" i="1"/>
  <c r="K41" i="1"/>
  <c r="L41" i="1"/>
  <c r="V40" i="1"/>
  <c r="W40" i="1"/>
  <c r="K40" i="1"/>
  <c r="L40" i="1"/>
  <c r="V39" i="1"/>
  <c r="W39" i="1"/>
  <c r="K39" i="1"/>
  <c r="L39" i="1"/>
  <c r="V38" i="1"/>
  <c r="W38" i="1"/>
  <c r="K38" i="1"/>
  <c r="L38" i="1"/>
  <c r="V37" i="1"/>
  <c r="W37" i="1"/>
  <c r="K37" i="1"/>
  <c r="L37" i="1"/>
  <c r="V36" i="1"/>
  <c r="W36" i="1"/>
  <c r="K36" i="1"/>
  <c r="L36" i="1"/>
  <c r="V35" i="1"/>
  <c r="W35" i="1"/>
  <c r="K35" i="1"/>
  <c r="L35" i="1"/>
  <c r="V34" i="1"/>
  <c r="W34" i="1"/>
  <c r="K34" i="1"/>
  <c r="L34" i="1"/>
  <c r="V33" i="1"/>
  <c r="W33" i="1"/>
  <c r="K33" i="1"/>
  <c r="L33" i="1"/>
  <c r="V32" i="1"/>
  <c r="W32" i="1"/>
  <c r="K32" i="1"/>
  <c r="L32" i="1"/>
  <c r="V31" i="1"/>
  <c r="W31" i="1"/>
  <c r="K31" i="1"/>
  <c r="L31" i="1"/>
  <c r="V30" i="1"/>
  <c r="W30" i="1"/>
  <c r="K30" i="1"/>
  <c r="L30" i="1"/>
  <c r="V29" i="1"/>
  <c r="W29" i="1"/>
  <c r="K29" i="1"/>
  <c r="L29" i="1"/>
  <c r="V28" i="1"/>
  <c r="W28" i="1"/>
  <c r="K28" i="1"/>
  <c r="L28" i="1"/>
  <c r="V27" i="1"/>
  <c r="W27" i="1"/>
  <c r="K27" i="1"/>
  <c r="L27" i="1"/>
  <c r="V26" i="1"/>
  <c r="W26" i="1"/>
  <c r="K26" i="1"/>
  <c r="L26" i="1"/>
  <c r="V25" i="1"/>
  <c r="W25" i="1"/>
  <c r="K25" i="1"/>
  <c r="L25" i="1"/>
  <c r="V24" i="1"/>
  <c r="W24" i="1"/>
  <c r="K24" i="1"/>
  <c r="L24" i="1"/>
  <c r="V23" i="1"/>
  <c r="W23" i="1"/>
  <c r="K23" i="1"/>
  <c r="L23" i="1"/>
  <c r="V22" i="1"/>
  <c r="W22" i="1"/>
  <c r="K22" i="1"/>
  <c r="L22" i="1"/>
  <c r="V21" i="1"/>
  <c r="W21" i="1"/>
  <c r="K21" i="1"/>
  <c r="L21" i="1"/>
  <c r="V20" i="1"/>
  <c r="W20" i="1"/>
  <c r="K20" i="1"/>
  <c r="L20" i="1"/>
  <c r="V19" i="1"/>
  <c r="W19" i="1"/>
  <c r="K19" i="1"/>
  <c r="L19" i="1"/>
  <c r="V18" i="1"/>
  <c r="W18" i="1"/>
  <c r="K18" i="1"/>
  <c r="L18" i="1"/>
  <c r="V17" i="1"/>
  <c r="W17" i="1"/>
  <c r="K17" i="1"/>
  <c r="L17" i="1"/>
  <c r="V16" i="1"/>
  <c r="W16" i="1"/>
  <c r="K16" i="1"/>
  <c r="L16" i="1"/>
  <c r="V15" i="1"/>
  <c r="W15" i="1"/>
  <c r="K15" i="1"/>
  <c r="L15" i="1"/>
  <c r="V14" i="1"/>
  <c r="W14" i="1"/>
  <c r="K14" i="1"/>
  <c r="L14" i="1"/>
  <c r="V13" i="1"/>
  <c r="W13" i="1"/>
  <c r="K13" i="1"/>
  <c r="L13" i="1"/>
  <c r="V12" i="1"/>
  <c r="W12" i="1"/>
  <c r="K12" i="1"/>
  <c r="L12" i="1"/>
  <c r="V11" i="1"/>
  <c r="W11" i="1"/>
  <c r="K11" i="1"/>
  <c r="L11" i="1"/>
  <c r="V10" i="1"/>
  <c r="W10" i="1"/>
  <c r="K10" i="1"/>
  <c r="L10" i="1"/>
</calcChain>
</file>

<file path=xl/sharedStrings.xml><?xml version="1.0" encoding="utf-8"?>
<sst xmlns="http://schemas.openxmlformats.org/spreadsheetml/2006/main" count="65" uniqueCount="65">
  <si>
    <t>River field course, Malivieres</t>
  </si>
  <si>
    <t>Group river sampling, June 2013</t>
  </si>
  <si>
    <t>Riffle samples</t>
  </si>
  <si>
    <t>Riffle sample</t>
  </si>
  <si>
    <t>Pool samples</t>
  </si>
  <si>
    <t>Collector (Name)</t>
  </si>
  <si>
    <t>Angharad Welham</t>
  </si>
  <si>
    <t>Maria Oliver</t>
  </si>
  <si>
    <t>Thomas Greene</t>
  </si>
  <si>
    <t>Tom Connolly</t>
  </si>
  <si>
    <t>Ben Fowle</t>
  </si>
  <si>
    <t>Tom Hough</t>
  </si>
  <si>
    <t>Richard Hill</t>
  </si>
  <si>
    <t>Pete Hemingway</t>
  </si>
  <si>
    <t>Rosie Harper</t>
  </si>
  <si>
    <t>Riffle total</t>
  </si>
  <si>
    <t>Riffle percentage</t>
  </si>
  <si>
    <t>Hannah Jones</t>
  </si>
  <si>
    <t>Alice Ajani</t>
  </si>
  <si>
    <t>Alex McCubbin</t>
  </si>
  <si>
    <t>Catrina Jones</t>
  </si>
  <si>
    <t>Hugo Peckham</t>
  </si>
  <si>
    <t>Charlotte Webber</t>
  </si>
  <si>
    <t>Adam Walker</t>
  </si>
  <si>
    <t>Philippa Ball</t>
  </si>
  <si>
    <t>Chris H</t>
  </si>
  <si>
    <t>Pool total</t>
  </si>
  <si>
    <t>Poll %</t>
  </si>
  <si>
    <t>Oligochaetes (True worms)</t>
  </si>
  <si>
    <t>Planarians (flatworms)</t>
  </si>
  <si>
    <t>Crenobia alpina</t>
  </si>
  <si>
    <t>Crustacea:</t>
  </si>
  <si>
    <t>Gammarus</t>
  </si>
  <si>
    <t>Plecoptera: (Stoneflies, 2 'cerci'</t>
  </si>
  <si>
    <t>Leuctridae (long-thin, brown)</t>
  </si>
  <si>
    <t>Perlodidae (mottled yellow/green)</t>
  </si>
  <si>
    <t>Ephemeroptera (3 'cerci')</t>
  </si>
  <si>
    <t>Baetidae (torpedo sahped)</t>
  </si>
  <si>
    <t>Heptagenidae (flattened 'F1' design)</t>
  </si>
  <si>
    <t>Siphlonuridae (torpedo shape - spines on abdomen)</t>
  </si>
  <si>
    <t>Ephemerellidae (feather-gills, 'zebra' pattern)</t>
  </si>
  <si>
    <t>Caenidae (small, enlarged first gill)</t>
  </si>
  <si>
    <t>4 (larvae)</t>
  </si>
  <si>
    <t>Leptophlebidae (fork-shaped gills)</t>
  </si>
  <si>
    <t>Trichoptera:</t>
  </si>
  <si>
    <t>Hydropsychidae (caseless, brown, gills on underside)</t>
  </si>
  <si>
    <t>Rhyacophilidae (caseless, green, gills on side)</t>
  </si>
  <si>
    <t>Polycentropodidae (caseless, pinkish, no gills)</t>
  </si>
  <si>
    <t>Lepidostomatidae (cased, regular leaf fragments)</t>
  </si>
  <si>
    <t>Limnephilidae (cased; irregular stone grains or 'sticks')</t>
  </si>
  <si>
    <t>Goeridae (cased, 1 or 2 large stones at margins of case)</t>
  </si>
  <si>
    <t>Sericostomatidae (cased, very regular sand grains)</t>
  </si>
  <si>
    <t>Psychomyidae</t>
  </si>
  <si>
    <t>Odontoceridae (cased; larvae with 'anchor' shape on forehead</t>
  </si>
  <si>
    <t>Diptera</t>
  </si>
  <si>
    <t>Chironomidae ('worm' like but with head capsule; some red)</t>
  </si>
  <si>
    <t xml:space="preserve">Tipulidae </t>
  </si>
  <si>
    <t>Ceratopogonidae</t>
  </si>
  <si>
    <t>Coleoptera</t>
  </si>
  <si>
    <t>Dytiscidae (small, swimming beetles - many in margins)</t>
  </si>
  <si>
    <t>Elminthidae (small black beetles)</t>
  </si>
  <si>
    <t>Helodidae (flattened slightly traingular larvae; brown)</t>
  </si>
  <si>
    <t>Hydracarina (Water mites)</t>
  </si>
  <si>
    <t>Bullhead larvae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</si>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</sst>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164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A22" zoomScale="70" zoomScaleNormal="70" workbookViewId="0">
      <selection activeCell="A47" sqref="A47"/>
    </sheetView>
  </sheetViews>
  <sheetFormatPr defaultRowHeight="15" x14ac:dyDescent="0.25"/>
  <cols>
    <col min="1" max="1" width="57.140625" style="5" bestFit="1" customWidth="1"/>
    <col min="2" max="16384" width="9.140625" style="5"/>
  </cols>
  <sheetData>
    <row r="1" spans="1:24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K1" s="3"/>
      <c r="L1" s="3"/>
      <c r="V1" s="3"/>
      <c r="W1" s="3"/>
    </row>
    <row r="2" spans="1:24" x14ac:dyDescent="0.25">
      <c r="K2" s="3"/>
      <c r="L2" s="3"/>
      <c r="V2" s="3"/>
      <c r="W2" s="3"/>
    </row>
    <row r="3" spans="1:24" x14ac:dyDescent="0.25">
      <c r="A3" s="5" t="s">
        <v>1</v>
      </c>
      <c r="K3" s="3"/>
      <c r="L3" s="3"/>
      <c r="V3" s="3"/>
      <c r="W3" s="3"/>
    </row>
    <row r="4" spans="1:24" x14ac:dyDescent="0.25">
      <c r="K4" s="3"/>
      <c r="L4" s="3"/>
      <c r="V4" s="3"/>
      <c r="W4" s="3"/>
    </row>
    <row r="5" spans="1:24" x14ac:dyDescent="0.25">
      <c r="K5" s="3"/>
      <c r="L5" s="3"/>
      <c r="V5" s="3"/>
      <c r="W5" s="3"/>
    </row>
    <row r="6" spans="1:24" x14ac:dyDescent="0.25">
      <c r="K6" s="3"/>
      <c r="L6" s="3"/>
      <c r="V6" s="3"/>
      <c r="W6" s="3"/>
    </row>
    <row r="7" spans="1:24" x14ac:dyDescent="0.25">
      <c r="K7" s="3"/>
      <c r="L7" s="3"/>
      <c r="V7" s="3"/>
      <c r="W7" s="3"/>
    </row>
    <row r="8" spans="1:24" ht="15.75" x14ac:dyDescent="0.25">
      <c r="B8" s="6" t="s">
        <v>2</v>
      </c>
      <c r="C8" s="6"/>
      <c r="D8" s="6"/>
      <c r="E8" s="6"/>
      <c r="F8" s="6"/>
      <c r="G8" s="6"/>
      <c r="H8" s="6"/>
      <c r="I8" s="6"/>
      <c r="J8" s="5" t="s">
        <v>3</v>
      </c>
      <c r="K8" s="3"/>
      <c r="L8" s="3"/>
      <c r="M8" s="6" t="s">
        <v>4</v>
      </c>
      <c r="N8" s="6"/>
      <c r="V8" s="3"/>
      <c r="W8" s="3"/>
    </row>
    <row r="9" spans="1:24" x14ac:dyDescent="0.25">
      <c r="A9" s="4" t="s">
        <v>5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4" t="s">
        <v>18</v>
      </c>
      <c r="O9" s="4" t="s">
        <v>19</v>
      </c>
      <c r="P9" s="4" t="s">
        <v>20</v>
      </c>
      <c r="Q9" s="4" t="s">
        <v>21</v>
      </c>
      <c r="R9" s="4" t="s">
        <v>22</v>
      </c>
      <c r="S9" s="4" t="s">
        <v>23</v>
      </c>
      <c r="T9" s="4" t="s">
        <v>24</v>
      </c>
      <c r="U9" s="4" t="s">
        <v>25</v>
      </c>
      <c r="V9" s="4" t="s">
        <v>26</v>
      </c>
      <c r="W9" s="4" t="s">
        <v>27</v>
      </c>
      <c r="X9" s="4"/>
    </row>
    <row r="10" spans="1:24" x14ac:dyDescent="0.25">
      <c r="A10" s="5" t="s">
        <v>28</v>
      </c>
      <c r="B10" s="5">
        <v>1</v>
      </c>
      <c r="C10" s="5">
        <v>1</v>
      </c>
      <c r="E10" s="5">
        <v>1</v>
      </c>
      <c r="H10" s="5">
        <v>3</v>
      </c>
      <c r="K10" s="3">
        <f>SUM(B10:J10)</f>
        <v>6</v>
      </c>
      <c r="L10" s="7">
        <f>(K10/514)*100</f>
        <v>1.1673151750972763</v>
      </c>
      <c r="M10" s="5">
        <v>5</v>
      </c>
      <c r="N10" s="5">
        <v>4</v>
      </c>
      <c r="O10" s="5">
        <v>2</v>
      </c>
      <c r="P10" s="5">
        <v>4</v>
      </c>
      <c r="Q10" s="5">
        <v>2</v>
      </c>
      <c r="S10" s="5">
        <v>15</v>
      </c>
      <c r="T10" s="5">
        <v>4</v>
      </c>
      <c r="U10" s="5">
        <v>5</v>
      </c>
      <c r="V10" s="3">
        <f>SUM(M10:U10)</f>
        <v>41</v>
      </c>
      <c r="W10" s="7">
        <f>(V10/1204)*100</f>
        <v>3.4053156146179404</v>
      </c>
    </row>
    <row r="11" spans="1:24" x14ac:dyDescent="0.25">
      <c r="A11" s="1" t="s">
        <v>29</v>
      </c>
      <c r="G11" s="5">
        <v>3</v>
      </c>
      <c r="J11" s="5">
        <v>1</v>
      </c>
      <c r="K11" s="3">
        <f t="shared" ref="K11:K45" si="0">SUM(B11:J11)</f>
        <v>4</v>
      </c>
      <c r="L11" s="7">
        <f t="shared" ref="L11:L44" si="1">(K11/514)*100</f>
        <v>0.77821011673151752</v>
      </c>
      <c r="V11" s="3">
        <f t="shared" ref="V11:V45" si="2">SUM(M11:U11)</f>
        <v>0</v>
      </c>
      <c r="W11" s="7">
        <f t="shared" ref="W11:W44" si="3">(V11/1204)*100</f>
        <v>0</v>
      </c>
    </row>
    <row r="12" spans="1:24" x14ac:dyDescent="0.25">
      <c r="A12" s="2" t="s">
        <v>30</v>
      </c>
      <c r="F12" s="5">
        <v>1</v>
      </c>
      <c r="K12" s="3">
        <f t="shared" si="0"/>
        <v>1</v>
      </c>
      <c r="L12" s="7">
        <f t="shared" si="1"/>
        <v>0.19455252918287938</v>
      </c>
      <c r="V12" s="3">
        <f t="shared" si="2"/>
        <v>0</v>
      </c>
      <c r="W12" s="7">
        <f t="shared" si="3"/>
        <v>0</v>
      </c>
    </row>
    <row r="13" spans="1:24" x14ac:dyDescent="0.25">
      <c r="A13" s="3" t="s">
        <v>31</v>
      </c>
      <c r="K13" s="3">
        <f t="shared" si="0"/>
        <v>0</v>
      </c>
      <c r="L13" s="7">
        <f t="shared" si="1"/>
        <v>0</v>
      </c>
      <c r="V13" s="3">
        <f t="shared" si="2"/>
        <v>0</v>
      </c>
      <c r="W13" s="7">
        <f t="shared" si="3"/>
        <v>0</v>
      </c>
    </row>
    <row r="14" spans="1:24" x14ac:dyDescent="0.25">
      <c r="A14" s="2" t="s">
        <v>32</v>
      </c>
      <c r="B14" s="5">
        <v>2</v>
      </c>
      <c r="C14" s="5">
        <v>8</v>
      </c>
      <c r="D14" s="5">
        <v>5</v>
      </c>
      <c r="E14" s="5">
        <v>4</v>
      </c>
      <c r="H14" s="5">
        <v>6</v>
      </c>
      <c r="I14" s="5">
        <v>13</v>
      </c>
      <c r="J14" s="5">
        <v>7</v>
      </c>
      <c r="K14" s="3">
        <f t="shared" si="0"/>
        <v>45</v>
      </c>
      <c r="L14" s="7">
        <f t="shared" si="1"/>
        <v>8.7548638132295711</v>
      </c>
      <c r="M14" s="5">
        <v>4</v>
      </c>
      <c r="N14" s="5">
        <v>1</v>
      </c>
      <c r="P14" s="5">
        <v>17</v>
      </c>
      <c r="Q14" s="5">
        <v>8</v>
      </c>
      <c r="S14" s="5">
        <v>2</v>
      </c>
      <c r="U14" s="5">
        <v>4</v>
      </c>
      <c r="V14" s="3">
        <f t="shared" si="2"/>
        <v>36</v>
      </c>
      <c r="W14" s="7">
        <f t="shared" si="3"/>
        <v>2.9900332225913622</v>
      </c>
    </row>
    <row r="15" spans="1:24" x14ac:dyDescent="0.25">
      <c r="A15" s="5" t="s">
        <v>33</v>
      </c>
      <c r="K15" s="3">
        <f t="shared" si="0"/>
        <v>0</v>
      </c>
      <c r="L15" s="7">
        <f t="shared" si="1"/>
        <v>0</v>
      </c>
      <c r="V15" s="3">
        <f t="shared" si="2"/>
        <v>0</v>
      </c>
      <c r="W15" s="7">
        <f t="shared" si="3"/>
        <v>0</v>
      </c>
    </row>
    <row r="16" spans="1:24" x14ac:dyDescent="0.25">
      <c r="A16" s="5" t="s">
        <v>34</v>
      </c>
      <c r="B16" s="5">
        <v>14</v>
      </c>
      <c r="C16" s="5">
        <v>10</v>
      </c>
      <c r="E16" s="5">
        <v>3</v>
      </c>
      <c r="G16" s="5">
        <v>5</v>
      </c>
      <c r="H16" s="5">
        <v>3</v>
      </c>
      <c r="I16" s="5">
        <v>13</v>
      </c>
      <c r="J16" s="5">
        <v>11</v>
      </c>
      <c r="K16" s="3">
        <f t="shared" si="0"/>
        <v>59</v>
      </c>
      <c r="L16" s="7">
        <f t="shared" si="1"/>
        <v>11.478599221789883</v>
      </c>
      <c r="M16" s="5">
        <v>12</v>
      </c>
      <c r="N16" s="5">
        <v>11</v>
      </c>
      <c r="O16" s="5">
        <v>13</v>
      </c>
      <c r="P16" s="5">
        <v>135</v>
      </c>
      <c r="Q16" s="5">
        <v>50</v>
      </c>
      <c r="R16" s="5">
        <v>17</v>
      </c>
      <c r="S16" s="5">
        <v>60</v>
      </c>
      <c r="U16" s="5">
        <v>84</v>
      </c>
      <c r="V16" s="3">
        <f t="shared" si="2"/>
        <v>382</v>
      </c>
      <c r="W16" s="7">
        <f t="shared" si="3"/>
        <v>31.727574750830566</v>
      </c>
    </row>
    <row r="17" spans="1:23" x14ac:dyDescent="0.25">
      <c r="A17" s="5" t="s">
        <v>35</v>
      </c>
      <c r="B17" s="5">
        <v>1</v>
      </c>
      <c r="E17" s="5">
        <v>1</v>
      </c>
      <c r="I17" s="5">
        <v>4</v>
      </c>
      <c r="J17" s="5">
        <v>1</v>
      </c>
      <c r="K17" s="3">
        <f t="shared" si="0"/>
        <v>7</v>
      </c>
      <c r="L17" s="7">
        <f t="shared" si="1"/>
        <v>1.3618677042801557</v>
      </c>
      <c r="N17" s="5">
        <v>2</v>
      </c>
      <c r="O17" s="5">
        <v>2</v>
      </c>
      <c r="P17" s="5">
        <v>124</v>
      </c>
      <c r="U17" s="5">
        <v>162</v>
      </c>
      <c r="V17" s="3">
        <f t="shared" si="2"/>
        <v>290</v>
      </c>
      <c r="W17" s="7">
        <f t="shared" si="3"/>
        <v>24.086378737541526</v>
      </c>
    </row>
    <row r="18" spans="1:23" x14ac:dyDescent="0.25">
      <c r="A18" s="5" t="s">
        <v>36</v>
      </c>
      <c r="B18" s="5">
        <v>10</v>
      </c>
      <c r="K18" s="3">
        <f t="shared" si="0"/>
        <v>10</v>
      </c>
      <c r="L18" s="7">
        <f t="shared" si="1"/>
        <v>1.9455252918287937</v>
      </c>
      <c r="V18" s="3">
        <f t="shared" si="2"/>
        <v>0</v>
      </c>
      <c r="W18" s="7">
        <f t="shared" si="3"/>
        <v>0</v>
      </c>
    </row>
    <row r="19" spans="1:23" x14ac:dyDescent="0.25">
      <c r="A19" s="5" t="s">
        <v>37</v>
      </c>
      <c r="B19" s="5">
        <v>10</v>
      </c>
      <c r="C19" s="5">
        <v>25</v>
      </c>
      <c r="D19" s="5">
        <v>11</v>
      </c>
      <c r="F19" s="5">
        <v>4</v>
      </c>
      <c r="J19" s="5">
        <v>16</v>
      </c>
      <c r="K19" s="3">
        <f t="shared" si="0"/>
        <v>66</v>
      </c>
      <c r="L19" s="7">
        <f t="shared" si="1"/>
        <v>12.840466926070038</v>
      </c>
      <c r="P19" s="5">
        <v>136</v>
      </c>
      <c r="R19" s="5">
        <v>2</v>
      </c>
      <c r="V19" s="3">
        <f t="shared" si="2"/>
        <v>138</v>
      </c>
      <c r="W19" s="7">
        <f t="shared" si="3"/>
        <v>11.461794019933555</v>
      </c>
    </row>
    <row r="20" spans="1:23" x14ac:dyDescent="0.25">
      <c r="A20" s="5" t="s">
        <v>38</v>
      </c>
      <c r="B20" s="5">
        <v>8</v>
      </c>
      <c r="C20" s="5">
        <v>17</v>
      </c>
      <c r="D20" s="5">
        <v>15</v>
      </c>
      <c r="E20" s="5">
        <v>20</v>
      </c>
      <c r="F20" s="5">
        <v>26</v>
      </c>
      <c r="G20" s="5">
        <v>10</v>
      </c>
      <c r="H20" s="5">
        <v>11</v>
      </c>
      <c r="I20" s="5">
        <v>42</v>
      </c>
      <c r="J20" s="5">
        <v>15</v>
      </c>
      <c r="K20" s="3">
        <f t="shared" si="0"/>
        <v>164</v>
      </c>
      <c r="L20" s="7">
        <f t="shared" si="1"/>
        <v>31.906614785992215</v>
      </c>
      <c r="M20" s="5">
        <v>2</v>
      </c>
      <c r="N20" s="5">
        <v>1</v>
      </c>
      <c r="O20" s="5">
        <v>1</v>
      </c>
      <c r="P20" s="5">
        <v>84</v>
      </c>
      <c r="Q20" s="5">
        <v>4</v>
      </c>
      <c r="S20" s="5">
        <v>9</v>
      </c>
      <c r="U20" s="5">
        <v>18</v>
      </c>
      <c r="V20" s="3">
        <f t="shared" si="2"/>
        <v>119</v>
      </c>
      <c r="W20" s="7">
        <f t="shared" si="3"/>
        <v>9.8837209302325579</v>
      </c>
    </row>
    <row r="21" spans="1:23" x14ac:dyDescent="0.25">
      <c r="A21" s="5" t="s">
        <v>39</v>
      </c>
      <c r="F21" s="5">
        <v>1</v>
      </c>
      <c r="K21" s="3">
        <f t="shared" si="0"/>
        <v>1</v>
      </c>
      <c r="L21" s="7">
        <f t="shared" si="1"/>
        <v>0.19455252918287938</v>
      </c>
      <c r="M21" s="5">
        <v>1</v>
      </c>
      <c r="Q21" s="5">
        <v>6</v>
      </c>
      <c r="S21" s="5">
        <v>1</v>
      </c>
      <c r="V21" s="3">
        <f t="shared" si="2"/>
        <v>8</v>
      </c>
      <c r="W21" s="7">
        <f t="shared" si="3"/>
        <v>0.66445182724252494</v>
      </c>
    </row>
    <row r="22" spans="1:23" x14ac:dyDescent="0.25">
      <c r="A22" s="5" t="s">
        <v>40</v>
      </c>
      <c r="C22" s="5">
        <v>21</v>
      </c>
      <c r="D22" s="5">
        <v>3</v>
      </c>
      <c r="E22" s="5">
        <v>5</v>
      </c>
      <c r="F22" s="5">
        <v>4</v>
      </c>
      <c r="G22" s="5">
        <v>1</v>
      </c>
      <c r="H22" s="5">
        <v>4</v>
      </c>
      <c r="I22" s="5">
        <v>10</v>
      </c>
      <c r="J22" s="5">
        <v>18</v>
      </c>
      <c r="K22" s="3">
        <f t="shared" si="0"/>
        <v>66</v>
      </c>
      <c r="L22" s="7">
        <f t="shared" si="1"/>
        <v>12.840466926070038</v>
      </c>
      <c r="M22" s="5">
        <v>4</v>
      </c>
      <c r="N22" s="5">
        <v>3</v>
      </c>
      <c r="O22" s="5">
        <v>2</v>
      </c>
      <c r="R22" s="5">
        <v>1</v>
      </c>
      <c r="S22" s="5">
        <v>8</v>
      </c>
      <c r="U22" s="5">
        <v>3</v>
      </c>
      <c r="V22" s="3">
        <f t="shared" si="2"/>
        <v>21</v>
      </c>
      <c r="W22" s="7">
        <f t="shared" si="3"/>
        <v>1.7441860465116279</v>
      </c>
    </row>
    <row r="23" spans="1:23" x14ac:dyDescent="0.25">
      <c r="A23" s="5" t="s">
        <v>41</v>
      </c>
      <c r="K23" s="3">
        <f t="shared" si="0"/>
        <v>0</v>
      </c>
      <c r="L23" s="7">
        <f t="shared" si="1"/>
        <v>0</v>
      </c>
      <c r="O23" s="5" t="s">
        <v>42</v>
      </c>
      <c r="V23" s="3">
        <f t="shared" si="2"/>
        <v>0</v>
      </c>
      <c r="W23" s="7">
        <f t="shared" si="3"/>
        <v>0</v>
      </c>
    </row>
    <row r="24" spans="1:23" x14ac:dyDescent="0.25">
      <c r="A24" s="5" t="s">
        <v>43</v>
      </c>
      <c r="K24" s="3">
        <f t="shared" si="0"/>
        <v>0</v>
      </c>
      <c r="L24" s="7">
        <f t="shared" si="1"/>
        <v>0</v>
      </c>
      <c r="P24" s="5">
        <v>1</v>
      </c>
      <c r="Q24" s="5">
        <v>1</v>
      </c>
      <c r="V24" s="3">
        <f t="shared" si="2"/>
        <v>2</v>
      </c>
      <c r="W24" s="7">
        <f t="shared" si="3"/>
        <v>0.16611295681063123</v>
      </c>
    </row>
    <row r="25" spans="1:23" x14ac:dyDescent="0.25">
      <c r="A25" s="5" t="s">
        <v>44</v>
      </c>
      <c r="K25" s="3">
        <f t="shared" si="0"/>
        <v>0</v>
      </c>
      <c r="L25" s="7">
        <f t="shared" si="1"/>
        <v>0</v>
      </c>
      <c r="V25" s="3">
        <f t="shared" si="2"/>
        <v>0</v>
      </c>
      <c r="W25" s="7">
        <f t="shared" si="3"/>
        <v>0</v>
      </c>
    </row>
    <row r="26" spans="1:23" x14ac:dyDescent="0.25">
      <c r="A26" s="5" t="s">
        <v>45</v>
      </c>
      <c r="B26" s="5">
        <v>1</v>
      </c>
      <c r="C26" s="5">
        <v>5</v>
      </c>
      <c r="F26" s="5">
        <v>2</v>
      </c>
      <c r="I26" s="5">
        <v>1</v>
      </c>
      <c r="K26" s="3">
        <f t="shared" si="0"/>
        <v>9</v>
      </c>
      <c r="L26" s="7">
        <f t="shared" si="1"/>
        <v>1.7509727626459144</v>
      </c>
      <c r="V26" s="3">
        <f t="shared" si="2"/>
        <v>0</v>
      </c>
      <c r="W26" s="7">
        <f t="shared" si="3"/>
        <v>0</v>
      </c>
    </row>
    <row r="27" spans="1:23" x14ac:dyDescent="0.25">
      <c r="A27" s="5" t="s">
        <v>46</v>
      </c>
      <c r="B27" s="5">
        <v>2</v>
      </c>
      <c r="C27" s="5">
        <v>4</v>
      </c>
      <c r="D27" s="5">
        <v>8</v>
      </c>
      <c r="E27" s="5">
        <v>1</v>
      </c>
      <c r="F27" s="5">
        <v>1</v>
      </c>
      <c r="I27" s="5">
        <v>1</v>
      </c>
      <c r="J27" s="5">
        <v>6</v>
      </c>
      <c r="K27" s="3">
        <f t="shared" si="0"/>
        <v>23</v>
      </c>
      <c r="L27" s="7">
        <f t="shared" si="1"/>
        <v>4.4747081712062258</v>
      </c>
      <c r="P27" s="5">
        <v>2</v>
      </c>
      <c r="U27" s="5">
        <v>8</v>
      </c>
      <c r="V27" s="3">
        <f t="shared" si="2"/>
        <v>10</v>
      </c>
      <c r="W27" s="7">
        <f t="shared" si="3"/>
        <v>0.83056478405315626</v>
      </c>
    </row>
    <row r="28" spans="1:23" x14ac:dyDescent="0.25">
      <c r="A28" s="5" t="s">
        <v>47</v>
      </c>
      <c r="D28" s="5">
        <v>1</v>
      </c>
      <c r="F28" s="5">
        <v>1</v>
      </c>
      <c r="K28" s="3">
        <f t="shared" si="0"/>
        <v>2</v>
      </c>
      <c r="L28" s="7">
        <f t="shared" si="1"/>
        <v>0.38910505836575876</v>
      </c>
      <c r="P28" s="5">
        <v>5</v>
      </c>
      <c r="Q28" s="5">
        <v>1</v>
      </c>
      <c r="U28" s="5">
        <v>1</v>
      </c>
      <c r="V28" s="3">
        <f t="shared" si="2"/>
        <v>7</v>
      </c>
      <c r="W28" s="7">
        <f t="shared" si="3"/>
        <v>0.58139534883720934</v>
      </c>
    </row>
    <row r="29" spans="1:23" x14ac:dyDescent="0.25">
      <c r="A29" s="5" t="s">
        <v>48</v>
      </c>
      <c r="F29" s="5">
        <v>1</v>
      </c>
      <c r="K29" s="3">
        <f t="shared" si="0"/>
        <v>1</v>
      </c>
      <c r="L29" s="7">
        <f t="shared" si="1"/>
        <v>0.19455252918287938</v>
      </c>
      <c r="V29" s="3">
        <f t="shared" si="2"/>
        <v>0</v>
      </c>
      <c r="W29" s="7">
        <f t="shared" si="3"/>
        <v>0</v>
      </c>
    </row>
    <row r="30" spans="1:23" x14ac:dyDescent="0.25">
      <c r="A30" s="5" t="s">
        <v>49</v>
      </c>
      <c r="B30" s="5">
        <v>1</v>
      </c>
      <c r="C30" s="5">
        <v>1</v>
      </c>
      <c r="E30" s="5">
        <v>5</v>
      </c>
      <c r="F30" s="5">
        <v>1</v>
      </c>
      <c r="G30" s="5">
        <v>1</v>
      </c>
      <c r="I30" s="5">
        <v>4</v>
      </c>
      <c r="J30" s="5">
        <v>1</v>
      </c>
      <c r="K30" s="3">
        <f t="shared" si="0"/>
        <v>14</v>
      </c>
      <c r="L30" s="7">
        <f t="shared" si="1"/>
        <v>2.7237354085603114</v>
      </c>
      <c r="M30" s="5">
        <v>12</v>
      </c>
      <c r="N30" s="5">
        <v>2</v>
      </c>
      <c r="P30" s="5">
        <v>17</v>
      </c>
      <c r="Q30" s="5">
        <v>25</v>
      </c>
      <c r="V30" s="3">
        <f t="shared" si="2"/>
        <v>56</v>
      </c>
      <c r="W30" s="7">
        <f t="shared" si="3"/>
        <v>4.6511627906976747</v>
      </c>
    </row>
    <row r="31" spans="1:23" x14ac:dyDescent="0.25">
      <c r="A31" s="5" t="s">
        <v>50</v>
      </c>
      <c r="D31" s="5">
        <v>2</v>
      </c>
      <c r="F31" s="5">
        <v>1</v>
      </c>
      <c r="I31" s="5">
        <v>1</v>
      </c>
      <c r="K31" s="3">
        <f t="shared" si="0"/>
        <v>4</v>
      </c>
      <c r="L31" s="7">
        <f t="shared" si="1"/>
        <v>0.77821011673151752</v>
      </c>
      <c r="V31" s="3">
        <f t="shared" si="2"/>
        <v>0</v>
      </c>
      <c r="W31" s="7">
        <f t="shared" si="3"/>
        <v>0</v>
      </c>
    </row>
    <row r="32" spans="1:23" x14ac:dyDescent="0.25">
      <c r="A32" s="5" t="s">
        <v>51</v>
      </c>
      <c r="F32" s="5">
        <v>1</v>
      </c>
      <c r="J32" s="5">
        <v>1</v>
      </c>
      <c r="K32" s="3">
        <f t="shared" si="0"/>
        <v>2</v>
      </c>
      <c r="L32" s="7">
        <f t="shared" si="1"/>
        <v>0.38910505836575876</v>
      </c>
      <c r="M32" s="5">
        <v>4</v>
      </c>
      <c r="Q32" s="5">
        <v>4</v>
      </c>
      <c r="S32" s="5">
        <v>1</v>
      </c>
      <c r="V32" s="3">
        <f t="shared" si="2"/>
        <v>9</v>
      </c>
      <c r="W32" s="7">
        <f t="shared" si="3"/>
        <v>0.74750830564784054</v>
      </c>
    </row>
    <row r="33" spans="1:23" x14ac:dyDescent="0.25">
      <c r="A33" s="5" t="s">
        <v>52</v>
      </c>
      <c r="K33" s="3">
        <f t="shared" si="0"/>
        <v>0</v>
      </c>
      <c r="L33" s="7">
        <f t="shared" si="1"/>
        <v>0</v>
      </c>
      <c r="Q33" s="5">
        <v>1</v>
      </c>
      <c r="V33" s="3">
        <f t="shared" si="2"/>
        <v>1</v>
      </c>
      <c r="W33" s="7">
        <f t="shared" si="3"/>
        <v>8.3056478405315617E-2</v>
      </c>
    </row>
    <row r="34" spans="1:23" x14ac:dyDescent="0.25">
      <c r="A34" s="5" t="s">
        <v>53</v>
      </c>
      <c r="K34" s="3">
        <f t="shared" si="0"/>
        <v>0</v>
      </c>
      <c r="L34" s="7">
        <f t="shared" si="1"/>
        <v>0</v>
      </c>
      <c r="V34" s="3">
        <f t="shared" si="2"/>
        <v>0</v>
      </c>
      <c r="W34" s="7">
        <f t="shared" si="3"/>
        <v>0</v>
      </c>
    </row>
    <row r="35" spans="1:23" x14ac:dyDescent="0.25">
      <c r="A35" s="5" t="s">
        <v>54</v>
      </c>
      <c r="K35" s="3">
        <f t="shared" si="0"/>
        <v>0</v>
      </c>
      <c r="L35" s="7">
        <f t="shared" si="1"/>
        <v>0</v>
      </c>
      <c r="V35" s="3">
        <f t="shared" si="2"/>
        <v>0</v>
      </c>
      <c r="W35" s="7">
        <f t="shared" si="3"/>
        <v>0</v>
      </c>
    </row>
    <row r="36" spans="1:23" x14ac:dyDescent="0.25">
      <c r="A36" s="5" t="s">
        <v>55</v>
      </c>
      <c r="F36" s="5">
        <v>2</v>
      </c>
      <c r="K36" s="3">
        <f t="shared" si="0"/>
        <v>2</v>
      </c>
      <c r="L36" s="7">
        <f t="shared" si="1"/>
        <v>0.38910505836575876</v>
      </c>
      <c r="M36" s="5">
        <v>3</v>
      </c>
      <c r="N36" s="5">
        <v>1</v>
      </c>
      <c r="O36" s="5">
        <v>2</v>
      </c>
      <c r="Q36" s="5">
        <v>2</v>
      </c>
      <c r="T36" s="5">
        <v>1</v>
      </c>
      <c r="U36" s="5">
        <v>2</v>
      </c>
      <c r="V36" s="3">
        <f t="shared" si="2"/>
        <v>11</v>
      </c>
      <c r="W36" s="7">
        <f t="shared" si="3"/>
        <v>0.91362126245847186</v>
      </c>
    </row>
    <row r="37" spans="1:23" x14ac:dyDescent="0.25">
      <c r="A37" s="5" t="s">
        <v>56</v>
      </c>
      <c r="K37" s="3">
        <f t="shared" si="0"/>
        <v>0</v>
      </c>
      <c r="L37" s="7">
        <f t="shared" si="1"/>
        <v>0</v>
      </c>
      <c r="P37" s="5">
        <v>1</v>
      </c>
      <c r="V37" s="3">
        <f t="shared" si="2"/>
        <v>1</v>
      </c>
      <c r="W37" s="7">
        <f t="shared" si="3"/>
        <v>8.3056478405315617E-2</v>
      </c>
    </row>
    <row r="38" spans="1:23" x14ac:dyDescent="0.25">
      <c r="A38" s="5" t="s">
        <v>57</v>
      </c>
      <c r="K38" s="3">
        <f t="shared" si="0"/>
        <v>0</v>
      </c>
      <c r="L38" s="7">
        <f t="shared" si="1"/>
        <v>0</v>
      </c>
      <c r="V38" s="3">
        <f t="shared" si="2"/>
        <v>0</v>
      </c>
      <c r="W38" s="7">
        <f t="shared" si="3"/>
        <v>0</v>
      </c>
    </row>
    <row r="39" spans="1:23" x14ac:dyDescent="0.25">
      <c r="A39" s="5" t="s">
        <v>58</v>
      </c>
      <c r="K39" s="3">
        <f t="shared" si="0"/>
        <v>0</v>
      </c>
      <c r="L39" s="7">
        <f t="shared" si="1"/>
        <v>0</v>
      </c>
      <c r="V39" s="3">
        <f t="shared" si="2"/>
        <v>0</v>
      </c>
      <c r="W39" s="7">
        <f t="shared" si="3"/>
        <v>0</v>
      </c>
    </row>
    <row r="40" spans="1:23" x14ac:dyDescent="0.25">
      <c r="A40" s="5" t="s">
        <v>59</v>
      </c>
      <c r="F40" s="5">
        <v>9</v>
      </c>
      <c r="H40" s="5">
        <v>2</v>
      </c>
      <c r="K40" s="3">
        <f t="shared" si="0"/>
        <v>11</v>
      </c>
      <c r="L40" s="7">
        <f t="shared" si="1"/>
        <v>2.1400778210116731</v>
      </c>
      <c r="M40" s="5">
        <v>5</v>
      </c>
      <c r="P40" s="5">
        <v>5</v>
      </c>
      <c r="Q40" s="5">
        <v>24</v>
      </c>
      <c r="R40" s="5">
        <v>1</v>
      </c>
      <c r="S40" s="5">
        <v>8</v>
      </c>
      <c r="U40" s="5">
        <v>17</v>
      </c>
      <c r="V40" s="3">
        <f t="shared" si="2"/>
        <v>60</v>
      </c>
      <c r="W40" s="7">
        <f t="shared" si="3"/>
        <v>4.9833887043189371</v>
      </c>
    </row>
    <row r="41" spans="1:23" x14ac:dyDescent="0.25">
      <c r="A41" s="5" t="s">
        <v>60</v>
      </c>
      <c r="E41" s="5">
        <v>1</v>
      </c>
      <c r="J41" s="5">
        <v>1</v>
      </c>
      <c r="K41" s="3">
        <f t="shared" si="0"/>
        <v>2</v>
      </c>
      <c r="L41" s="7">
        <f t="shared" si="1"/>
        <v>0.38910505836575876</v>
      </c>
      <c r="V41" s="3">
        <f t="shared" si="2"/>
        <v>0</v>
      </c>
      <c r="W41" s="7">
        <f t="shared" si="3"/>
        <v>0</v>
      </c>
    </row>
    <row r="42" spans="1:23" x14ac:dyDescent="0.25">
      <c r="A42" s="5" t="s">
        <v>61</v>
      </c>
      <c r="F42" s="5">
        <v>1</v>
      </c>
      <c r="K42" s="3">
        <f t="shared" si="0"/>
        <v>1</v>
      </c>
      <c r="L42" s="7">
        <f t="shared" si="1"/>
        <v>0.19455252918287938</v>
      </c>
      <c r="M42" s="5">
        <v>1</v>
      </c>
      <c r="S42" s="5">
        <v>2</v>
      </c>
      <c r="V42" s="3">
        <f t="shared" si="2"/>
        <v>3</v>
      </c>
      <c r="W42" s="7">
        <f t="shared" si="3"/>
        <v>0.24916943521594684</v>
      </c>
    </row>
    <row r="43" spans="1:23" x14ac:dyDescent="0.25">
      <c r="A43" s="5" t="s">
        <v>62</v>
      </c>
      <c r="D43" s="5">
        <v>4</v>
      </c>
      <c r="F43" s="5">
        <v>7</v>
      </c>
      <c r="H43" s="5">
        <v>3</v>
      </c>
      <c r="K43" s="3">
        <f t="shared" si="0"/>
        <v>14</v>
      </c>
      <c r="L43" s="7">
        <f t="shared" si="1"/>
        <v>2.7237354085603114</v>
      </c>
      <c r="O43" s="5">
        <v>1</v>
      </c>
      <c r="P43" s="5">
        <v>1</v>
      </c>
      <c r="Q43" s="5">
        <v>3</v>
      </c>
      <c r="S43" s="5">
        <v>1</v>
      </c>
      <c r="U43" s="5">
        <v>3</v>
      </c>
      <c r="V43" s="3">
        <f t="shared" si="2"/>
        <v>9</v>
      </c>
      <c r="W43" s="7">
        <f t="shared" si="3"/>
        <v>0.74750830564784054</v>
      </c>
    </row>
    <row r="44" spans="1:23" x14ac:dyDescent="0.25">
      <c r="A44" s="5" t="s">
        <v>63</v>
      </c>
      <c r="F44" s="5">
        <v>1</v>
      </c>
      <c r="K44" s="3">
        <f t="shared" si="0"/>
        <v>1</v>
      </c>
      <c r="L44" s="7">
        <f t="shared" si="1"/>
        <v>0.19455252918287938</v>
      </c>
      <c r="P44" s="5">
        <v>3</v>
      </c>
      <c r="Q44" s="5">
        <v>4</v>
      </c>
      <c r="R44" s="5">
        <v>1</v>
      </c>
      <c r="T44" s="5">
        <v>2</v>
      </c>
      <c r="V44" s="3">
        <f t="shared" si="2"/>
        <v>10</v>
      </c>
      <c r="W44" s="7">
        <f t="shared" si="3"/>
        <v>0.83056478405315626</v>
      </c>
    </row>
    <row r="45" spans="1:23" x14ac:dyDescent="0.25">
      <c r="A45" s="5" t="s">
        <v>64</v>
      </c>
      <c r="B45" s="5">
        <f>SUM(B10:B43)</f>
        <v>50</v>
      </c>
      <c r="C45" s="5">
        <f>SUM(C10:C43)</f>
        <v>92</v>
      </c>
      <c r="D45" s="5">
        <f>SUM(D10:D43)</f>
        <v>49</v>
      </c>
      <c r="E45" s="5">
        <f>SUM(E10:E43)</f>
        <v>41</v>
      </c>
      <c r="F45" s="5">
        <f>SUM(F10:F43)</f>
        <v>63</v>
      </c>
      <c r="G45" s="5">
        <f>SUM(G10:G43)</f>
        <v>20</v>
      </c>
      <c r="H45" s="5">
        <f>SUM(H10:H43)</f>
        <v>32</v>
      </c>
      <c r="I45" s="5">
        <f>SUM(I10:I43)</f>
        <v>89</v>
      </c>
      <c r="J45" s="5">
        <f>SUM(J10:J43)</f>
        <v>78</v>
      </c>
      <c r="K45" s="3">
        <f t="shared" si="0"/>
        <v>514</v>
      </c>
      <c r="L45" s="3"/>
      <c r="M45" s="5">
        <f>SUM(M10:M43)</f>
        <v>53</v>
      </c>
      <c r="N45" s="5">
        <f>SUM(N10:N43)</f>
        <v>25</v>
      </c>
      <c r="O45" s="5">
        <f>SUM(O10:O43)</f>
        <v>23</v>
      </c>
      <c r="P45" s="5">
        <f>SUM(P10:P43)</f>
        <v>532</v>
      </c>
      <c r="Q45" s="5">
        <f>SUM(Q10:Q43)</f>
        <v>131</v>
      </c>
      <c r="R45" s="5">
        <f>SUM(R10:R43)</f>
        <v>21</v>
      </c>
      <c r="S45" s="5">
        <f>SUM(S10:S43)</f>
        <v>107</v>
      </c>
      <c r="T45" s="5">
        <f>SUM(T10:T43)</f>
        <v>5</v>
      </c>
      <c r="U45" s="5">
        <f>SUM(U10:U43)</f>
        <v>307</v>
      </c>
      <c r="V45" s="3">
        <f t="shared" si="2"/>
        <v>1204</v>
      </c>
      <c r="W45" s="3"/>
    </row>
    <row r="46" spans="1:23" x14ac:dyDescent="0.25">
      <c r="K46" s="3"/>
      <c r="L46" s="3"/>
      <c r="V46" s="3"/>
      <c r="W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Hillman</dc:creator>
  <cp:lastModifiedBy>Sam Hillman</cp:lastModifiedBy>
  <dcterms:created xsi:type="dcterms:W3CDTF">2017-08-13T14:26:12Z</dcterms:created>
  <dcterms:modified xsi:type="dcterms:W3CDTF">2017-08-13T15:38:54Z</dcterms:modified>
</cp:coreProperties>
</file>