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hil\Dropbox\River Ecology\riverecology\data\group data\original\"/>
    </mc:Choice>
  </mc:AlternateContent>
  <bookViews>
    <workbookView xWindow="0" yWindow="0" windowWidth="20490" windowHeight="8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L48" i="1"/>
  <c r="M48" i="1"/>
  <c r="N48" i="1"/>
  <c r="O48" i="1"/>
  <c r="P48" i="1"/>
  <c r="C48" i="1"/>
  <c r="D48" i="1"/>
  <c r="E48" i="1"/>
  <c r="F48" i="1"/>
  <c r="G48" i="1"/>
  <c r="H48" i="1"/>
  <c r="Q37" i="1"/>
  <c r="R37" i="1" s="1"/>
  <c r="I37" i="1"/>
  <c r="J37" i="1" s="1"/>
  <c r="Q36" i="1"/>
  <c r="R36" i="1" s="1"/>
  <c r="I36" i="1"/>
  <c r="J36" i="1" s="1"/>
  <c r="Q42" i="1"/>
  <c r="R42" i="1" s="1"/>
  <c r="I42" i="1"/>
  <c r="J42" i="1" s="1"/>
  <c r="Q35" i="1"/>
  <c r="R35" i="1" s="1"/>
  <c r="I35" i="1"/>
  <c r="J35" i="1" s="1"/>
  <c r="Q34" i="1"/>
  <c r="R34" i="1" s="1"/>
  <c r="I34" i="1"/>
  <c r="J34" i="1" s="1"/>
  <c r="Q33" i="1"/>
  <c r="R33" i="1" s="1"/>
  <c r="I33" i="1"/>
  <c r="J33" i="1" s="1"/>
  <c r="Q32" i="1"/>
  <c r="R32" i="1" s="1"/>
  <c r="I32" i="1"/>
  <c r="J32" i="1" s="1"/>
  <c r="Q41" i="1"/>
  <c r="R41" i="1" s="1"/>
  <c r="I41" i="1"/>
  <c r="J41" i="1" s="1"/>
  <c r="Q31" i="1"/>
  <c r="R31" i="1" s="1"/>
  <c r="I31" i="1"/>
  <c r="J31" i="1" s="1"/>
  <c r="Q40" i="1"/>
  <c r="R40" i="1" s="1"/>
  <c r="I40" i="1"/>
  <c r="J40" i="1" s="1"/>
  <c r="Q30" i="1"/>
  <c r="R30" i="1" s="1"/>
  <c r="I30" i="1"/>
  <c r="J30" i="1" s="1"/>
  <c r="Q29" i="1"/>
  <c r="R29" i="1" s="1"/>
  <c r="I29" i="1"/>
  <c r="J29" i="1" s="1"/>
  <c r="Q28" i="1"/>
  <c r="R28" i="1" s="1"/>
  <c r="I28" i="1"/>
  <c r="J28" i="1" s="1"/>
  <c r="Q27" i="1"/>
  <c r="R27" i="1" s="1"/>
  <c r="I27" i="1"/>
  <c r="J27" i="1" s="1"/>
  <c r="Q39" i="1"/>
  <c r="R39" i="1" s="1"/>
  <c r="I39" i="1"/>
  <c r="J39" i="1" s="1"/>
  <c r="Q26" i="1"/>
  <c r="R26" i="1" s="1"/>
  <c r="I26" i="1"/>
  <c r="J26" i="1" s="1"/>
  <c r="Q25" i="1"/>
  <c r="R25" i="1" s="1"/>
  <c r="I25" i="1"/>
  <c r="J25" i="1" s="1"/>
  <c r="Q24" i="1"/>
  <c r="R24" i="1" s="1"/>
  <c r="I24" i="1"/>
  <c r="J24" i="1" s="1"/>
  <c r="Q23" i="1"/>
  <c r="R23" i="1" s="1"/>
  <c r="I23" i="1"/>
  <c r="J23" i="1" s="1"/>
  <c r="Q22" i="1"/>
  <c r="R22" i="1" s="1"/>
  <c r="I22" i="1"/>
  <c r="J22" i="1" s="1"/>
  <c r="Q21" i="1"/>
  <c r="R21" i="1" s="1"/>
  <c r="I21" i="1"/>
  <c r="J21" i="1" s="1"/>
  <c r="Q20" i="1"/>
  <c r="R20" i="1" s="1"/>
  <c r="I20" i="1"/>
  <c r="J20" i="1" s="1"/>
  <c r="Q19" i="1"/>
  <c r="R19" i="1" s="1"/>
  <c r="I19" i="1"/>
  <c r="J19" i="1" s="1"/>
  <c r="Q18" i="1"/>
  <c r="R18" i="1" s="1"/>
  <c r="I18" i="1"/>
  <c r="J18" i="1" s="1"/>
  <c r="Q17" i="1"/>
  <c r="R17" i="1" s="1"/>
  <c r="I17" i="1"/>
  <c r="J17" i="1" s="1"/>
  <c r="Q16" i="1"/>
  <c r="R16" i="1" s="1"/>
  <c r="I16" i="1"/>
  <c r="J16" i="1" s="1"/>
  <c r="Q15" i="1"/>
  <c r="R15" i="1" s="1"/>
  <c r="I15" i="1"/>
  <c r="J15" i="1" s="1"/>
  <c r="Q14" i="1"/>
  <c r="R14" i="1" s="1"/>
  <c r="I14" i="1"/>
  <c r="J14" i="1" s="1"/>
  <c r="Q13" i="1"/>
  <c r="R13" i="1" s="1"/>
  <c r="I13" i="1"/>
  <c r="J13" i="1" s="1"/>
  <c r="Q12" i="1"/>
  <c r="R12" i="1" s="1"/>
  <c r="I12" i="1"/>
  <c r="J12" i="1" s="1"/>
  <c r="Q11" i="1"/>
  <c r="R11" i="1" s="1"/>
  <c r="I11" i="1"/>
  <c r="J11" i="1" s="1"/>
  <c r="Q10" i="1"/>
  <c r="R10" i="1" s="1"/>
  <c r="I10" i="1"/>
  <c r="J10" i="1" s="1"/>
  <c r="Q9" i="1"/>
  <c r="R9" i="1" s="1"/>
  <c r="I9" i="1"/>
  <c r="J9" i="1" s="1"/>
  <c r="Q8" i="1"/>
  <c r="R8" i="1" s="1"/>
  <c r="I8" i="1"/>
  <c r="J8" i="1" s="1"/>
  <c r="Q7" i="1"/>
  <c r="R7" i="1" s="1"/>
  <c r="I7" i="1"/>
  <c r="J7" i="1" s="1"/>
  <c r="Q6" i="1"/>
  <c r="R6" i="1" s="1"/>
  <c r="I6" i="1"/>
  <c r="J6" i="1" s="1"/>
  <c r="Q5" i="1"/>
  <c r="R5" i="1" s="1"/>
  <c r="I5" i="1"/>
  <c r="J5" i="1" s="1"/>
  <c r="Q4" i="1"/>
  <c r="R4" i="1" s="1"/>
  <c r="I4" i="1"/>
  <c r="J4" i="1" s="1"/>
  <c r="Q38" i="1"/>
  <c r="R38" i="1" s="1"/>
  <c r="I38" i="1"/>
  <c r="J38" i="1" s="1"/>
  <c r="Q3" i="1"/>
  <c r="R3" i="1" s="1"/>
  <c r="I3" i="1"/>
  <c r="J3" i="1" s="1"/>
  <c r="Q48" i="1" l="1"/>
  <c r="I48" i="1"/>
</calcChain>
</file>

<file path=xl/sharedStrings.xml><?xml version="1.0" encoding="utf-8"?>
<sst xmlns="http://schemas.openxmlformats.org/spreadsheetml/2006/main" count="95" uniqueCount="58">
  <si>
    <t>RIFFLE SAMPLES</t>
  </si>
  <si>
    <t>MARGIN</t>
  </si>
  <si>
    <t>S.H.-J.N,</t>
  </si>
  <si>
    <t>B.G.-C.B.</t>
  </si>
  <si>
    <t>C.G.- L.S.</t>
  </si>
  <si>
    <t>L.G T.B.</t>
  </si>
  <si>
    <t>K.M L.S</t>
  </si>
  <si>
    <t>S.A.E.O</t>
  </si>
  <si>
    <t>Riffle total</t>
  </si>
  <si>
    <t>Riffle %</t>
  </si>
  <si>
    <t>S.H.-J.N.</t>
  </si>
  <si>
    <t>C.G-L.S</t>
  </si>
  <si>
    <t>L.G T.B</t>
  </si>
  <si>
    <t>S.A.E.O.</t>
  </si>
  <si>
    <t>Margin total</t>
  </si>
  <si>
    <t>Margin %</t>
  </si>
  <si>
    <t>Oligochaetes (True worms)</t>
  </si>
  <si>
    <t>Glossiphoniidae</t>
  </si>
  <si>
    <t>Planarians (flatworms)</t>
  </si>
  <si>
    <t>Crenobia alpina</t>
  </si>
  <si>
    <t>Crustacea:</t>
  </si>
  <si>
    <t>Gammarus</t>
  </si>
  <si>
    <t>Plecoptera: (Stoneflies, 2 'cerci'</t>
  </si>
  <si>
    <t>Leuctridae (long-thin, brown)</t>
  </si>
  <si>
    <t>Perlodidae (mottled yellow/green)</t>
  </si>
  <si>
    <t>Ephemeroptera (3 'cerci')</t>
  </si>
  <si>
    <t>Baetidae (torpedo sahped)</t>
  </si>
  <si>
    <t>Heptagenidae (flattened 'F1' design)</t>
  </si>
  <si>
    <t>Siphlonuridae (torpedo shape - spines on abdomen)</t>
  </si>
  <si>
    <t>Ephemerellidae (feather-gills, 'zebra' pattern)</t>
  </si>
  <si>
    <t>Caenidae (small, enlarged first gill)</t>
  </si>
  <si>
    <t>Leptophlebidae (fork-shaped gills)</t>
  </si>
  <si>
    <t>Trichoptera:</t>
  </si>
  <si>
    <t>Hydropsychidae (caseless, brown, gills on underside)</t>
  </si>
  <si>
    <t>Rhyacophilidae (caseless, green, gills on side)</t>
  </si>
  <si>
    <t>Polycentropodidae (caseless, pinkish, no gills)</t>
  </si>
  <si>
    <t>Lepidostomatidae (cased, regular leaf fragments)</t>
  </si>
  <si>
    <t>Limnephilidae (cased; irregular stone grains or 'sticks')</t>
  </si>
  <si>
    <t>Goeridae (cased, 1 or 2 large stones at margins of case)</t>
  </si>
  <si>
    <t>Sericostomatidae (cased, very regular sand grains)</t>
  </si>
  <si>
    <t>Psychomyidae</t>
  </si>
  <si>
    <t>Philopotamidae</t>
  </si>
  <si>
    <t>Odontoceridae (cased; larvae with 'anchor' shape on forehead</t>
  </si>
  <si>
    <t>Diptera</t>
  </si>
  <si>
    <t>Chironomidae ('worm' like but with head capsule; some red)</t>
  </si>
  <si>
    <t xml:space="preserve">Tipulidae </t>
  </si>
  <si>
    <t>lumbricidae</t>
  </si>
  <si>
    <t>Ceratopogonidae</t>
  </si>
  <si>
    <t>Simuliidae</t>
  </si>
  <si>
    <t>Coleoptera</t>
  </si>
  <si>
    <t>Dytiscidae (small, swimming beetles - many in margins)</t>
  </si>
  <si>
    <t>Elminthidae (small black beetles)</t>
  </si>
  <si>
    <t>Helodidae (flattened slightly traingular larvae; brown)</t>
  </si>
  <si>
    <t>Elminthidae larvae</t>
  </si>
  <si>
    <t>Hydracarina (Water mites)</t>
  </si>
  <si>
    <t>Bullhead larvae</t>
  </si>
  <si>
    <t>Total</t>
  </si>
  <si>
    <t>from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</si>
</sst>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1" fontId="1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164" fontId="1" fillId="0" borderId="0" xfId="0" applyNumberFormat="1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A13" zoomScale="55" zoomScaleNormal="55" workbookViewId="0">
      <selection activeCell="B49" sqref="B49"/>
    </sheetView>
  </sheetViews>
  <sheetFormatPr defaultRowHeight="15" x14ac:dyDescent="0.25"/>
  <cols>
    <col min="1" max="2" width="57.140625" style="1" bestFit="1" customWidth="1"/>
    <col min="3" max="16384" width="9.140625" style="1"/>
  </cols>
  <sheetData>
    <row r="1" spans="1:19" x14ac:dyDescent="0.25">
      <c r="D1" s="1" t="s">
        <v>0</v>
      </c>
      <c r="K1" s="2" t="s">
        <v>1</v>
      </c>
      <c r="L1" s="2"/>
      <c r="M1" s="2"/>
      <c r="N1" s="2"/>
      <c r="O1" s="2"/>
      <c r="P1" s="2"/>
    </row>
    <row r="2" spans="1:19" x14ac:dyDescent="0.25">
      <c r="A2" s="1" t="s">
        <v>57</v>
      </c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4" t="s">
        <v>3</v>
      </c>
      <c r="M2" s="4" t="s">
        <v>11</v>
      </c>
      <c r="N2" s="4" t="s">
        <v>12</v>
      </c>
      <c r="O2" s="4" t="s">
        <v>6</v>
      </c>
      <c r="P2" s="4" t="s">
        <v>13</v>
      </c>
      <c r="Q2" s="3" t="s">
        <v>14</v>
      </c>
      <c r="R2" s="3" t="s">
        <v>15</v>
      </c>
      <c r="S2" s="3"/>
    </row>
    <row r="3" spans="1:19" x14ac:dyDescent="0.25">
      <c r="A3" s="1" t="s">
        <v>16</v>
      </c>
      <c r="B3" s="1" t="s">
        <v>16</v>
      </c>
      <c r="D3" s="1">
        <v>4</v>
      </c>
      <c r="E3" s="1">
        <v>1</v>
      </c>
      <c r="G3" s="1">
        <v>10</v>
      </c>
      <c r="I3" s="1">
        <f t="shared" ref="I3:I37" si="0">SUM(C3:H3)</f>
        <v>15</v>
      </c>
      <c r="J3" s="5">
        <f>(I3/498)*100</f>
        <v>3.0120481927710845</v>
      </c>
      <c r="K3" s="2">
        <v>3</v>
      </c>
      <c r="L3" s="2">
        <v>3</v>
      </c>
      <c r="M3" s="2"/>
      <c r="N3" s="2">
        <v>1</v>
      </c>
      <c r="O3" s="2">
        <v>2</v>
      </c>
      <c r="P3" s="2">
        <v>3</v>
      </c>
      <c r="Q3" s="2">
        <f>SUM(K3:P3)</f>
        <v>12</v>
      </c>
      <c r="R3" s="5">
        <f>(Q3/155)*100</f>
        <v>7.741935483870968</v>
      </c>
    </row>
    <row r="4" spans="1:19" x14ac:dyDescent="0.25">
      <c r="A4" s="1" t="s">
        <v>18</v>
      </c>
      <c r="B4" s="1" t="s">
        <v>18</v>
      </c>
      <c r="G4" s="1">
        <v>3</v>
      </c>
      <c r="H4" s="1">
        <v>2</v>
      </c>
      <c r="I4" s="1">
        <f t="shared" si="0"/>
        <v>5</v>
      </c>
      <c r="J4" s="5">
        <f t="shared" ref="J4:J37" si="1">(I4/498)*100</f>
        <v>1.0040160642570282</v>
      </c>
      <c r="K4" s="2"/>
      <c r="L4" s="2"/>
      <c r="M4" s="2"/>
      <c r="N4" s="2"/>
      <c r="O4" s="2"/>
      <c r="P4" s="2"/>
      <c r="Q4" s="2">
        <f t="shared" ref="Q4:Q37" si="2">SUM(K4:P4)</f>
        <v>0</v>
      </c>
      <c r="R4" s="5">
        <f t="shared" ref="R4:R37" si="3">(Q4/155)*100</f>
        <v>0</v>
      </c>
    </row>
    <row r="5" spans="1:19" x14ac:dyDescent="0.25">
      <c r="A5" s="1" t="s">
        <v>19</v>
      </c>
      <c r="B5" s="6" t="s">
        <v>19</v>
      </c>
      <c r="C5" s="6"/>
      <c r="D5" s="6"/>
      <c r="E5" s="6"/>
      <c r="F5" s="6"/>
      <c r="G5" s="6"/>
      <c r="H5" s="6"/>
      <c r="I5" s="1">
        <f t="shared" si="0"/>
        <v>0</v>
      </c>
      <c r="J5" s="5">
        <f t="shared" si="1"/>
        <v>0</v>
      </c>
      <c r="K5" s="2"/>
      <c r="L5" s="2"/>
      <c r="M5" s="2"/>
      <c r="N5" s="2"/>
      <c r="O5" s="2"/>
      <c r="P5" s="2"/>
      <c r="Q5" s="2">
        <f t="shared" si="2"/>
        <v>0</v>
      </c>
      <c r="R5" s="5">
        <f t="shared" si="3"/>
        <v>0</v>
      </c>
    </row>
    <row r="6" spans="1:19" x14ac:dyDescent="0.25">
      <c r="A6" s="1" t="s">
        <v>20</v>
      </c>
      <c r="B6" s="1" t="s">
        <v>20</v>
      </c>
      <c r="I6" s="1">
        <f t="shared" si="0"/>
        <v>0</v>
      </c>
      <c r="J6" s="5">
        <f t="shared" si="1"/>
        <v>0</v>
      </c>
      <c r="K6" s="2"/>
      <c r="L6" s="2"/>
      <c r="M6" s="2"/>
      <c r="N6" s="2"/>
      <c r="O6" s="2"/>
      <c r="P6" s="2"/>
      <c r="Q6" s="2">
        <f t="shared" si="2"/>
        <v>0</v>
      </c>
      <c r="R6" s="5">
        <f t="shared" si="3"/>
        <v>0</v>
      </c>
    </row>
    <row r="7" spans="1:19" x14ac:dyDescent="0.25">
      <c r="A7" s="1" t="s">
        <v>21</v>
      </c>
      <c r="B7" s="6" t="s">
        <v>21</v>
      </c>
      <c r="C7" s="6">
        <v>8</v>
      </c>
      <c r="D7" s="6">
        <v>7</v>
      </c>
      <c r="E7" s="6">
        <v>3</v>
      </c>
      <c r="F7" s="6">
        <v>2</v>
      </c>
      <c r="G7" s="6">
        <v>20</v>
      </c>
      <c r="H7" s="6">
        <v>23</v>
      </c>
      <c r="I7" s="1">
        <f t="shared" si="0"/>
        <v>63</v>
      </c>
      <c r="J7" s="5">
        <f t="shared" si="1"/>
        <v>12.650602409638553</v>
      </c>
      <c r="K7" s="2">
        <v>3</v>
      </c>
      <c r="L7" s="2">
        <v>1</v>
      </c>
      <c r="M7" s="2"/>
      <c r="N7" s="2">
        <v>2</v>
      </c>
      <c r="O7" s="2">
        <v>7</v>
      </c>
      <c r="P7" s="2">
        <v>1</v>
      </c>
      <c r="Q7" s="2">
        <f t="shared" si="2"/>
        <v>14</v>
      </c>
      <c r="R7" s="5">
        <f t="shared" si="3"/>
        <v>9.0322580645161281</v>
      </c>
    </row>
    <row r="8" spans="1:19" x14ac:dyDescent="0.25">
      <c r="A8" s="1" t="s">
        <v>22</v>
      </c>
      <c r="B8" s="1" t="s">
        <v>22</v>
      </c>
      <c r="I8" s="1">
        <f t="shared" si="0"/>
        <v>0</v>
      </c>
      <c r="J8" s="5">
        <f t="shared" si="1"/>
        <v>0</v>
      </c>
      <c r="K8" s="2"/>
      <c r="L8" s="2"/>
      <c r="M8" s="2"/>
      <c r="N8" s="2"/>
      <c r="O8" s="2"/>
      <c r="P8" s="2"/>
      <c r="Q8" s="2">
        <f t="shared" si="2"/>
        <v>0</v>
      </c>
      <c r="R8" s="5">
        <f t="shared" si="3"/>
        <v>0</v>
      </c>
    </row>
    <row r="9" spans="1:19" x14ac:dyDescent="0.25">
      <c r="A9" s="1" t="s">
        <v>23</v>
      </c>
      <c r="B9" s="1" t="s">
        <v>23</v>
      </c>
      <c r="C9" s="1">
        <v>22</v>
      </c>
      <c r="D9" s="1">
        <v>14</v>
      </c>
      <c r="E9" s="1">
        <v>8</v>
      </c>
      <c r="G9" s="1">
        <v>5</v>
      </c>
      <c r="I9" s="1">
        <f t="shared" si="0"/>
        <v>49</v>
      </c>
      <c r="J9" s="5">
        <f t="shared" si="1"/>
        <v>9.8393574297188753</v>
      </c>
      <c r="K9" s="2">
        <v>10</v>
      </c>
      <c r="L9" s="2">
        <v>9</v>
      </c>
      <c r="M9" s="2">
        <v>5</v>
      </c>
      <c r="N9" s="2">
        <v>2</v>
      </c>
      <c r="O9" s="2">
        <v>4</v>
      </c>
      <c r="P9" s="2">
        <v>1</v>
      </c>
      <c r="Q9" s="2">
        <f t="shared" si="2"/>
        <v>31</v>
      </c>
      <c r="R9" s="5">
        <f t="shared" si="3"/>
        <v>20</v>
      </c>
    </row>
    <row r="10" spans="1:19" x14ac:dyDescent="0.25">
      <c r="A10" s="1" t="s">
        <v>24</v>
      </c>
      <c r="B10" s="1" t="s">
        <v>24</v>
      </c>
      <c r="E10" s="1">
        <v>2</v>
      </c>
      <c r="I10" s="1">
        <f t="shared" si="0"/>
        <v>2</v>
      </c>
      <c r="J10" s="5">
        <f t="shared" si="1"/>
        <v>0.40160642570281119</v>
      </c>
      <c r="K10" s="2"/>
      <c r="L10" s="2"/>
      <c r="M10" s="2"/>
      <c r="N10" s="2"/>
      <c r="O10" s="2"/>
      <c r="P10" s="2"/>
      <c r="Q10" s="2">
        <f t="shared" si="2"/>
        <v>0</v>
      </c>
      <c r="R10" s="5">
        <f t="shared" si="3"/>
        <v>0</v>
      </c>
    </row>
    <row r="11" spans="1:19" x14ac:dyDescent="0.25">
      <c r="A11" s="1" t="s">
        <v>25</v>
      </c>
      <c r="B11" s="1" t="s">
        <v>25</v>
      </c>
      <c r="I11" s="1">
        <f t="shared" si="0"/>
        <v>0</v>
      </c>
      <c r="J11" s="5">
        <f t="shared" si="1"/>
        <v>0</v>
      </c>
      <c r="K11" s="2"/>
      <c r="L11" s="2"/>
      <c r="M11" s="2"/>
      <c r="N11" s="2"/>
      <c r="O11" s="2"/>
      <c r="P11" s="2"/>
      <c r="Q11" s="2">
        <f t="shared" si="2"/>
        <v>0</v>
      </c>
      <c r="R11" s="5">
        <f t="shared" si="3"/>
        <v>0</v>
      </c>
    </row>
    <row r="12" spans="1:19" x14ac:dyDescent="0.25">
      <c r="A12" s="1" t="s">
        <v>26</v>
      </c>
      <c r="B12" s="1" t="s">
        <v>26</v>
      </c>
      <c r="C12" s="1">
        <v>35</v>
      </c>
      <c r="D12" s="1">
        <v>29</v>
      </c>
      <c r="E12" s="1">
        <v>28</v>
      </c>
      <c r="G12" s="1">
        <v>29</v>
      </c>
      <c r="H12" s="1">
        <v>6</v>
      </c>
      <c r="I12" s="1">
        <f t="shared" si="0"/>
        <v>127</v>
      </c>
      <c r="J12" s="5">
        <f t="shared" si="1"/>
        <v>25.502008032128515</v>
      </c>
      <c r="K12" s="2">
        <v>5</v>
      </c>
      <c r="L12" s="2">
        <v>10</v>
      </c>
      <c r="M12" s="2"/>
      <c r="N12" s="2"/>
      <c r="O12" s="2">
        <v>9</v>
      </c>
      <c r="P12" s="2">
        <v>1</v>
      </c>
      <c r="Q12" s="2">
        <f t="shared" si="2"/>
        <v>25</v>
      </c>
      <c r="R12" s="5">
        <f t="shared" si="3"/>
        <v>16.129032258064516</v>
      </c>
    </row>
    <row r="13" spans="1:19" x14ac:dyDescent="0.25">
      <c r="A13" s="1" t="s">
        <v>27</v>
      </c>
      <c r="B13" s="1" t="s">
        <v>27</v>
      </c>
      <c r="C13" s="1">
        <v>10</v>
      </c>
      <c r="E13" s="1">
        <v>25</v>
      </c>
      <c r="G13" s="1">
        <v>21</v>
      </c>
      <c r="H13" s="1">
        <v>35</v>
      </c>
      <c r="I13" s="1">
        <f t="shared" si="0"/>
        <v>91</v>
      </c>
      <c r="J13" s="5">
        <f t="shared" si="1"/>
        <v>18.273092369477911</v>
      </c>
      <c r="K13" s="2"/>
      <c r="L13" s="2"/>
      <c r="M13" s="2">
        <v>4</v>
      </c>
      <c r="N13" s="2">
        <v>3</v>
      </c>
      <c r="O13" s="2">
        <v>14</v>
      </c>
      <c r="P13" s="2">
        <v>5</v>
      </c>
      <c r="Q13" s="2">
        <f t="shared" si="2"/>
        <v>26</v>
      </c>
      <c r="R13" s="5">
        <f t="shared" si="3"/>
        <v>16.7741935483871</v>
      </c>
    </row>
    <row r="14" spans="1:19" x14ac:dyDescent="0.25">
      <c r="A14" s="1" t="s">
        <v>28</v>
      </c>
      <c r="B14" s="1" t="s">
        <v>28</v>
      </c>
      <c r="E14" s="1">
        <v>6</v>
      </c>
      <c r="F14" s="1">
        <v>4</v>
      </c>
      <c r="G14" s="1">
        <v>1</v>
      </c>
      <c r="I14" s="1">
        <f t="shared" si="0"/>
        <v>11</v>
      </c>
      <c r="J14" s="5">
        <f t="shared" si="1"/>
        <v>2.2088353413654618</v>
      </c>
      <c r="K14" s="2"/>
      <c r="L14" s="2"/>
      <c r="M14" s="2"/>
      <c r="N14" s="2">
        <v>1</v>
      </c>
      <c r="O14" s="2"/>
      <c r="P14" s="2"/>
      <c r="Q14" s="2">
        <f t="shared" si="2"/>
        <v>1</v>
      </c>
      <c r="R14" s="5">
        <f t="shared" si="3"/>
        <v>0.64516129032258063</v>
      </c>
    </row>
    <row r="15" spans="1:19" x14ac:dyDescent="0.25">
      <c r="A15" s="1" t="s">
        <v>29</v>
      </c>
      <c r="B15" s="1" t="s">
        <v>29</v>
      </c>
      <c r="D15" s="1">
        <v>16</v>
      </c>
      <c r="E15" s="1">
        <v>45</v>
      </c>
      <c r="I15" s="1">
        <f t="shared" si="0"/>
        <v>61</v>
      </c>
      <c r="J15" s="5">
        <f t="shared" si="1"/>
        <v>12.248995983935743</v>
      </c>
      <c r="K15" s="2"/>
      <c r="L15" s="2">
        <v>4</v>
      </c>
      <c r="M15" s="2">
        <v>5</v>
      </c>
      <c r="N15" s="2">
        <v>1</v>
      </c>
      <c r="O15" s="2"/>
      <c r="P15" s="2"/>
      <c r="Q15" s="2">
        <f t="shared" si="2"/>
        <v>10</v>
      </c>
      <c r="R15" s="5">
        <f t="shared" si="3"/>
        <v>6.4516129032258061</v>
      </c>
    </row>
    <row r="16" spans="1:19" x14ac:dyDescent="0.25">
      <c r="A16" s="1" t="s">
        <v>30</v>
      </c>
      <c r="B16" s="1" t="s">
        <v>30</v>
      </c>
      <c r="C16" s="1">
        <v>1</v>
      </c>
      <c r="I16" s="1">
        <f t="shared" si="0"/>
        <v>1</v>
      </c>
      <c r="J16" s="5">
        <f t="shared" si="1"/>
        <v>0.20080321285140559</v>
      </c>
      <c r="K16" s="2"/>
      <c r="L16" s="2"/>
      <c r="M16" s="2"/>
      <c r="N16" s="2"/>
      <c r="O16" s="2"/>
      <c r="P16" s="2"/>
      <c r="Q16" s="2">
        <f t="shared" si="2"/>
        <v>0</v>
      </c>
      <c r="R16" s="5">
        <f t="shared" si="3"/>
        <v>0</v>
      </c>
    </row>
    <row r="17" spans="1:18" x14ac:dyDescent="0.25">
      <c r="A17" s="1" t="s">
        <v>31</v>
      </c>
      <c r="B17" s="1" t="s">
        <v>31</v>
      </c>
      <c r="I17" s="1">
        <f t="shared" si="0"/>
        <v>0</v>
      </c>
      <c r="J17" s="5">
        <f t="shared" si="1"/>
        <v>0</v>
      </c>
      <c r="K17" s="2"/>
      <c r="L17" s="2"/>
      <c r="M17" s="2"/>
      <c r="N17" s="2"/>
      <c r="O17" s="2"/>
      <c r="P17" s="2"/>
      <c r="Q17" s="2">
        <f t="shared" si="2"/>
        <v>0</v>
      </c>
      <c r="R17" s="5">
        <f t="shared" si="3"/>
        <v>0</v>
      </c>
    </row>
    <row r="18" spans="1:18" x14ac:dyDescent="0.25">
      <c r="A18" s="1" t="s">
        <v>32</v>
      </c>
      <c r="B18" s="1" t="s">
        <v>32</v>
      </c>
      <c r="I18" s="1">
        <f t="shared" si="0"/>
        <v>0</v>
      </c>
      <c r="J18" s="5">
        <f t="shared" si="1"/>
        <v>0</v>
      </c>
      <c r="K18" s="2"/>
      <c r="L18" s="2"/>
      <c r="M18" s="2"/>
      <c r="N18" s="2"/>
      <c r="O18" s="2"/>
      <c r="P18" s="2"/>
      <c r="Q18" s="2">
        <f t="shared" si="2"/>
        <v>0</v>
      </c>
      <c r="R18" s="5">
        <f t="shared" si="3"/>
        <v>0</v>
      </c>
    </row>
    <row r="19" spans="1:18" x14ac:dyDescent="0.25">
      <c r="A19" s="1" t="s">
        <v>33</v>
      </c>
      <c r="B19" s="1" t="s">
        <v>33</v>
      </c>
      <c r="H19" s="1">
        <v>3</v>
      </c>
      <c r="I19" s="1">
        <f t="shared" si="0"/>
        <v>3</v>
      </c>
      <c r="J19" s="5">
        <f t="shared" si="1"/>
        <v>0.60240963855421692</v>
      </c>
      <c r="K19" s="2"/>
      <c r="L19" s="2"/>
      <c r="M19" s="2"/>
      <c r="N19" s="2"/>
      <c r="O19" s="2"/>
      <c r="P19" s="2"/>
      <c r="Q19" s="2">
        <f t="shared" si="2"/>
        <v>0</v>
      </c>
      <c r="R19" s="5">
        <f t="shared" si="3"/>
        <v>0</v>
      </c>
    </row>
    <row r="20" spans="1:18" x14ac:dyDescent="0.25">
      <c r="A20" s="1" t="s">
        <v>34</v>
      </c>
      <c r="B20" s="1" t="s">
        <v>34</v>
      </c>
      <c r="D20" s="1">
        <v>5</v>
      </c>
      <c r="G20" s="1">
        <v>1</v>
      </c>
      <c r="H20" s="1">
        <v>3</v>
      </c>
      <c r="I20" s="1">
        <f t="shared" si="0"/>
        <v>9</v>
      </c>
      <c r="J20" s="5">
        <f t="shared" si="1"/>
        <v>1.8072289156626504</v>
      </c>
      <c r="K20" s="2"/>
      <c r="L20" s="2"/>
      <c r="M20" s="2"/>
      <c r="N20" s="2"/>
      <c r="O20" s="2"/>
      <c r="P20" s="2"/>
      <c r="Q20" s="2">
        <f t="shared" si="2"/>
        <v>0</v>
      </c>
      <c r="R20" s="5">
        <f t="shared" si="3"/>
        <v>0</v>
      </c>
    </row>
    <row r="21" spans="1:18" x14ac:dyDescent="0.25">
      <c r="A21" s="1" t="s">
        <v>35</v>
      </c>
      <c r="B21" s="1" t="s">
        <v>35</v>
      </c>
      <c r="I21" s="1">
        <f t="shared" si="0"/>
        <v>0</v>
      </c>
      <c r="J21" s="5">
        <f t="shared" si="1"/>
        <v>0</v>
      </c>
      <c r="K21" s="2"/>
      <c r="L21" s="2"/>
      <c r="M21" s="2"/>
      <c r="N21" s="2">
        <v>1</v>
      </c>
      <c r="O21" s="2"/>
      <c r="P21" s="2"/>
      <c r="Q21" s="2">
        <f t="shared" si="2"/>
        <v>1</v>
      </c>
      <c r="R21" s="5">
        <f t="shared" si="3"/>
        <v>0.64516129032258063</v>
      </c>
    </row>
    <row r="22" spans="1:18" x14ac:dyDescent="0.25">
      <c r="A22" s="1" t="s">
        <v>36</v>
      </c>
      <c r="B22" s="1" t="s">
        <v>36</v>
      </c>
      <c r="D22" s="1">
        <v>1</v>
      </c>
      <c r="I22" s="1">
        <f t="shared" si="0"/>
        <v>1</v>
      </c>
      <c r="J22" s="5">
        <f t="shared" si="1"/>
        <v>0.20080321285140559</v>
      </c>
      <c r="K22" s="2"/>
      <c r="L22" s="2"/>
      <c r="M22" s="2"/>
      <c r="N22" s="2"/>
      <c r="O22" s="2"/>
      <c r="P22" s="2"/>
      <c r="Q22" s="2">
        <f t="shared" si="2"/>
        <v>0</v>
      </c>
      <c r="R22" s="5">
        <f t="shared" si="3"/>
        <v>0</v>
      </c>
    </row>
    <row r="23" spans="1:18" x14ac:dyDescent="0.25">
      <c r="A23" s="1" t="s">
        <v>37</v>
      </c>
      <c r="B23" s="1" t="s">
        <v>37</v>
      </c>
      <c r="E23" s="1">
        <v>1</v>
      </c>
      <c r="G23" s="1">
        <v>5</v>
      </c>
      <c r="H23" s="1">
        <v>5</v>
      </c>
      <c r="I23" s="1">
        <f t="shared" si="0"/>
        <v>11</v>
      </c>
      <c r="J23" s="5">
        <f t="shared" si="1"/>
        <v>2.2088353413654618</v>
      </c>
      <c r="K23" s="2"/>
      <c r="L23" s="2"/>
      <c r="M23" s="2"/>
      <c r="N23" s="2"/>
      <c r="O23" s="2">
        <v>1</v>
      </c>
      <c r="P23" s="2">
        <v>1</v>
      </c>
      <c r="Q23" s="2">
        <f t="shared" si="2"/>
        <v>2</v>
      </c>
      <c r="R23" s="5">
        <f t="shared" si="3"/>
        <v>1.2903225806451613</v>
      </c>
    </row>
    <row r="24" spans="1:18" x14ac:dyDescent="0.25">
      <c r="A24" s="1" t="s">
        <v>38</v>
      </c>
      <c r="B24" s="1" t="s">
        <v>38</v>
      </c>
      <c r="E24" s="1">
        <v>7</v>
      </c>
      <c r="I24" s="1">
        <f t="shared" si="0"/>
        <v>7</v>
      </c>
      <c r="J24" s="5">
        <f t="shared" si="1"/>
        <v>1.4056224899598393</v>
      </c>
      <c r="K24" s="2"/>
      <c r="L24" s="2"/>
      <c r="M24" s="2">
        <v>4</v>
      </c>
      <c r="N24" s="2"/>
      <c r="O24" s="2"/>
      <c r="P24" s="2"/>
      <c r="Q24" s="2">
        <f t="shared" si="2"/>
        <v>4</v>
      </c>
      <c r="R24" s="5">
        <f t="shared" si="3"/>
        <v>2.5806451612903225</v>
      </c>
    </row>
    <row r="25" spans="1:18" x14ac:dyDescent="0.25">
      <c r="A25" s="1" t="s">
        <v>39</v>
      </c>
      <c r="B25" s="1" t="s">
        <v>39</v>
      </c>
      <c r="C25" s="1">
        <v>1</v>
      </c>
      <c r="D25" s="1">
        <v>1</v>
      </c>
      <c r="E25" s="1">
        <v>1</v>
      </c>
      <c r="H25" s="1">
        <v>5</v>
      </c>
      <c r="I25" s="1">
        <f t="shared" si="0"/>
        <v>8</v>
      </c>
      <c r="J25" s="5">
        <f t="shared" si="1"/>
        <v>1.6064257028112447</v>
      </c>
      <c r="K25" s="2">
        <v>1</v>
      </c>
      <c r="L25" s="2"/>
      <c r="M25" s="2"/>
      <c r="N25" s="2"/>
      <c r="O25" s="2"/>
      <c r="P25" s="2"/>
      <c r="Q25" s="2">
        <f t="shared" si="2"/>
        <v>1</v>
      </c>
      <c r="R25" s="5">
        <f t="shared" si="3"/>
        <v>0.64516129032258063</v>
      </c>
    </row>
    <row r="26" spans="1:18" x14ac:dyDescent="0.25">
      <c r="A26" s="1" t="s">
        <v>40</v>
      </c>
      <c r="B26" s="1" t="s">
        <v>40</v>
      </c>
      <c r="I26" s="1">
        <f t="shared" si="0"/>
        <v>0</v>
      </c>
      <c r="J26" s="5">
        <f t="shared" si="1"/>
        <v>0</v>
      </c>
      <c r="K26" s="2"/>
      <c r="L26" s="2"/>
      <c r="M26" s="2"/>
      <c r="N26" s="2"/>
      <c r="O26" s="2"/>
      <c r="P26" s="2"/>
      <c r="Q26" s="2">
        <f t="shared" si="2"/>
        <v>0</v>
      </c>
      <c r="R26" s="5">
        <f t="shared" si="3"/>
        <v>0</v>
      </c>
    </row>
    <row r="27" spans="1:18" x14ac:dyDescent="0.25">
      <c r="A27" s="1" t="s">
        <v>42</v>
      </c>
      <c r="B27" s="1" t="s">
        <v>42</v>
      </c>
      <c r="C27" s="1">
        <v>6</v>
      </c>
      <c r="I27" s="1">
        <f t="shared" si="0"/>
        <v>6</v>
      </c>
      <c r="J27" s="5">
        <f t="shared" si="1"/>
        <v>1.2048192771084338</v>
      </c>
      <c r="K27" s="2">
        <v>6</v>
      </c>
      <c r="L27" s="2"/>
      <c r="M27" s="2"/>
      <c r="N27" s="2"/>
      <c r="O27" s="2"/>
      <c r="P27" s="2"/>
      <c r="Q27" s="2">
        <f t="shared" si="2"/>
        <v>6</v>
      </c>
      <c r="R27" s="5">
        <f t="shared" si="3"/>
        <v>3.870967741935484</v>
      </c>
    </row>
    <row r="28" spans="1:18" x14ac:dyDescent="0.25">
      <c r="A28" s="1" t="s">
        <v>43</v>
      </c>
      <c r="B28" s="1" t="s">
        <v>43</v>
      </c>
      <c r="I28" s="1">
        <f t="shared" si="0"/>
        <v>0</v>
      </c>
      <c r="J28" s="5">
        <f t="shared" si="1"/>
        <v>0</v>
      </c>
      <c r="K28" s="2"/>
      <c r="L28" s="2"/>
      <c r="M28" s="2"/>
      <c r="N28" s="2"/>
      <c r="O28" s="2"/>
      <c r="P28" s="2"/>
      <c r="Q28" s="2">
        <f t="shared" si="2"/>
        <v>0</v>
      </c>
      <c r="R28" s="5">
        <f t="shared" si="3"/>
        <v>0</v>
      </c>
    </row>
    <row r="29" spans="1:18" x14ac:dyDescent="0.25">
      <c r="A29" s="1" t="s">
        <v>44</v>
      </c>
      <c r="B29" s="1" t="s">
        <v>44</v>
      </c>
      <c r="I29" s="1">
        <f t="shared" si="0"/>
        <v>0</v>
      </c>
      <c r="J29" s="5">
        <f t="shared" si="1"/>
        <v>0</v>
      </c>
      <c r="K29" s="2">
        <v>8</v>
      </c>
      <c r="L29" s="2"/>
      <c r="M29" s="2"/>
      <c r="N29" s="2"/>
      <c r="O29" s="2"/>
      <c r="P29" s="2"/>
      <c r="Q29" s="2">
        <f t="shared" si="2"/>
        <v>8</v>
      </c>
      <c r="R29" s="5">
        <f t="shared" si="3"/>
        <v>5.161290322580645</v>
      </c>
    </row>
    <row r="30" spans="1:18" x14ac:dyDescent="0.25">
      <c r="A30" s="1" t="s">
        <v>45</v>
      </c>
      <c r="B30" s="1" t="s">
        <v>45</v>
      </c>
      <c r="I30" s="1">
        <f t="shared" si="0"/>
        <v>0</v>
      </c>
      <c r="J30" s="5">
        <f t="shared" si="1"/>
        <v>0</v>
      </c>
      <c r="K30" s="2"/>
      <c r="L30" s="2"/>
      <c r="M30" s="2"/>
      <c r="N30" s="2"/>
      <c r="O30" s="2"/>
      <c r="P30" s="2"/>
      <c r="Q30" s="2">
        <f t="shared" si="2"/>
        <v>0</v>
      </c>
      <c r="R30" s="5">
        <f t="shared" si="3"/>
        <v>0</v>
      </c>
    </row>
    <row r="31" spans="1:18" x14ac:dyDescent="0.25">
      <c r="A31" s="1" t="s">
        <v>47</v>
      </c>
      <c r="B31" s="1" t="s">
        <v>47</v>
      </c>
      <c r="I31" s="1">
        <f t="shared" si="0"/>
        <v>0</v>
      </c>
      <c r="J31" s="5">
        <f t="shared" si="1"/>
        <v>0</v>
      </c>
      <c r="K31" s="2"/>
      <c r="L31" s="2"/>
      <c r="M31" s="2"/>
      <c r="N31" s="2"/>
      <c r="O31" s="2"/>
      <c r="P31" s="2"/>
      <c r="Q31" s="2">
        <f t="shared" si="2"/>
        <v>0</v>
      </c>
      <c r="R31" s="5">
        <f t="shared" si="3"/>
        <v>0</v>
      </c>
    </row>
    <row r="32" spans="1:18" x14ac:dyDescent="0.25">
      <c r="A32" s="1" t="s">
        <v>49</v>
      </c>
      <c r="B32" s="1" t="s">
        <v>49</v>
      </c>
      <c r="I32" s="1">
        <f t="shared" si="0"/>
        <v>0</v>
      </c>
      <c r="J32" s="5">
        <f t="shared" si="1"/>
        <v>0</v>
      </c>
      <c r="K32" s="2"/>
      <c r="L32" s="2"/>
      <c r="M32" s="2"/>
      <c r="N32" s="2"/>
      <c r="O32" s="2"/>
      <c r="P32" s="2"/>
      <c r="Q32" s="2">
        <f t="shared" si="2"/>
        <v>0</v>
      </c>
      <c r="R32" s="5">
        <f t="shared" si="3"/>
        <v>0</v>
      </c>
    </row>
    <row r="33" spans="1:18" x14ac:dyDescent="0.25">
      <c r="A33" s="1" t="s">
        <v>50</v>
      </c>
      <c r="B33" s="1" t="s">
        <v>50</v>
      </c>
      <c r="H33" s="1">
        <v>3</v>
      </c>
      <c r="I33" s="1">
        <f t="shared" si="0"/>
        <v>3</v>
      </c>
      <c r="J33" s="5">
        <f t="shared" si="1"/>
        <v>0.60240963855421692</v>
      </c>
      <c r="K33" s="2"/>
      <c r="L33" s="2"/>
      <c r="M33" s="2"/>
      <c r="N33" s="2"/>
      <c r="O33" s="2"/>
      <c r="P33" s="2">
        <v>3</v>
      </c>
      <c r="Q33" s="2">
        <f t="shared" si="2"/>
        <v>3</v>
      </c>
      <c r="R33" s="5">
        <f t="shared" si="3"/>
        <v>1.935483870967742</v>
      </c>
    </row>
    <row r="34" spans="1:18" x14ac:dyDescent="0.25">
      <c r="A34" s="1" t="s">
        <v>51</v>
      </c>
      <c r="B34" s="1" t="s">
        <v>51</v>
      </c>
      <c r="C34" s="1">
        <v>3</v>
      </c>
      <c r="D34" s="1">
        <v>1</v>
      </c>
      <c r="E34" s="1">
        <v>3</v>
      </c>
      <c r="F34" s="1">
        <v>1</v>
      </c>
      <c r="I34" s="1">
        <f t="shared" si="0"/>
        <v>8</v>
      </c>
      <c r="J34" s="5">
        <f t="shared" si="1"/>
        <v>1.6064257028112447</v>
      </c>
      <c r="K34" s="2">
        <v>2</v>
      </c>
      <c r="L34" s="2">
        <v>1</v>
      </c>
      <c r="M34" s="2"/>
      <c r="N34" s="2">
        <v>1</v>
      </c>
      <c r="O34" s="2">
        <v>3</v>
      </c>
      <c r="P34" s="2"/>
      <c r="Q34" s="2">
        <f t="shared" si="2"/>
        <v>7</v>
      </c>
      <c r="R34" s="5">
        <f t="shared" si="3"/>
        <v>4.5161290322580641</v>
      </c>
    </row>
    <row r="35" spans="1:18" x14ac:dyDescent="0.25">
      <c r="A35" s="1" t="s">
        <v>52</v>
      </c>
      <c r="B35" s="1" t="s">
        <v>52</v>
      </c>
      <c r="I35" s="1">
        <f t="shared" si="0"/>
        <v>0</v>
      </c>
      <c r="J35" s="5">
        <f t="shared" si="1"/>
        <v>0</v>
      </c>
      <c r="K35" s="2"/>
      <c r="L35" s="2"/>
      <c r="M35" s="2"/>
      <c r="N35" s="2"/>
      <c r="O35" s="2"/>
      <c r="P35" s="2"/>
      <c r="Q35" s="2">
        <f t="shared" si="2"/>
        <v>0</v>
      </c>
      <c r="R35" s="5">
        <f t="shared" si="3"/>
        <v>0</v>
      </c>
    </row>
    <row r="36" spans="1:18" x14ac:dyDescent="0.25">
      <c r="A36" s="1" t="s">
        <v>54</v>
      </c>
      <c r="B36" s="1" t="s">
        <v>54</v>
      </c>
      <c r="I36" s="1">
        <f t="shared" si="0"/>
        <v>0</v>
      </c>
      <c r="J36" s="5">
        <f t="shared" si="1"/>
        <v>0</v>
      </c>
      <c r="K36" s="2"/>
      <c r="L36" s="2"/>
      <c r="M36" s="2"/>
      <c r="N36" s="2"/>
      <c r="O36" s="2"/>
      <c r="P36" s="2"/>
      <c r="Q36" s="2">
        <f t="shared" si="2"/>
        <v>0</v>
      </c>
      <c r="R36" s="5">
        <f t="shared" si="3"/>
        <v>0</v>
      </c>
    </row>
    <row r="37" spans="1:18" x14ac:dyDescent="0.25">
      <c r="A37" s="1" t="s">
        <v>55</v>
      </c>
      <c r="B37" s="1" t="s">
        <v>55</v>
      </c>
      <c r="I37" s="1">
        <f t="shared" si="0"/>
        <v>0</v>
      </c>
      <c r="J37" s="5">
        <f t="shared" si="1"/>
        <v>0</v>
      </c>
      <c r="K37" s="2"/>
      <c r="L37" s="2"/>
      <c r="M37" s="2"/>
      <c r="N37" s="2"/>
      <c r="O37" s="2"/>
      <c r="P37" s="2"/>
      <c r="Q37" s="2">
        <f t="shared" si="2"/>
        <v>0</v>
      </c>
      <c r="R37" s="5">
        <f t="shared" si="3"/>
        <v>0</v>
      </c>
    </row>
    <row r="38" spans="1:18" x14ac:dyDescent="0.25">
      <c r="B38" s="1" t="s">
        <v>17</v>
      </c>
      <c r="I38" s="1">
        <f>SUM(C38:H38)</f>
        <v>0</v>
      </c>
      <c r="J38" s="5">
        <f>(I38/498)*100</f>
        <v>0</v>
      </c>
      <c r="K38" s="2"/>
      <c r="L38" s="2"/>
      <c r="M38" s="2"/>
      <c r="N38" s="2"/>
      <c r="O38" s="2"/>
      <c r="P38" s="2"/>
      <c r="Q38" s="2">
        <f>SUM(K38:P38)</f>
        <v>0</v>
      </c>
      <c r="R38" s="5">
        <f>(Q38/155)*100</f>
        <v>0</v>
      </c>
    </row>
    <row r="39" spans="1:18" x14ac:dyDescent="0.25">
      <c r="B39" s="1" t="s">
        <v>41</v>
      </c>
      <c r="C39" s="1">
        <v>2</v>
      </c>
      <c r="I39" s="1">
        <f>SUM(C39:H39)</f>
        <v>2</v>
      </c>
      <c r="J39" s="5">
        <f>(I39/498)*100</f>
        <v>0.40160642570281119</v>
      </c>
      <c r="K39" s="2"/>
      <c r="L39" s="2"/>
      <c r="M39" s="2"/>
      <c r="N39" s="2"/>
      <c r="O39" s="2"/>
      <c r="P39" s="2"/>
      <c r="Q39" s="2">
        <f>SUM(K39:P39)</f>
        <v>0</v>
      </c>
      <c r="R39" s="5">
        <f>(Q39/155)*100</f>
        <v>0</v>
      </c>
    </row>
    <row r="40" spans="1:18" x14ac:dyDescent="0.25">
      <c r="B40" s="1" t="s">
        <v>46</v>
      </c>
      <c r="I40" s="1">
        <f>SUM(C40:H40)</f>
        <v>0</v>
      </c>
      <c r="J40" s="5">
        <f>(I40/498)*100</f>
        <v>0</v>
      </c>
      <c r="K40" s="2"/>
      <c r="L40" s="2"/>
      <c r="M40" s="2"/>
      <c r="N40" s="2"/>
      <c r="O40" s="2"/>
      <c r="P40" s="2"/>
      <c r="Q40" s="2">
        <f>SUM(K40:P40)</f>
        <v>0</v>
      </c>
      <c r="R40" s="5">
        <f>(Q40/155)*100</f>
        <v>0</v>
      </c>
    </row>
    <row r="41" spans="1:18" x14ac:dyDescent="0.25">
      <c r="B41" s="1" t="s">
        <v>48</v>
      </c>
      <c r="I41" s="1">
        <f>SUM(C41:H41)</f>
        <v>0</v>
      </c>
      <c r="J41" s="5">
        <f>(I41/498)*100</f>
        <v>0</v>
      </c>
      <c r="K41" s="2"/>
      <c r="L41" s="2"/>
      <c r="M41" s="2"/>
      <c r="N41" s="2"/>
      <c r="O41" s="2"/>
      <c r="P41" s="2"/>
      <c r="Q41" s="2">
        <f>SUM(K41:P41)</f>
        <v>0</v>
      </c>
      <c r="R41" s="5">
        <f>(Q41/155)*100</f>
        <v>0</v>
      </c>
    </row>
    <row r="42" spans="1:18" x14ac:dyDescent="0.25">
      <c r="B42" s="1" t="s">
        <v>53</v>
      </c>
      <c r="C42" s="1">
        <v>2</v>
      </c>
      <c r="G42" s="1">
        <v>13</v>
      </c>
      <c r="I42" s="1">
        <f>SUM(C42:H42)</f>
        <v>15</v>
      </c>
      <c r="J42" s="5">
        <f>(I42/498)*100</f>
        <v>3.0120481927710845</v>
      </c>
      <c r="K42" s="2">
        <v>2</v>
      </c>
      <c r="L42" s="2">
        <v>2</v>
      </c>
      <c r="M42" s="2"/>
      <c r="N42" s="2"/>
      <c r="O42" s="2"/>
      <c r="P42" s="2"/>
      <c r="Q42" s="2">
        <f>SUM(K42:P42)</f>
        <v>4</v>
      </c>
      <c r="R42" s="5">
        <f>(Q42/155)*100</f>
        <v>2.5806451612903225</v>
      </c>
    </row>
    <row r="48" spans="1:18" x14ac:dyDescent="0.25">
      <c r="B48" s="1" t="s">
        <v>56</v>
      </c>
      <c r="C48" s="1">
        <f>SUM(C3:C36)</f>
        <v>86</v>
      </c>
      <c r="D48" s="1">
        <f>SUM(D3:D36)</f>
        <v>78</v>
      </c>
      <c r="E48" s="1">
        <f>SUM(E3:E36)</f>
        <v>130</v>
      </c>
      <c r="F48" s="1">
        <f>SUM(F3:F36)</f>
        <v>7</v>
      </c>
      <c r="G48" s="1">
        <f>SUM(G3:G36)</f>
        <v>95</v>
      </c>
      <c r="H48" s="1">
        <f>SUM(H3:H36)</f>
        <v>85</v>
      </c>
      <c r="I48" s="1">
        <f>SUM(C48:H48)</f>
        <v>481</v>
      </c>
      <c r="K48" s="2">
        <f>SUM(K3:K37)</f>
        <v>38</v>
      </c>
      <c r="L48" s="2">
        <f>SUM(L3:L37)</f>
        <v>28</v>
      </c>
      <c r="M48" s="2">
        <f>SUM(M3:M37)</f>
        <v>18</v>
      </c>
      <c r="N48" s="2">
        <f>SUM(N3:N37)</f>
        <v>12</v>
      </c>
      <c r="O48" s="2">
        <f>SUM(O3:O37)</f>
        <v>40</v>
      </c>
      <c r="P48" s="2">
        <f>SUM(P3:P37)</f>
        <v>15</v>
      </c>
      <c r="Q48" s="2">
        <f>SUM(K48:P48)</f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Hillman</dc:creator>
  <cp:lastModifiedBy>Sam Hillman</cp:lastModifiedBy>
  <dcterms:created xsi:type="dcterms:W3CDTF">2017-08-13T14:26:12Z</dcterms:created>
  <dcterms:modified xsi:type="dcterms:W3CDTF">2017-08-13T16:19:55Z</dcterms:modified>
</cp:coreProperties>
</file>