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13_ncr:1_{F655B16D-1946-4A81-8C6A-95F368231D88}" xr6:coauthVersionLast="40" xr6:coauthVersionMax="40" xr10:uidLastSave="{00000000-0000-0000-0000-000000000000}"/>
  <bookViews>
    <workbookView xWindow="480" yWindow="96" windowWidth="16332" windowHeight="10836" activeTab="4" xr2:uid="{00000000-000D-0000-FFFF-FFFF00000000}"/>
  </bookViews>
  <sheets>
    <sheet name="General" sheetId="1" r:id="rId1"/>
    <sheet name="Group 6" sheetId="7" r:id="rId2"/>
    <sheet name="AircraftSpecs" sheetId="8" r:id="rId3"/>
    <sheet name="Distances" sheetId="10" r:id="rId4"/>
    <sheet name="Calibration" sheetId="11" r:id="rId5"/>
  </sheets>
  <definedNames>
    <definedName name="solver_adj" localSheetId="4" hidden="1">Calibration!$A$2:$D$2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Calibration!$B$3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5" i="11" l="1"/>
  <c r="C117" i="11" s="1"/>
  <c r="I95" i="11"/>
  <c r="I117" i="11" s="1"/>
  <c r="Q95" i="11"/>
  <c r="Q117" i="11" s="1"/>
  <c r="D96" i="11"/>
  <c r="D118" i="11" s="1"/>
  <c r="E96" i="11"/>
  <c r="E118" i="11" s="1"/>
  <c r="M96" i="11"/>
  <c r="M118" i="11" s="1"/>
  <c r="U96" i="11"/>
  <c r="U118" i="11" s="1"/>
  <c r="E97" i="11"/>
  <c r="E119" i="11" s="1"/>
  <c r="E98" i="11"/>
  <c r="E120" i="11" s="1"/>
  <c r="F98" i="11"/>
  <c r="F120" i="11" s="1"/>
  <c r="M98" i="11"/>
  <c r="M120" i="11" s="1"/>
  <c r="U98" i="11"/>
  <c r="U120" i="11" s="1"/>
  <c r="G99" i="11"/>
  <c r="G121" i="11" s="1"/>
  <c r="I99" i="11"/>
  <c r="I121" i="11" s="1"/>
  <c r="Q99" i="11"/>
  <c r="Q121" i="11" s="1"/>
  <c r="E100" i="11"/>
  <c r="E122" i="11" s="1"/>
  <c r="H100" i="11"/>
  <c r="H122" i="11" s="1"/>
  <c r="M100" i="11"/>
  <c r="M122" i="11" s="1"/>
  <c r="U100" i="11"/>
  <c r="U122" i="11" s="1"/>
  <c r="I101" i="11"/>
  <c r="I123" i="11" s="1"/>
  <c r="Q101" i="11"/>
  <c r="Q123" i="11" s="1"/>
  <c r="J102" i="11"/>
  <c r="J124" i="11" s="1"/>
  <c r="I103" i="11"/>
  <c r="I125" i="11" s="1"/>
  <c r="K103" i="11"/>
  <c r="K125" i="11" s="1"/>
  <c r="Q103" i="11"/>
  <c r="Q125" i="11" s="1"/>
  <c r="E104" i="11"/>
  <c r="E126" i="11" s="1"/>
  <c r="L104" i="11"/>
  <c r="L126" i="11" s="1"/>
  <c r="M104" i="11"/>
  <c r="M126" i="11" s="1"/>
  <c r="U104" i="11"/>
  <c r="U126" i="11" s="1"/>
  <c r="M105" i="11"/>
  <c r="M127" i="11" s="1"/>
  <c r="E106" i="11"/>
  <c r="E128" i="11" s="1"/>
  <c r="M106" i="11"/>
  <c r="M128" i="11" s="1"/>
  <c r="N106" i="11"/>
  <c r="N128" i="11" s="1"/>
  <c r="U106" i="11"/>
  <c r="U128" i="11" s="1"/>
  <c r="I107" i="11"/>
  <c r="I129" i="11" s="1"/>
  <c r="O107" i="11"/>
  <c r="O129" i="11" s="1"/>
  <c r="Q107" i="11"/>
  <c r="Q129" i="11" s="1"/>
  <c r="E108" i="11"/>
  <c r="E130" i="11" s="1"/>
  <c r="M108" i="11"/>
  <c r="M130" i="11" s="1"/>
  <c r="P108" i="11"/>
  <c r="P130" i="11" s="1"/>
  <c r="U108" i="11"/>
  <c r="U130" i="11" s="1"/>
  <c r="I109" i="11"/>
  <c r="I131" i="11" s="1"/>
  <c r="Q109" i="11"/>
  <c r="Q131" i="11" s="1"/>
  <c r="R110" i="11"/>
  <c r="R132" i="11" s="1"/>
  <c r="I111" i="11"/>
  <c r="I133" i="11" s="1"/>
  <c r="Q111" i="11"/>
  <c r="Q133" i="11" s="1"/>
  <c r="S111" i="11"/>
  <c r="S133" i="11" s="1"/>
  <c r="E112" i="11"/>
  <c r="E134" i="11" s="1"/>
  <c r="M112" i="11"/>
  <c r="M134" i="11" s="1"/>
  <c r="T112" i="11"/>
  <c r="T134" i="11" s="1"/>
  <c r="U112" i="11"/>
  <c r="U134" i="11" s="1"/>
  <c r="I113" i="11"/>
  <c r="I135" i="11" s="1"/>
  <c r="Q113" i="11"/>
  <c r="Q135" i="11" s="1"/>
  <c r="U113" i="11"/>
  <c r="U135" i="11" s="1"/>
  <c r="N94" i="11"/>
  <c r="N116" i="11" s="1"/>
  <c r="B94" i="11"/>
  <c r="B116" i="11" s="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C31" i="11"/>
  <c r="D31" i="11"/>
  <c r="E31" i="11"/>
  <c r="F31" i="11"/>
  <c r="G31" i="11"/>
  <c r="H31" i="11"/>
  <c r="I31" i="11"/>
  <c r="I97" i="11" s="1"/>
  <c r="I119" i="11" s="1"/>
  <c r="J31" i="11"/>
  <c r="K31" i="11"/>
  <c r="L31" i="11"/>
  <c r="M31" i="11"/>
  <c r="N31" i="11"/>
  <c r="O31" i="11"/>
  <c r="P31" i="11"/>
  <c r="Q31" i="11"/>
  <c r="Q97" i="11" s="1"/>
  <c r="Q119" i="11" s="1"/>
  <c r="R31" i="11"/>
  <c r="S31" i="11"/>
  <c r="T31" i="11"/>
  <c r="U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C39" i="11"/>
  <c r="D39" i="11"/>
  <c r="E39" i="11"/>
  <c r="F39" i="11"/>
  <c r="G39" i="11"/>
  <c r="H39" i="11"/>
  <c r="I39" i="11"/>
  <c r="I105" i="11" s="1"/>
  <c r="I127" i="11" s="1"/>
  <c r="J39" i="11"/>
  <c r="K39" i="11"/>
  <c r="L39" i="11"/>
  <c r="M39" i="11"/>
  <c r="N39" i="11"/>
  <c r="O39" i="11"/>
  <c r="P39" i="11"/>
  <c r="Q39" i="11"/>
  <c r="Q105" i="11" s="1"/>
  <c r="Q127" i="11" s="1"/>
  <c r="R39" i="11"/>
  <c r="S39" i="11"/>
  <c r="T39" i="11"/>
  <c r="U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28" i="11"/>
  <c r="U7" i="11"/>
  <c r="U95" i="11" s="1"/>
  <c r="U117" i="11" s="1"/>
  <c r="U8" i="11"/>
  <c r="U9" i="11"/>
  <c r="U97" i="11" s="1"/>
  <c r="U119" i="11" s="1"/>
  <c r="U10" i="11"/>
  <c r="U11" i="11"/>
  <c r="U99" i="11" s="1"/>
  <c r="U121" i="11" s="1"/>
  <c r="U12" i="11"/>
  <c r="U13" i="11"/>
  <c r="U101" i="11" s="1"/>
  <c r="U123" i="11" s="1"/>
  <c r="U14" i="11"/>
  <c r="U102" i="11" s="1"/>
  <c r="U124" i="11" s="1"/>
  <c r="U15" i="11"/>
  <c r="U103" i="11" s="1"/>
  <c r="U125" i="11" s="1"/>
  <c r="U16" i="11"/>
  <c r="U17" i="11"/>
  <c r="U105" i="11" s="1"/>
  <c r="U127" i="11" s="1"/>
  <c r="U18" i="11"/>
  <c r="U19" i="11"/>
  <c r="U107" i="11" s="1"/>
  <c r="U129" i="11" s="1"/>
  <c r="U20" i="11"/>
  <c r="U21" i="11"/>
  <c r="U109" i="11" s="1"/>
  <c r="U131" i="11" s="1"/>
  <c r="U22" i="11"/>
  <c r="U110" i="11" s="1"/>
  <c r="U132" i="11" s="1"/>
  <c r="U23" i="11"/>
  <c r="U111" i="11" s="1"/>
  <c r="U133" i="11" s="1"/>
  <c r="U24" i="11"/>
  <c r="U25" i="11"/>
  <c r="T7" i="11"/>
  <c r="T95" i="11" s="1"/>
  <c r="T117" i="11" s="1"/>
  <c r="T8" i="11"/>
  <c r="T96" i="11" s="1"/>
  <c r="T118" i="11" s="1"/>
  <c r="T9" i="11"/>
  <c r="T97" i="11" s="1"/>
  <c r="T119" i="11" s="1"/>
  <c r="T10" i="11"/>
  <c r="T98" i="11" s="1"/>
  <c r="T120" i="11" s="1"/>
  <c r="T11" i="11"/>
  <c r="T99" i="11" s="1"/>
  <c r="T121" i="11" s="1"/>
  <c r="T12" i="11"/>
  <c r="T100" i="11" s="1"/>
  <c r="T122" i="11" s="1"/>
  <c r="T13" i="11"/>
  <c r="T101" i="11" s="1"/>
  <c r="T123" i="11" s="1"/>
  <c r="T14" i="11"/>
  <c r="T102" i="11" s="1"/>
  <c r="T124" i="11" s="1"/>
  <c r="T15" i="11"/>
  <c r="T103" i="11" s="1"/>
  <c r="T125" i="11" s="1"/>
  <c r="T16" i="11"/>
  <c r="T104" i="11" s="1"/>
  <c r="T126" i="11" s="1"/>
  <c r="T17" i="11"/>
  <c r="T105" i="11" s="1"/>
  <c r="T127" i="11" s="1"/>
  <c r="T18" i="11"/>
  <c r="T106" i="11" s="1"/>
  <c r="T128" i="11" s="1"/>
  <c r="T19" i="11"/>
  <c r="T107" i="11" s="1"/>
  <c r="T129" i="11" s="1"/>
  <c r="T20" i="11"/>
  <c r="T108" i="11" s="1"/>
  <c r="T130" i="11" s="1"/>
  <c r="T21" i="11"/>
  <c r="T109" i="11" s="1"/>
  <c r="T131" i="11" s="1"/>
  <c r="T22" i="11"/>
  <c r="T110" i="11" s="1"/>
  <c r="T132" i="11" s="1"/>
  <c r="T23" i="11"/>
  <c r="T111" i="11" s="1"/>
  <c r="T133" i="11" s="1"/>
  <c r="T24" i="11"/>
  <c r="T25" i="11"/>
  <c r="T113" i="11" s="1"/>
  <c r="T135" i="11" s="1"/>
  <c r="S7" i="11"/>
  <c r="S95" i="11" s="1"/>
  <c r="S117" i="11" s="1"/>
  <c r="S8" i="11"/>
  <c r="S96" i="11" s="1"/>
  <c r="S118" i="11" s="1"/>
  <c r="S9" i="11"/>
  <c r="S97" i="11" s="1"/>
  <c r="S119" i="11" s="1"/>
  <c r="S10" i="11"/>
  <c r="S98" i="11" s="1"/>
  <c r="S120" i="11" s="1"/>
  <c r="S11" i="11"/>
  <c r="S99" i="11" s="1"/>
  <c r="S121" i="11" s="1"/>
  <c r="S12" i="11"/>
  <c r="S100" i="11" s="1"/>
  <c r="S122" i="11" s="1"/>
  <c r="S13" i="11"/>
  <c r="S101" i="11" s="1"/>
  <c r="S123" i="11" s="1"/>
  <c r="S14" i="11"/>
  <c r="S102" i="11" s="1"/>
  <c r="S124" i="11" s="1"/>
  <c r="S15" i="11"/>
  <c r="S103" i="11" s="1"/>
  <c r="S125" i="11" s="1"/>
  <c r="S16" i="11"/>
  <c r="S104" i="11" s="1"/>
  <c r="S126" i="11" s="1"/>
  <c r="S17" i="11"/>
  <c r="S105" i="11" s="1"/>
  <c r="S127" i="11" s="1"/>
  <c r="S18" i="11"/>
  <c r="S106" i="11" s="1"/>
  <c r="S128" i="11" s="1"/>
  <c r="S19" i="11"/>
  <c r="S107" i="11" s="1"/>
  <c r="S129" i="11" s="1"/>
  <c r="S20" i="11"/>
  <c r="S108" i="11" s="1"/>
  <c r="S130" i="11" s="1"/>
  <c r="S21" i="11"/>
  <c r="S109" i="11" s="1"/>
  <c r="S131" i="11" s="1"/>
  <c r="S22" i="11"/>
  <c r="S110" i="11" s="1"/>
  <c r="S132" i="11" s="1"/>
  <c r="S23" i="11"/>
  <c r="S24" i="11"/>
  <c r="S112" i="11" s="1"/>
  <c r="S134" i="11" s="1"/>
  <c r="S25" i="11"/>
  <c r="S113" i="11" s="1"/>
  <c r="S135" i="11" s="1"/>
  <c r="R7" i="11"/>
  <c r="R95" i="11" s="1"/>
  <c r="R117" i="11" s="1"/>
  <c r="R8" i="11"/>
  <c r="R96" i="11" s="1"/>
  <c r="R118" i="11" s="1"/>
  <c r="R9" i="11"/>
  <c r="R97" i="11" s="1"/>
  <c r="R119" i="11" s="1"/>
  <c r="R10" i="11"/>
  <c r="R98" i="11" s="1"/>
  <c r="R120" i="11" s="1"/>
  <c r="R11" i="11"/>
  <c r="R99" i="11" s="1"/>
  <c r="R121" i="11" s="1"/>
  <c r="R12" i="11"/>
  <c r="R100" i="11" s="1"/>
  <c r="R122" i="11" s="1"/>
  <c r="R13" i="11"/>
  <c r="R101" i="11" s="1"/>
  <c r="R123" i="11" s="1"/>
  <c r="R14" i="11"/>
  <c r="R102" i="11" s="1"/>
  <c r="R124" i="11" s="1"/>
  <c r="R15" i="11"/>
  <c r="R103" i="11" s="1"/>
  <c r="R125" i="11" s="1"/>
  <c r="R16" i="11"/>
  <c r="R104" i="11" s="1"/>
  <c r="R126" i="11" s="1"/>
  <c r="R17" i="11"/>
  <c r="R105" i="11" s="1"/>
  <c r="R127" i="11" s="1"/>
  <c r="R18" i="11"/>
  <c r="R106" i="11" s="1"/>
  <c r="R128" i="11" s="1"/>
  <c r="R19" i="11"/>
  <c r="R107" i="11" s="1"/>
  <c r="R129" i="11" s="1"/>
  <c r="R20" i="11"/>
  <c r="R108" i="11" s="1"/>
  <c r="R130" i="11" s="1"/>
  <c r="R21" i="11"/>
  <c r="R109" i="11" s="1"/>
  <c r="R131" i="11" s="1"/>
  <c r="R22" i="11"/>
  <c r="R23" i="11"/>
  <c r="R111" i="11" s="1"/>
  <c r="R133" i="11" s="1"/>
  <c r="R24" i="11"/>
  <c r="R112" i="11" s="1"/>
  <c r="R134" i="11" s="1"/>
  <c r="R25" i="11"/>
  <c r="R113" i="11" s="1"/>
  <c r="R135" i="11" s="1"/>
  <c r="Q7" i="11"/>
  <c r="Q8" i="11"/>
  <c r="Q96" i="11" s="1"/>
  <c r="Q118" i="11" s="1"/>
  <c r="Q9" i="11"/>
  <c r="Q10" i="11"/>
  <c r="Q98" i="11" s="1"/>
  <c r="Q120" i="11" s="1"/>
  <c r="Q11" i="11"/>
  <c r="Q12" i="11"/>
  <c r="Q100" i="11" s="1"/>
  <c r="Q122" i="11" s="1"/>
  <c r="Q13" i="11"/>
  <c r="Q14" i="11"/>
  <c r="Q102" i="11" s="1"/>
  <c r="Q124" i="11" s="1"/>
  <c r="Q15" i="11"/>
  <c r="Q16" i="11"/>
  <c r="Q104" i="11" s="1"/>
  <c r="Q126" i="11" s="1"/>
  <c r="Q17" i="11"/>
  <c r="Q18" i="11"/>
  <c r="Q106" i="11" s="1"/>
  <c r="Q128" i="11" s="1"/>
  <c r="Q19" i="11"/>
  <c r="Q20" i="11"/>
  <c r="Q108" i="11" s="1"/>
  <c r="Q130" i="11" s="1"/>
  <c r="Q21" i="11"/>
  <c r="Q22" i="11"/>
  <c r="Q110" i="11" s="1"/>
  <c r="Q132" i="11" s="1"/>
  <c r="Q23" i="11"/>
  <c r="Q24" i="11"/>
  <c r="Q112" i="11" s="1"/>
  <c r="Q134" i="11" s="1"/>
  <c r="Q25" i="11"/>
  <c r="P7" i="11"/>
  <c r="P95" i="11" s="1"/>
  <c r="P117" i="11" s="1"/>
  <c r="P8" i="11"/>
  <c r="P96" i="11" s="1"/>
  <c r="P118" i="11" s="1"/>
  <c r="P9" i="11"/>
  <c r="P97" i="11" s="1"/>
  <c r="P119" i="11" s="1"/>
  <c r="P10" i="11"/>
  <c r="P98" i="11" s="1"/>
  <c r="P120" i="11" s="1"/>
  <c r="P11" i="11"/>
  <c r="P99" i="11" s="1"/>
  <c r="P121" i="11" s="1"/>
  <c r="P12" i="11"/>
  <c r="P100" i="11" s="1"/>
  <c r="P122" i="11" s="1"/>
  <c r="P13" i="11"/>
  <c r="P101" i="11" s="1"/>
  <c r="P123" i="11" s="1"/>
  <c r="P14" i="11"/>
  <c r="P102" i="11" s="1"/>
  <c r="P124" i="11" s="1"/>
  <c r="P15" i="11"/>
  <c r="P103" i="11" s="1"/>
  <c r="P125" i="11" s="1"/>
  <c r="P16" i="11"/>
  <c r="P104" i="11" s="1"/>
  <c r="P126" i="11" s="1"/>
  <c r="P17" i="11"/>
  <c r="P105" i="11" s="1"/>
  <c r="P127" i="11" s="1"/>
  <c r="P18" i="11"/>
  <c r="P106" i="11" s="1"/>
  <c r="P128" i="11" s="1"/>
  <c r="P19" i="11"/>
  <c r="P107" i="11" s="1"/>
  <c r="P129" i="11" s="1"/>
  <c r="P20" i="11"/>
  <c r="P21" i="11"/>
  <c r="P109" i="11" s="1"/>
  <c r="P131" i="11" s="1"/>
  <c r="P22" i="11"/>
  <c r="P110" i="11" s="1"/>
  <c r="P132" i="11" s="1"/>
  <c r="P23" i="11"/>
  <c r="P111" i="11" s="1"/>
  <c r="P133" i="11" s="1"/>
  <c r="P24" i="11"/>
  <c r="P112" i="11" s="1"/>
  <c r="P134" i="11" s="1"/>
  <c r="P25" i="11"/>
  <c r="P113" i="11" s="1"/>
  <c r="P135" i="11" s="1"/>
  <c r="O7" i="11"/>
  <c r="O95" i="11" s="1"/>
  <c r="O117" i="11" s="1"/>
  <c r="O8" i="11"/>
  <c r="O96" i="11" s="1"/>
  <c r="O118" i="11" s="1"/>
  <c r="O9" i="11"/>
  <c r="O97" i="11" s="1"/>
  <c r="O119" i="11" s="1"/>
  <c r="O10" i="11"/>
  <c r="O98" i="11" s="1"/>
  <c r="O120" i="11" s="1"/>
  <c r="O11" i="11"/>
  <c r="O99" i="11" s="1"/>
  <c r="O121" i="11" s="1"/>
  <c r="O12" i="11"/>
  <c r="O100" i="11" s="1"/>
  <c r="O122" i="11" s="1"/>
  <c r="O13" i="11"/>
  <c r="O101" i="11" s="1"/>
  <c r="O123" i="11" s="1"/>
  <c r="O14" i="11"/>
  <c r="O102" i="11" s="1"/>
  <c r="O124" i="11" s="1"/>
  <c r="O15" i="11"/>
  <c r="O103" i="11" s="1"/>
  <c r="O125" i="11" s="1"/>
  <c r="O16" i="11"/>
  <c r="O104" i="11" s="1"/>
  <c r="O126" i="11" s="1"/>
  <c r="O17" i="11"/>
  <c r="O105" i="11" s="1"/>
  <c r="O127" i="11" s="1"/>
  <c r="O18" i="11"/>
  <c r="O106" i="11" s="1"/>
  <c r="O128" i="11" s="1"/>
  <c r="O19" i="11"/>
  <c r="O20" i="11"/>
  <c r="O108" i="11" s="1"/>
  <c r="O130" i="11" s="1"/>
  <c r="O21" i="11"/>
  <c r="O109" i="11" s="1"/>
  <c r="O131" i="11" s="1"/>
  <c r="O22" i="11"/>
  <c r="O110" i="11" s="1"/>
  <c r="O132" i="11" s="1"/>
  <c r="O23" i="11"/>
  <c r="O111" i="11" s="1"/>
  <c r="O133" i="11" s="1"/>
  <c r="O24" i="11"/>
  <c r="O112" i="11" s="1"/>
  <c r="O134" i="11" s="1"/>
  <c r="O25" i="11"/>
  <c r="O113" i="11" s="1"/>
  <c r="O135" i="11" s="1"/>
  <c r="N7" i="11"/>
  <c r="N95" i="11" s="1"/>
  <c r="N117" i="11" s="1"/>
  <c r="N8" i="11"/>
  <c r="N96" i="11" s="1"/>
  <c r="N118" i="11" s="1"/>
  <c r="N9" i="11"/>
  <c r="N97" i="11" s="1"/>
  <c r="N119" i="11" s="1"/>
  <c r="N10" i="11"/>
  <c r="N98" i="11" s="1"/>
  <c r="N120" i="11" s="1"/>
  <c r="N11" i="11"/>
  <c r="N99" i="11" s="1"/>
  <c r="N121" i="11" s="1"/>
  <c r="N12" i="11"/>
  <c r="N100" i="11" s="1"/>
  <c r="N122" i="11" s="1"/>
  <c r="N13" i="11"/>
  <c r="N101" i="11" s="1"/>
  <c r="N123" i="11" s="1"/>
  <c r="N14" i="11"/>
  <c r="N102" i="11" s="1"/>
  <c r="N124" i="11" s="1"/>
  <c r="N15" i="11"/>
  <c r="N103" i="11" s="1"/>
  <c r="N125" i="11" s="1"/>
  <c r="N16" i="11"/>
  <c r="N104" i="11" s="1"/>
  <c r="N126" i="11" s="1"/>
  <c r="N17" i="11"/>
  <c r="N105" i="11" s="1"/>
  <c r="N127" i="11" s="1"/>
  <c r="N18" i="11"/>
  <c r="N19" i="11"/>
  <c r="N107" i="11" s="1"/>
  <c r="N129" i="11" s="1"/>
  <c r="N20" i="11"/>
  <c r="N108" i="11" s="1"/>
  <c r="N130" i="11" s="1"/>
  <c r="N21" i="11"/>
  <c r="N109" i="11" s="1"/>
  <c r="N131" i="11" s="1"/>
  <c r="N22" i="11"/>
  <c r="N110" i="11" s="1"/>
  <c r="N132" i="11" s="1"/>
  <c r="N23" i="11"/>
  <c r="N111" i="11" s="1"/>
  <c r="N133" i="11" s="1"/>
  <c r="N24" i="11"/>
  <c r="N112" i="11" s="1"/>
  <c r="N134" i="11" s="1"/>
  <c r="N25" i="11"/>
  <c r="N113" i="11" s="1"/>
  <c r="N135" i="11" s="1"/>
  <c r="M7" i="11"/>
  <c r="M95" i="11" s="1"/>
  <c r="M117" i="11" s="1"/>
  <c r="M8" i="11"/>
  <c r="M9" i="11"/>
  <c r="M97" i="11" s="1"/>
  <c r="M119" i="11" s="1"/>
  <c r="M10" i="11"/>
  <c r="M11" i="11"/>
  <c r="M99" i="11" s="1"/>
  <c r="M121" i="11" s="1"/>
  <c r="M12" i="11"/>
  <c r="M13" i="11"/>
  <c r="M101" i="11" s="1"/>
  <c r="M123" i="11" s="1"/>
  <c r="M14" i="11"/>
  <c r="M102" i="11" s="1"/>
  <c r="M124" i="11" s="1"/>
  <c r="M15" i="11"/>
  <c r="M103" i="11" s="1"/>
  <c r="M125" i="11" s="1"/>
  <c r="M16" i="11"/>
  <c r="M17" i="11"/>
  <c r="M18" i="11"/>
  <c r="M19" i="11"/>
  <c r="M107" i="11" s="1"/>
  <c r="M129" i="11" s="1"/>
  <c r="M20" i="11"/>
  <c r="M21" i="11"/>
  <c r="M109" i="11" s="1"/>
  <c r="M131" i="11" s="1"/>
  <c r="M22" i="11"/>
  <c r="M110" i="11" s="1"/>
  <c r="M132" i="11" s="1"/>
  <c r="M23" i="11"/>
  <c r="M111" i="11" s="1"/>
  <c r="M133" i="11" s="1"/>
  <c r="M24" i="11"/>
  <c r="M25" i="11"/>
  <c r="M113" i="11" s="1"/>
  <c r="M135" i="11" s="1"/>
  <c r="L7" i="11"/>
  <c r="L95" i="11" s="1"/>
  <c r="L117" i="11" s="1"/>
  <c r="L8" i="11"/>
  <c r="L96" i="11" s="1"/>
  <c r="L118" i="11" s="1"/>
  <c r="L9" i="11"/>
  <c r="L97" i="11" s="1"/>
  <c r="L119" i="11" s="1"/>
  <c r="L10" i="11"/>
  <c r="L98" i="11" s="1"/>
  <c r="L120" i="11" s="1"/>
  <c r="L11" i="11"/>
  <c r="L99" i="11" s="1"/>
  <c r="L121" i="11" s="1"/>
  <c r="L12" i="11"/>
  <c r="L100" i="11" s="1"/>
  <c r="L122" i="11" s="1"/>
  <c r="L13" i="11"/>
  <c r="L101" i="11" s="1"/>
  <c r="L123" i="11" s="1"/>
  <c r="L14" i="11"/>
  <c r="L102" i="11" s="1"/>
  <c r="L124" i="11" s="1"/>
  <c r="L15" i="11"/>
  <c r="L103" i="11" s="1"/>
  <c r="L125" i="11" s="1"/>
  <c r="L16" i="11"/>
  <c r="L17" i="11"/>
  <c r="L105" i="11" s="1"/>
  <c r="L127" i="11" s="1"/>
  <c r="L18" i="11"/>
  <c r="L106" i="11" s="1"/>
  <c r="L128" i="11" s="1"/>
  <c r="L19" i="11"/>
  <c r="L107" i="11" s="1"/>
  <c r="L129" i="11" s="1"/>
  <c r="L20" i="11"/>
  <c r="L108" i="11" s="1"/>
  <c r="L130" i="11" s="1"/>
  <c r="L21" i="11"/>
  <c r="L109" i="11" s="1"/>
  <c r="L131" i="11" s="1"/>
  <c r="L22" i="11"/>
  <c r="L110" i="11" s="1"/>
  <c r="L132" i="11" s="1"/>
  <c r="L23" i="11"/>
  <c r="L111" i="11" s="1"/>
  <c r="L133" i="11" s="1"/>
  <c r="L24" i="11"/>
  <c r="L112" i="11" s="1"/>
  <c r="L134" i="11" s="1"/>
  <c r="L25" i="11"/>
  <c r="L113" i="11" s="1"/>
  <c r="L135" i="11" s="1"/>
  <c r="U6" i="11"/>
  <c r="U94" i="11" s="1"/>
  <c r="U116" i="11" s="1"/>
  <c r="T6" i="11"/>
  <c r="T94" i="11" s="1"/>
  <c r="T116" i="11" s="1"/>
  <c r="S6" i="11"/>
  <c r="S94" i="11" s="1"/>
  <c r="S116" i="11" s="1"/>
  <c r="R6" i="11"/>
  <c r="R94" i="11" s="1"/>
  <c r="R116" i="11" s="1"/>
  <c r="Q6" i="11"/>
  <c r="Q94" i="11" s="1"/>
  <c r="Q116" i="11" s="1"/>
  <c r="P6" i="11"/>
  <c r="P94" i="11" s="1"/>
  <c r="P116" i="11" s="1"/>
  <c r="O6" i="11"/>
  <c r="O94" i="11" s="1"/>
  <c r="O116" i="11" s="1"/>
  <c r="N6" i="11"/>
  <c r="M6" i="11"/>
  <c r="M94" i="11" s="1"/>
  <c r="M116" i="11" s="1"/>
  <c r="L6" i="11"/>
  <c r="L94" i="11" s="1"/>
  <c r="L116" i="11" s="1"/>
  <c r="K7" i="11"/>
  <c r="K95" i="11" s="1"/>
  <c r="K117" i="11" s="1"/>
  <c r="K8" i="11"/>
  <c r="K96" i="11" s="1"/>
  <c r="K118" i="11" s="1"/>
  <c r="K9" i="11"/>
  <c r="K97" i="11" s="1"/>
  <c r="K119" i="11" s="1"/>
  <c r="K10" i="11"/>
  <c r="K98" i="11" s="1"/>
  <c r="K120" i="11" s="1"/>
  <c r="K11" i="11"/>
  <c r="K99" i="11" s="1"/>
  <c r="K121" i="11" s="1"/>
  <c r="K12" i="11"/>
  <c r="K100" i="11" s="1"/>
  <c r="K122" i="11" s="1"/>
  <c r="K13" i="11"/>
  <c r="K101" i="11" s="1"/>
  <c r="K123" i="11" s="1"/>
  <c r="K14" i="11"/>
  <c r="K102" i="11" s="1"/>
  <c r="K124" i="11" s="1"/>
  <c r="K15" i="11"/>
  <c r="K16" i="11"/>
  <c r="K104" i="11" s="1"/>
  <c r="K126" i="11" s="1"/>
  <c r="K17" i="11"/>
  <c r="K105" i="11" s="1"/>
  <c r="K127" i="11" s="1"/>
  <c r="K18" i="11"/>
  <c r="K106" i="11" s="1"/>
  <c r="K128" i="11" s="1"/>
  <c r="K19" i="11"/>
  <c r="K107" i="11" s="1"/>
  <c r="K129" i="11" s="1"/>
  <c r="K20" i="11"/>
  <c r="K108" i="11" s="1"/>
  <c r="K130" i="11" s="1"/>
  <c r="K21" i="11"/>
  <c r="K109" i="11" s="1"/>
  <c r="K131" i="11" s="1"/>
  <c r="K22" i="11"/>
  <c r="K110" i="11" s="1"/>
  <c r="K132" i="11" s="1"/>
  <c r="K23" i="11"/>
  <c r="K111" i="11" s="1"/>
  <c r="K133" i="11" s="1"/>
  <c r="K24" i="11"/>
  <c r="K112" i="11" s="1"/>
  <c r="K134" i="11" s="1"/>
  <c r="K25" i="11"/>
  <c r="K113" i="11" s="1"/>
  <c r="K135" i="11" s="1"/>
  <c r="J7" i="11"/>
  <c r="J95" i="11" s="1"/>
  <c r="J117" i="11" s="1"/>
  <c r="J8" i="11"/>
  <c r="J96" i="11" s="1"/>
  <c r="J118" i="11" s="1"/>
  <c r="J9" i="11"/>
  <c r="J97" i="11" s="1"/>
  <c r="J119" i="11" s="1"/>
  <c r="J10" i="11"/>
  <c r="J98" i="11" s="1"/>
  <c r="J120" i="11" s="1"/>
  <c r="J11" i="11"/>
  <c r="J99" i="11" s="1"/>
  <c r="J121" i="11" s="1"/>
  <c r="J12" i="11"/>
  <c r="J100" i="11" s="1"/>
  <c r="J122" i="11" s="1"/>
  <c r="J13" i="11"/>
  <c r="J101" i="11" s="1"/>
  <c r="J123" i="11" s="1"/>
  <c r="J14" i="11"/>
  <c r="J15" i="11"/>
  <c r="J103" i="11" s="1"/>
  <c r="J125" i="11" s="1"/>
  <c r="J16" i="11"/>
  <c r="J104" i="11" s="1"/>
  <c r="J126" i="11" s="1"/>
  <c r="J17" i="11"/>
  <c r="J105" i="11" s="1"/>
  <c r="J127" i="11" s="1"/>
  <c r="J18" i="11"/>
  <c r="J106" i="11" s="1"/>
  <c r="J128" i="11" s="1"/>
  <c r="J19" i="11"/>
  <c r="J107" i="11" s="1"/>
  <c r="J129" i="11" s="1"/>
  <c r="J20" i="11"/>
  <c r="J108" i="11" s="1"/>
  <c r="J130" i="11" s="1"/>
  <c r="J21" i="11"/>
  <c r="J109" i="11" s="1"/>
  <c r="J131" i="11" s="1"/>
  <c r="J22" i="11"/>
  <c r="J110" i="11" s="1"/>
  <c r="J132" i="11" s="1"/>
  <c r="J23" i="11"/>
  <c r="J111" i="11" s="1"/>
  <c r="J133" i="11" s="1"/>
  <c r="J24" i="11"/>
  <c r="J112" i="11" s="1"/>
  <c r="J134" i="11" s="1"/>
  <c r="J25" i="11"/>
  <c r="J113" i="11" s="1"/>
  <c r="J135" i="11" s="1"/>
  <c r="I7" i="11"/>
  <c r="I8" i="11"/>
  <c r="I96" i="11" s="1"/>
  <c r="I118" i="11" s="1"/>
  <c r="I9" i="11"/>
  <c r="I10" i="11"/>
  <c r="I98" i="11" s="1"/>
  <c r="I120" i="11" s="1"/>
  <c r="I11" i="11"/>
  <c r="I12" i="11"/>
  <c r="I100" i="11" s="1"/>
  <c r="I122" i="11" s="1"/>
  <c r="I13" i="11"/>
  <c r="I14" i="11"/>
  <c r="I102" i="11" s="1"/>
  <c r="I124" i="11" s="1"/>
  <c r="I15" i="11"/>
  <c r="I16" i="11"/>
  <c r="I104" i="11" s="1"/>
  <c r="I126" i="11" s="1"/>
  <c r="I17" i="11"/>
  <c r="I18" i="11"/>
  <c r="I106" i="11" s="1"/>
  <c r="I128" i="11" s="1"/>
  <c r="I19" i="11"/>
  <c r="I20" i="11"/>
  <c r="I108" i="11" s="1"/>
  <c r="I130" i="11" s="1"/>
  <c r="I21" i="11"/>
  <c r="I22" i="11"/>
  <c r="I110" i="11" s="1"/>
  <c r="I132" i="11" s="1"/>
  <c r="I23" i="11"/>
  <c r="I24" i="11"/>
  <c r="I112" i="11" s="1"/>
  <c r="I134" i="11" s="1"/>
  <c r="I25" i="11"/>
  <c r="H7" i="11"/>
  <c r="H95" i="11" s="1"/>
  <c r="H117" i="11" s="1"/>
  <c r="H8" i="11"/>
  <c r="H96" i="11" s="1"/>
  <c r="H118" i="11" s="1"/>
  <c r="H9" i="11"/>
  <c r="H97" i="11" s="1"/>
  <c r="H119" i="11" s="1"/>
  <c r="H10" i="11"/>
  <c r="H98" i="11" s="1"/>
  <c r="H120" i="11" s="1"/>
  <c r="H11" i="11"/>
  <c r="H99" i="11" s="1"/>
  <c r="H121" i="11" s="1"/>
  <c r="H12" i="11"/>
  <c r="H13" i="11"/>
  <c r="H101" i="11" s="1"/>
  <c r="H123" i="11" s="1"/>
  <c r="H14" i="11"/>
  <c r="H102" i="11" s="1"/>
  <c r="H124" i="11" s="1"/>
  <c r="H15" i="11"/>
  <c r="H103" i="11" s="1"/>
  <c r="H125" i="11" s="1"/>
  <c r="H16" i="11"/>
  <c r="H104" i="11" s="1"/>
  <c r="H126" i="11" s="1"/>
  <c r="H17" i="11"/>
  <c r="H105" i="11" s="1"/>
  <c r="H127" i="11" s="1"/>
  <c r="H18" i="11"/>
  <c r="H106" i="11" s="1"/>
  <c r="H128" i="11" s="1"/>
  <c r="H19" i="11"/>
  <c r="H107" i="11" s="1"/>
  <c r="H129" i="11" s="1"/>
  <c r="H20" i="11"/>
  <c r="H108" i="11" s="1"/>
  <c r="H130" i="11" s="1"/>
  <c r="H21" i="11"/>
  <c r="H109" i="11" s="1"/>
  <c r="H131" i="11" s="1"/>
  <c r="H22" i="11"/>
  <c r="H110" i="11" s="1"/>
  <c r="H132" i="11" s="1"/>
  <c r="H23" i="11"/>
  <c r="H111" i="11" s="1"/>
  <c r="H133" i="11" s="1"/>
  <c r="H24" i="11"/>
  <c r="H112" i="11" s="1"/>
  <c r="H134" i="11" s="1"/>
  <c r="H25" i="11"/>
  <c r="H113" i="11" s="1"/>
  <c r="H135" i="11" s="1"/>
  <c r="G7" i="11"/>
  <c r="G95" i="11" s="1"/>
  <c r="G117" i="11" s="1"/>
  <c r="G8" i="11"/>
  <c r="G96" i="11" s="1"/>
  <c r="G118" i="11" s="1"/>
  <c r="G9" i="11"/>
  <c r="G97" i="11" s="1"/>
  <c r="G119" i="11" s="1"/>
  <c r="G10" i="11"/>
  <c r="G98" i="11" s="1"/>
  <c r="G120" i="11" s="1"/>
  <c r="G11" i="11"/>
  <c r="G12" i="11"/>
  <c r="G100" i="11" s="1"/>
  <c r="G122" i="11" s="1"/>
  <c r="G13" i="11"/>
  <c r="G101" i="11" s="1"/>
  <c r="G123" i="11" s="1"/>
  <c r="G14" i="11"/>
  <c r="G102" i="11" s="1"/>
  <c r="G124" i="11" s="1"/>
  <c r="G15" i="11"/>
  <c r="G103" i="11" s="1"/>
  <c r="G125" i="11" s="1"/>
  <c r="G16" i="11"/>
  <c r="G104" i="11" s="1"/>
  <c r="G126" i="11" s="1"/>
  <c r="G17" i="11"/>
  <c r="G105" i="11" s="1"/>
  <c r="G127" i="11" s="1"/>
  <c r="G18" i="11"/>
  <c r="G106" i="11" s="1"/>
  <c r="G128" i="11" s="1"/>
  <c r="G19" i="11"/>
  <c r="G107" i="11" s="1"/>
  <c r="G129" i="11" s="1"/>
  <c r="G20" i="11"/>
  <c r="G108" i="11" s="1"/>
  <c r="G130" i="11" s="1"/>
  <c r="G21" i="11"/>
  <c r="G109" i="11" s="1"/>
  <c r="G131" i="11" s="1"/>
  <c r="G22" i="11"/>
  <c r="G110" i="11" s="1"/>
  <c r="G132" i="11" s="1"/>
  <c r="G23" i="11"/>
  <c r="G111" i="11" s="1"/>
  <c r="G133" i="11" s="1"/>
  <c r="G24" i="11"/>
  <c r="G112" i="11" s="1"/>
  <c r="G134" i="11" s="1"/>
  <c r="G25" i="11"/>
  <c r="G113" i="11" s="1"/>
  <c r="G135" i="11" s="1"/>
  <c r="F7" i="11"/>
  <c r="F95" i="11" s="1"/>
  <c r="F117" i="11" s="1"/>
  <c r="F8" i="11"/>
  <c r="F96" i="11" s="1"/>
  <c r="F118" i="11" s="1"/>
  <c r="F9" i="11"/>
  <c r="F97" i="11" s="1"/>
  <c r="F119" i="11" s="1"/>
  <c r="F10" i="11"/>
  <c r="F11" i="11"/>
  <c r="F99" i="11" s="1"/>
  <c r="F121" i="11" s="1"/>
  <c r="F12" i="11"/>
  <c r="F100" i="11" s="1"/>
  <c r="F122" i="11" s="1"/>
  <c r="F13" i="11"/>
  <c r="F101" i="11" s="1"/>
  <c r="F123" i="11" s="1"/>
  <c r="F14" i="11"/>
  <c r="F102" i="11" s="1"/>
  <c r="F124" i="11" s="1"/>
  <c r="F15" i="11"/>
  <c r="F103" i="11" s="1"/>
  <c r="F125" i="11" s="1"/>
  <c r="F16" i="11"/>
  <c r="F104" i="11" s="1"/>
  <c r="F126" i="11" s="1"/>
  <c r="F17" i="11"/>
  <c r="F105" i="11" s="1"/>
  <c r="F127" i="11" s="1"/>
  <c r="F18" i="11"/>
  <c r="F106" i="11" s="1"/>
  <c r="F128" i="11" s="1"/>
  <c r="F19" i="11"/>
  <c r="F107" i="11" s="1"/>
  <c r="F129" i="11" s="1"/>
  <c r="F20" i="11"/>
  <c r="F108" i="11" s="1"/>
  <c r="F130" i="11" s="1"/>
  <c r="F21" i="11"/>
  <c r="F109" i="11" s="1"/>
  <c r="F131" i="11" s="1"/>
  <c r="F22" i="11"/>
  <c r="F110" i="11" s="1"/>
  <c r="F132" i="11" s="1"/>
  <c r="F23" i="11"/>
  <c r="F111" i="11" s="1"/>
  <c r="F133" i="11" s="1"/>
  <c r="F24" i="11"/>
  <c r="F112" i="11" s="1"/>
  <c r="F134" i="11" s="1"/>
  <c r="F25" i="11"/>
  <c r="F113" i="11" s="1"/>
  <c r="F135" i="11" s="1"/>
  <c r="K6" i="11"/>
  <c r="K94" i="11" s="1"/>
  <c r="K116" i="11" s="1"/>
  <c r="J6" i="11"/>
  <c r="J94" i="11" s="1"/>
  <c r="J116" i="11" s="1"/>
  <c r="I6" i="11"/>
  <c r="I94" i="11" s="1"/>
  <c r="I116" i="11" s="1"/>
  <c r="H6" i="11"/>
  <c r="H94" i="11" s="1"/>
  <c r="H116" i="11" s="1"/>
  <c r="G6" i="11"/>
  <c r="G94" i="11" s="1"/>
  <c r="G116" i="11" s="1"/>
  <c r="F6" i="11"/>
  <c r="F94" i="11" s="1"/>
  <c r="F116" i="11" s="1"/>
  <c r="E7" i="11"/>
  <c r="E95" i="11" s="1"/>
  <c r="E117" i="11" s="1"/>
  <c r="E8" i="11"/>
  <c r="E9" i="11"/>
  <c r="E10" i="11"/>
  <c r="E11" i="11"/>
  <c r="E99" i="11" s="1"/>
  <c r="E121" i="11" s="1"/>
  <c r="E12" i="11"/>
  <c r="E13" i="11"/>
  <c r="E101" i="11" s="1"/>
  <c r="E123" i="11" s="1"/>
  <c r="E14" i="11"/>
  <c r="E102" i="11" s="1"/>
  <c r="E124" i="11" s="1"/>
  <c r="E15" i="11"/>
  <c r="E103" i="11" s="1"/>
  <c r="E125" i="11" s="1"/>
  <c r="E16" i="11"/>
  <c r="E17" i="11"/>
  <c r="E105" i="11" s="1"/>
  <c r="E127" i="11" s="1"/>
  <c r="E18" i="11"/>
  <c r="E19" i="11"/>
  <c r="E107" i="11" s="1"/>
  <c r="E129" i="11" s="1"/>
  <c r="E20" i="11"/>
  <c r="E21" i="11"/>
  <c r="E109" i="11" s="1"/>
  <c r="E131" i="11" s="1"/>
  <c r="E22" i="11"/>
  <c r="E110" i="11" s="1"/>
  <c r="E132" i="11" s="1"/>
  <c r="E23" i="11"/>
  <c r="E111" i="11" s="1"/>
  <c r="E133" i="11" s="1"/>
  <c r="E24" i="11"/>
  <c r="E25" i="11"/>
  <c r="E113" i="11" s="1"/>
  <c r="E135" i="11" s="1"/>
  <c r="D7" i="11"/>
  <c r="D95" i="11" s="1"/>
  <c r="D117" i="11" s="1"/>
  <c r="D8" i="11"/>
  <c r="D9" i="11"/>
  <c r="D97" i="11" s="1"/>
  <c r="D119" i="11" s="1"/>
  <c r="D10" i="11"/>
  <c r="D98" i="11" s="1"/>
  <c r="D120" i="11" s="1"/>
  <c r="D11" i="11"/>
  <c r="D99" i="11" s="1"/>
  <c r="D121" i="11" s="1"/>
  <c r="D12" i="11"/>
  <c r="D100" i="11" s="1"/>
  <c r="D122" i="11" s="1"/>
  <c r="D13" i="11"/>
  <c r="D101" i="11" s="1"/>
  <c r="D123" i="11" s="1"/>
  <c r="D14" i="11"/>
  <c r="D102" i="11" s="1"/>
  <c r="D124" i="11" s="1"/>
  <c r="D15" i="11"/>
  <c r="D103" i="11" s="1"/>
  <c r="D125" i="11" s="1"/>
  <c r="D16" i="11"/>
  <c r="D104" i="11" s="1"/>
  <c r="D126" i="11" s="1"/>
  <c r="D17" i="11"/>
  <c r="D105" i="11" s="1"/>
  <c r="D127" i="11" s="1"/>
  <c r="D18" i="11"/>
  <c r="D106" i="11" s="1"/>
  <c r="D128" i="11" s="1"/>
  <c r="D19" i="11"/>
  <c r="D107" i="11" s="1"/>
  <c r="D129" i="11" s="1"/>
  <c r="D20" i="11"/>
  <c r="D108" i="11" s="1"/>
  <c r="D130" i="11" s="1"/>
  <c r="D21" i="11"/>
  <c r="D109" i="11" s="1"/>
  <c r="D131" i="11" s="1"/>
  <c r="D22" i="11"/>
  <c r="D110" i="11" s="1"/>
  <c r="D132" i="11" s="1"/>
  <c r="D23" i="11"/>
  <c r="D111" i="11" s="1"/>
  <c r="D133" i="11" s="1"/>
  <c r="D24" i="11"/>
  <c r="D112" i="11" s="1"/>
  <c r="D134" i="11" s="1"/>
  <c r="D25" i="11"/>
  <c r="D113" i="11" s="1"/>
  <c r="D135" i="11" s="1"/>
  <c r="C7" i="11"/>
  <c r="C8" i="11"/>
  <c r="C96" i="11" s="1"/>
  <c r="C118" i="11" s="1"/>
  <c r="C9" i="11"/>
  <c r="C97" i="11" s="1"/>
  <c r="C119" i="11" s="1"/>
  <c r="C10" i="11"/>
  <c r="C98" i="11" s="1"/>
  <c r="C120" i="11" s="1"/>
  <c r="C11" i="11"/>
  <c r="C99" i="11" s="1"/>
  <c r="C121" i="11" s="1"/>
  <c r="C12" i="11"/>
  <c r="C100" i="11" s="1"/>
  <c r="C122" i="11" s="1"/>
  <c r="C13" i="11"/>
  <c r="C101" i="11" s="1"/>
  <c r="C123" i="11" s="1"/>
  <c r="C14" i="11"/>
  <c r="C102" i="11" s="1"/>
  <c r="C124" i="11" s="1"/>
  <c r="C15" i="11"/>
  <c r="C103" i="11" s="1"/>
  <c r="C125" i="11" s="1"/>
  <c r="C16" i="11"/>
  <c r="C104" i="11" s="1"/>
  <c r="C126" i="11" s="1"/>
  <c r="C17" i="11"/>
  <c r="C105" i="11" s="1"/>
  <c r="C127" i="11" s="1"/>
  <c r="C18" i="11"/>
  <c r="C106" i="11" s="1"/>
  <c r="C128" i="11" s="1"/>
  <c r="C19" i="11"/>
  <c r="C107" i="11" s="1"/>
  <c r="C129" i="11" s="1"/>
  <c r="C20" i="11"/>
  <c r="C108" i="11" s="1"/>
  <c r="C130" i="11" s="1"/>
  <c r="C21" i="11"/>
  <c r="C109" i="11" s="1"/>
  <c r="C131" i="11" s="1"/>
  <c r="C22" i="11"/>
  <c r="C110" i="11" s="1"/>
  <c r="C132" i="11" s="1"/>
  <c r="C23" i="11"/>
  <c r="C111" i="11" s="1"/>
  <c r="C133" i="11" s="1"/>
  <c r="C24" i="11"/>
  <c r="C112" i="11" s="1"/>
  <c r="C134" i="11" s="1"/>
  <c r="C25" i="11"/>
  <c r="C113" i="11" s="1"/>
  <c r="C135" i="11" s="1"/>
  <c r="E6" i="11"/>
  <c r="E94" i="11" s="1"/>
  <c r="E116" i="11" s="1"/>
  <c r="D6" i="11"/>
  <c r="D94" i="11" s="1"/>
  <c r="D116" i="11" s="1"/>
  <c r="C6" i="11"/>
  <c r="C94" i="11" s="1"/>
  <c r="C116" i="11" s="1"/>
  <c r="B7" i="11"/>
  <c r="B95" i="11" s="1"/>
  <c r="B117" i="11" s="1"/>
  <c r="B8" i="11"/>
  <c r="B96" i="11" s="1"/>
  <c r="B118" i="11" s="1"/>
  <c r="B9" i="11"/>
  <c r="B97" i="11" s="1"/>
  <c r="B119" i="11" s="1"/>
  <c r="B10" i="11"/>
  <c r="B98" i="11" s="1"/>
  <c r="B120" i="11" s="1"/>
  <c r="B11" i="11"/>
  <c r="B99" i="11" s="1"/>
  <c r="B121" i="11" s="1"/>
  <c r="B12" i="11"/>
  <c r="B100" i="11" s="1"/>
  <c r="B122" i="11" s="1"/>
  <c r="B13" i="11"/>
  <c r="B101" i="11" s="1"/>
  <c r="B123" i="11" s="1"/>
  <c r="B14" i="11"/>
  <c r="B102" i="11" s="1"/>
  <c r="B124" i="11" s="1"/>
  <c r="B15" i="11"/>
  <c r="B103" i="11" s="1"/>
  <c r="B125" i="11" s="1"/>
  <c r="B16" i="11"/>
  <c r="B104" i="11" s="1"/>
  <c r="B126" i="11" s="1"/>
  <c r="B17" i="11"/>
  <c r="B105" i="11" s="1"/>
  <c r="B127" i="11" s="1"/>
  <c r="B18" i="11"/>
  <c r="B106" i="11" s="1"/>
  <c r="B128" i="11" s="1"/>
  <c r="B19" i="11"/>
  <c r="B107" i="11" s="1"/>
  <c r="B129" i="11" s="1"/>
  <c r="B20" i="11"/>
  <c r="B108" i="11" s="1"/>
  <c r="B130" i="11" s="1"/>
  <c r="B21" i="11"/>
  <c r="B109" i="11" s="1"/>
  <c r="B131" i="11" s="1"/>
  <c r="B22" i="11"/>
  <c r="B110" i="11" s="1"/>
  <c r="B132" i="11" s="1"/>
  <c r="B23" i="11"/>
  <c r="B111" i="11" s="1"/>
  <c r="B133" i="11" s="1"/>
  <c r="B24" i="11"/>
  <c r="B112" i="11" s="1"/>
  <c r="B134" i="11" s="1"/>
  <c r="B25" i="11"/>
  <c r="B113" i="11" s="1"/>
  <c r="B135" i="11" s="1"/>
  <c r="B6" i="11"/>
  <c r="B138" i="11" l="1"/>
  <c r="B137" i="11"/>
  <c r="B3" i="11"/>
</calcChain>
</file>

<file path=xl/sharedStrings.xml><?xml version="1.0" encoding="utf-8"?>
<sst xmlns="http://schemas.openxmlformats.org/spreadsheetml/2006/main" count="612" uniqueCount="112">
  <si>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</si>
  <si>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</si>
  <si>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</si>
  <si>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</si>
  <si>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</si>
  <si>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</si>
  <si>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</si>
  <si>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</si>
  <si>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</si>
  <si>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</si>
  <si>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</si>
  <si>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</si>
  <si>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</si>
  <si>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</si>
  <si>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</si>
  <si>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</si>
  <si>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</si>
  <si>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</si>
  <si>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</si>
  <si>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</si>
  <si>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</si>
  <si>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</si>
  <si>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</si>
  <si>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</si>
  <si>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</si>
  <si>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</si>
  <si>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</si>
  <si>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</si>
  <si>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</si>
  <si>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</si>
  <si>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</si>
  <si>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</si>
  <si>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</si>
  <si>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</si>
  <si>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</si>
  <si>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</si>
  <si>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</si>
  <si>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</si>
  <si>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</si>
  <si>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</si>
  <si>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</si>
  <si>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</si>
  <si>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</si>
  <si>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</si>
  <si>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</si>
  <si>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</si>
  <si>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</si>
  <si>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</si>
  <si>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</si>
  <si>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</si>
  <si>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</si>
  <si>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</si>
  <si>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</si>
  <si>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</si>
  <si>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</si>
  <si>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</si>
  <si>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</si>
  <si>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</si>
  <si>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</si>
  <si>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</si>
  <si>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</si>
  <si>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</si>
  <si>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</si>
  <si>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</si>
  <si>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</si>
  <si>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</si>
  <si>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</si>
  <si>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</si>
  <si>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</si>
  <si>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</si>
  <si>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</si>
  <si>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</si>
  <si>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</si>
  <si>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</si>
  <si>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</si>
  <si>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</si>
  <si>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</si>
  <si>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</si>
  <si>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</si>
  <si>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</si>
  <si>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</si>
  <si>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</si>
  <si>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</si>
  <si>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</si>
  <si>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</si>
  <si>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</si>
  <si>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</si>
  <si>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</si>
  <si>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</si>
  <si>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Seats</t>
  </si>
  <si>
    <t>Speed [km/h]</t>
  </si>
  <si>
    <t>TAT [mins]</t>
  </si>
  <si>
    <t>Max range [km]</t>
  </si>
  <si>
    <t>RWY req [m]</t>
  </si>
  <si>
    <r>
      <t>Fuel cost parameter C</t>
    </r>
    <r>
      <rPr>
        <vertAlign val="subscript"/>
        <sz val="10"/>
        <rFont val="Arial"/>
        <family val="2"/>
      </rPr>
      <t>F</t>
    </r>
  </si>
  <si>
    <t>Weekly lease cost [€]</t>
  </si>
  <si>
    <r>
      <t>Fixed operating cost C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[€]</t>
    </r>
  </si>
  <si>
    <r>
      <t>Time cost parameter C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[€/hr]</t>
    </r>
  </si>
  <si>
    <t>k</t>
  </si>
  <si>
    <t>b1</t>
  </si>
  <si>
    <t>b2</t>
  </si>
  <si>
    <t>b3</t>
  </si>
  <si>
    <t>demand</t>
  </si>
  <si>
    <t>calc</t>
  </si>
  <si>
    <t>pop</t>
  </si>
  <si>
    <t>GDP</t>
  </si>
  <si>
    <t>dist</t>
  </si>
  <si>
    <t>f</t>
  </si>
  <si>
    <t>diff</t>
  </si>
  <si>
    <t>TOT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</si>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</sst>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8" formatCode="0.0000000"/>
  </numFmts>
  <fonts count="3" x14ac:knownFonts="1">
    <font>
      <sz val="10"/>
      <name val="Arial"/>
      <charset val="1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C11" sqref="C11"/>
    </sheetView>
  </sheetViews>
  <sheetFormatPr defaultRowHeight="13.2" x14ac:dyDescent="0.25"/>
  <cols>
    <col min="10" max="10" width="12.33203125" bestFit="1" customWidth="1"/>
  </cols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"/>
  <sheetViews>
    <sheetView topLeftCell="A7" workbookViewId="0">
      <selection activeCell="C16" sqref="C16:E20"/>
    </sheetView>
  </sheetViews>
  <sheetFormatPr defaultRowHeight="13.2" x14ac:dyDescent="0.25"/>
  <cols>
    <col min="1" max="1" width="14.44140625" customWidth="1"/>
    <col min="2" max="2" width="16.6640625" customWidth="1"/>
  </cols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58</v>
      </c>
      <c r="E5" s="1" t="s">
        <v>60</v>
      </c>
      <c r="F5" s="1" t="s">
        <v>62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/>
    </row>
    <row r="6" spans="1:27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/>
    </row>
    <row r="7" spans="1:27" x14ac:dyDescent="0.25">
      <c r="A7" s="1"/>
      <c r="B7" s="1" t="s">
        <v>50</v>
      </c>
      <c r="C7" s="2">
        <v>51.470600000000005</v>
      </c>
      <c r="D7" s="2">
        <v>49.012798310000001</v>
      </c>
      <c r="E7" s="2">
        <v>52.308601380000006</v>
      </c>
      <c r="F7" s="2">
        <v>50.033333300000002</v>
      </c>
      <c r="G7" s="2">
        <v>40.471926000000003</v>
      </c>
      <c r="H7" s="2">
        <v>41.297100070000006</v>
      </c>
      <c r="I7" s="2">
        <v>48.353801730000001</v>
      </c>
      <c r="J7" s="2">
        <v>41.800277800000003</v>
      </c>
      <c r="K7" s="2">
        <v>53.421298980000003</v>
      </c>
      <c r="L7" s="2">
        <v>59.651901250000002</v>
      </c>
      <c r="M7" s="2">
        <v>38.781299590000003</v>
      </c>
      <c r="N7" s="2">
        <v>52.55970001</v>
      </c>
      <c r="O7" s="2">
        <v>60.317199710000004</v>
      </c>
      <c r="P7" s="2">
        <v>52.165699010000004</v>
      </c>
      <c r="Q7" s="2">
        <v>55.950000760000002</v>
      </c>
      <c r="R7" s="2">
        <v>44.571111100000003</v>
      </c>
      <c r="S7" s="2">
        <v>35.339698790000007</v>
      </c>
      <c r="T7" s="2">
        <v>63.985000000000007</v>
      </c>
      <c r="U7" s="2">
        <v>38.110802000000007</v>
      </c>
      <c r="V7" s="2">
        <v>32.697898860000002</v>
      </c>
      <c r="W7" s="2">
        <v>40.639722200000001</v>
      </c>
      <c r="X7" s="2">
        <v>29.990220000000001</v>
      </c>
      <c r="Y7" s="2">
        <v>33.942500000000003</v>
      </c>
      <c r="Z7" s="2">
        <v>41.978611100000002</v>
      </c>
      <c r="AA7" s="1"/>
    </row>
    <row r="8" spans="1:27" x14ac:dyDescent="0.25">
      <c r="A8" s="1"/>
      <c r="B8" s="1" t="s">
        <v>51</v>
      </c>
      <c r="C8" s="2">
        <v>-0.4619410000000001</v>
      </c>
      <c r="D8" s="2">
        <v>2.5499999520000003</v>
      </c>
      <c r="E8" s="2">
        <v>4.7638897900000003</v>
      </c>
      <c r="F8" s="2">
        <v>8.5705556000000005</v>
      </c>
      <c r="G8" s="2">
        <v>-3.56264</v>
      </c>
      <c r="H8" s="2">
        <v>2.0784599780000002</v>
      </c>
      <c r="I8" s="2">
        <v>11.786100390000001</v>
      </c>
      <c r="J8" s="2">
        <v>12.238888900000001</v>
      </c>
      <c r="K8" s="2">
        <v>-6.2700700760000005</v>
      </c>
      <c r="L8" s="2">
        <v>17.918600080000001</v>
      </c>
      <c r="M8" s="2">
        <v>-9.1359195710000005</v>
      </c>
      <c r="N8" s="2">
        <v>13.287699700000001</v>
      </c>
      <c r="O8" s="2">
        <v>24.963300700000001</v>
      </c>
      <c r="P8" s="2">
        <v>20.967100140000003</v>
      </c>
      <c r="Q8" s="2">
        <v>-3.3724999430000002</v>
      </c>
      <c r="R8" s="2">
        <v>26.085000000000001</v>
      </c>
      <c r="S8" s="2">
        <v>25.18029976</v>
      </c>
      <c r="T8" s="2">
        <v>-22.605555556000002</v>
      </c>
      <c r="U8" s="2">
        <v>13.313300000000002</v>
      </c>
      <c r="V8" s="2">
        <v>-16.774499890000001</v>
      </c>
      <c r="W8" s="2">
        <v>-73.778889000000007</v>
      </c>
      <c r="X8" s="2">
        <v>-95.336780000000005</v>
      </c>
      <c r="Y8" s="2">
        <v>-118.40805560000001</v>
      </c>
      <c r="Z8" s="2">
        <v>-87.905000000000001</v>
      </c>
      <c r="AA8" s="1"/>
    </row>
    <row r="9" spans="1:27" x14ac:dyDescent="0.25">
      <c r="A9" s="1"/>
      <c r="B9" s="1" t="s">
        <v>52</v>
      </c>
      <c r="C9" s="3">
        <v>3200</v>
      </c>
      <c r="D9" s="3">
        <v>3100</v>
      </c>
      <c r="E9" s="3">
        <v>3400</v>
      </c>
      <c r="F9" s="3">
        <v>3400</v>
      </c>
      <c r="G9" s="3">
        <v>3600</v>
      </c>
      <c r="H9" s="3">
        <v>2700</v>
      </c>
      <c r="I9" s="3">
        <v>2800</v>
      </c>
      <c r="J9" s="3">
        <v>2800</v>
      </c>
      <c r="K9" s="3">
        <v>2600</v>
      </c>
      <c r="L9" s="3">
        <v>2700</v>
      </c>
      <c r="M9" s="3">
        <v>2600</v>
      </c>
      <c r="N9" s="3">
        <v>2900</v>
      </c>
      <c r="O9" s="3">
        <v>2700</v>
      </c>
      <c r="P9" s="3">
        <v>2500</v>
      </c>
      <c r="Q9" s="3">
        <v>2200</v>
      </c>
      <c r="R9" s="3">
        <v>1900</v>
      </c>
      <c r="S9" s="3">
        <v>1800</v>
      </c>
      <c r="T9" s="3">
        <v>2200</v>
      </c>
      <c r="U9" s="3">
        <v>2300</v>
      </c>
      <c r="V9" s="3">
        <v>1900</v>
      </c>
      <c r="W9" s="3">
        <v>3500</v>
      </c>
      <c r="X9" s="3">
        <v>3500</v>
      </c>
      <c r="Y9" s="3">
        <v>3500</v>
      </c>
      <c r="Z9" s="3">
        <v>3500</v>
      </c>
      <c r="AA9" s="1"/>
    </row>
    <row r="10" spans="1:27" x14ac:dyDescent="0.25">
      <c r="A10" s="1"/>
      <c r="B10" s="1" t="s">
        <v>53</v>
      </c>
      <c r="C10" s="2">
        <v>0</v>
      </c>
      <c r="D10" s="3">
        <v>23</v>
      </c>
      <c r="E10" s="3">
        <v>12</v>
      </c>
      <c r="F10" s="3">
        <v>3</v>
      </c>
      <c r="G10" s="3">
        <v>1</v>
      </c>
      <c r="H10" s="3">
        <v>3</v>
      </c>
      <c r="I10" s="3">
        <v>5</v>
      </c>
      <c r="J10" s="3">
        <v>4</v>
      </c>
      <c r="K10" s="3">
        <v>6</v>
      </c>
      <c r="L10" s="3">
        <v>3</v>
      </c>
      <c r="M10" s="3">
        <v>3</v>
      </c>
      <c r="N10" s="3">
        <v>7</v>
      </c>
      <c r="O10" s="3">
        <v>3</v>
      </c>
      <c r="P10" s="3">
        <v>2</v>
      </c>
      <c r="Q10" s="3">
        <v>4</v>
      </c>
      <c r="R10" s="3">
        <v>2</v>
      </c>
      <c r="S10" s="3">
        <v>3</v>
      </c>
      <c r="T10" s="3">
        <v>3</v>
      </c>
      <c r="U10" s="3">
        <v>2</v>
      </c>
      <c r="V10" s="3">
        <v>3</v>
      </c>
      <c r="W10" s="3">
        <v>27</v>
      </c>
      <c r="X10" s="3">
        <v>3</v>
      </c>
      <c r="Y10" s="3">
        <v>3</v>
      </c>
      <c r="Z10" s="3">
        <v>3</v>
      </c>
      <c r="AA10" s="1"/>
    </row>
    <row r="11" spans="1:27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 t="s">
        <v>54</v>
      </c>
      <c r="C12" s="1" t="s">
        <v>57</v>
      </c>
      <c r="D12" s="1" t="s">
        <v>59</v>
      </c>
      <c r="E12" s="1" t="s">
        <v>61</v>
      </c>
      <c r="F12" s="1" t="s">
        <v>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5" spans="1:27" x14ac:dyDescent="0.25">
      <c r="A15" s="1" t="s">
        <v>84</v>
      </c>
      <c r="B15" s="1"/>
      <c r="C15" s="1" t="s">
        <v>56</v>
      </c>
      <c r="D15" s="1" t="s">
        <v>58</v>
      </c>
      <c r="E15" s="1" t="s">
        <v>60</v>
      </c>
      <c r="F15" s="1" t="s">
        <v>62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73</v>
      </c>
      <c r="Q15" s="1" t="s">
        <v>74</v>
      </c>
      <c r="R15" s="1" t="s">
        <v>75</v>
      </c>
      <c r="S15" s="1" t="s">
        <v>76</v>
      </c>
      <c r="T15" s="1" t="s">
        <v>77</v>
      </c>
      <c r="U15" s="1" t="s">
        <v>78</v>
      </c>
      <c r="V15" s="1" t="s">
        <v>79</v>
      </c>
    </row>
    <row r="16" spans="1:27" x14ac:dyDescent="0.25">
      <c r="A16" s="1"/>
      <c r="B16" s="1" t="s">
        <v>56</v>
      </c>
      <c r="C16" s="3">
        <v>0</v>
      </c>
      <c r="D16" s="3">
        <v>957</v>
      </c>
      <c r="E16" s="3">
        <v>630</v>
      </c>
      <c r="F16" s="3">
        <v>290</v>
      </c>
      <c r="G16" s="3">
        <v>221</v>
      </c>
      <c r="H16" s="3">
        <v>167</v>
      </c>
      <c r="I16" s="3">
        <v>274</v>
      </c>
      <c r="J16" s="3">
        <v>205</v>
      </c>
      <c r="K16" s="3">
        <v>508</v>
      </c>
      <c r="L16" s="3">
        <v>131</v>
      </c>
      <c r="M16" s="3">
        <v>44</v>
      </c>
      <c r="N16" s="3">
        <v>432</v>
      </c>
      <c r="O16" s="3">
        <v>79</v>
      </c>
      <c r="P16" s="3">
        <v>93</v>
      </c>
      <c r="Q16" s="3">
        <v>274</v>
      </c>
      <c r="R16" s="3">
        <v>69</v>
      </c>
      <c r="S16" s="3">
        <v>20</v>
      </c>
      <c r="T16" s="3">
        <v>46</v>
      </c>
      <c r="U16" s="3">
        <v>67</v>
      </c>
      <c r="V16" s="3">
        <v>12</v>
      </c>
    </row>
    <row r="17" spans="1:22" x14ac:dyDescent="0.25">
      <c r="A17" s="1"/>
      <c r="B17" s="1" t="s">
        <v>58</v>
      </c>
      <c r="C17" s="3">
        <v>957</v>
      </c>
      <c r="D17" s="3">
        <v>0</v>
      </c>
      <c r="E17" s="3">
        <v>274</v>
      </c>
      <c r="F17" s="3">
        <v>236</v>
      </c>
      <c r="G17" s="3">
        <v>125</v>
      </c>
      <c r="H17" s="3">
        <v>114</v>
      </c>
      <c r="I17" s="3">
        <v>197</v>
      </c>
      <c r="J17" s="3">
        <v>144</v>
      </c>
      <c r="K17" s="3">
        <v>131</v>
      </c>
      <c r="L17" s="3">
        <v>59</v>
      </c>
      <c r="M17" s="3">
        <v>40</v>
      </c>
      <c r="N17" s="3">
        <v>250</v>
      </c>
      <c r="O17" s="3">
        <v>33</v>
      </c>
      <c r="P17" s="3">
        <v>65</v>
      </c>
      <c r="Q17" s="3">
        <v>68</v>
      </c>
      <c r="R17" s="3">
        <v>33</v>
      </c>
      <c r="S17" s="3">
        <v>24</v>
      </c>
      <c r="T17" s="3">
        <v>32</v>
      </c>
      <c r="U17" s="3">
        <v>43</v>
      </c>
      <c r="V17" s="3">
        <v>23</v>
      </c>
    </row>
    <row r="18" spans="1:22" x14ac:dyDescent="0.25">
      <c r="A18" s="1"/>
      <c r="B18" s="1" t="s">
        <v>60</v>
      </c>
      <c r="C18" s="3">
        <v>630</v>
      </c>
      <c r="D18" s="3">
        <v>274</v>
      </c>
      <c r="E18" s="3">
        <v>0</v>
      </c>
      <c r="F18" s="3">
        <v>189</v>
      </c>
      <c r="G18" s="3">
        <v>78</v>
      </c>
      <c r="H18" s="3">
        <v>42</v>
      </c>
      <c r="I18" s="3">
        <v>151</v>
      </c>
      <c r="J18" s="3">
        <v>91</v>
      </c>
      <c r="K18" s="3">
        <v>95</v>
      </c>
      <c r="L18" s="3">
        <v>66</v>
      </c>
      <c r="M18" s="3">
        <v>23</v>
      </c>
      <c r="N18" s="3">
        <v>248</v>
      </c>
      <c r="O18" s="3">
        <v>38</v>
      </c>
      <c r="P18" s="3">
        <v>43</v>
      </c>
      <c r="Q18" s="3">
        <v>65</v>
      </c>
      <c r="R18" s="3">
        <v>19</v>
      </c>
      <c r="S18" s="3">
        <v>5</v>
      </c>
      <c r="T18" s="3">
        <v>3</v>
      </c>
      <c r="U18" s="3">
        <v>35</v>
      </c>
      <c r="V18" s="3">
        <v>13</v>
      </c>
    </row>
    <row r="19" spans="1:22" x14ac:dyDescent="0.25">
      <c r="A19" s="1"/>
      <c r="B19" s="1" t="s">
        <v>62</v>
      </c>
      <c r="C19" s="3">
        <v>290</v>
      </c>
      <c r="D19" s="3">
        <v>236</v>
      </c>
      <c r="E19" s="3">
        <v>189</v>
      </c>
      <c r="F19" s="3">
        <v>0</v>
      </c>
      <c r="G19" s="3">
        <v>61</v>
      </c>
      <c r="H19" s="3">
        <v>42</v>
      </c>
      <c r="I19" s="3">
        <v>313</v>
      </c>
      <c r="J19" s="3">
        <v>81</v>
      </c>
      <c r="K19" s="3">
        <v>45</v>
      </c>
      <c r="L19" s="3">
        <v>52</v>
      </c>
      <c r="M19" s="3">
        <v>17</v>
      </c>
      <c r="N19" s="3">
        <v>310</v>
      </c>
      <c r="O19" s="3">
        <v>47</v>
      </c>
      <c r="P19" s="3">
        <v>64</v>
      </c>
      <c r="Q19" s="3">
        <v>54</v>
      </c>
      <c r="R19" s="3">
        <v>36</v>
      </c>
      <c r="S19" s="3">
        <v>1</v>
      </c>
      <c r="T19" s="3">
        <v>21</v>
      </c>
      <c r="U19" s="3">
        <v>40</v>
      </c>
      <c r="V19" s="3">
        <v>1</v>
      </c>
    </row>
    <row r="20" spans="1:22" x14ac:dyDescent="0.25">
      <c r="A20" s="1"/>
      <c r="B20" s="1" t="s">
        <v>64</v>
      </c>
      <c r="C20" s="3">
        <v>221</v>
      </c>
      <c r="D20" s="3">
        <v>125</v>
      </c>
      <c r="E20" s="3">
        <v>78</v>
      </c>
      <c r="F20" s="3">
        <v>61</v>
      </c>
      <c r="G20" s="3">
        <v>0</v>
      </c>
      <c r="H20" s="3">
        <v>219</v>
      </c>
      <c r="I20" s="3">
        <v>84</v>
      </c>
      <c r="J20" s="3">
        <v>97</v>
      </c>
      <c r="K20" s="3">
        <v>81</v>
      </c>
      <c r="L20" s="3">
        <v>34</v>
      </c>
      <c r="M20" s="3">
        <v>118</v>
      </c>
      <c r="N20" s="3">
        <v>111</v>
      </c>
      <c r="O20" s="3">
        <v>19</v>
      </c>
      <c r="P20" s="3">
        <v>29</v>
      </c>
      <c r="Q20" s="3">
        <v>48</v>
      </c>
      <c r="R20" s="3">
        <v>32</v>
      </c>
      <c r="S20" s="3">
        <v>21</v>
      </c>
      <c r="T20" s="3">
        <v>17</v>
      </c>
      <c r="U20" s="3">
        <v>51</v>
      </c>
      <c r="V20" s="3">
        <v>23</v>
      </c>
    </row>
    <row r="21" spans="1:22" x14ac:dyDescent="0.25">
      <c r="A21" s="1"/>
      <c r="B21" s="1" t="s">
        <v>65</v>
      </c>
      <c r="C21" s="3">
        <v>167</v>
      </c>
      <c r="D21" s="3">
        <v>114</v>
      </c>
      <c r="E21" s="3">
        <v>42</v>
      </c>
      <c r="F21" s="3">
        <v>42</v>
      </c>
      <c r="G21" s="3">
        <v>219</v>
      </c>
      <c r="H21" s="3">
        <v>0</v>
      </c>
      <c r="I21" s="3">
        <v>76</v>
      </c>
      <c r="J21" s="3">
        <v>140</v>
      </c>
      <c r="K21" s="3">
        <v>50</v>
      </c>
      <c r="L21" s="3">
        <v>22</v>
      </c>
      <c r="M21" s="3">
        <v>28</v>
      </c>
      <c r="N21" s="3">
        <v>85</v>
      </c>
      <c r="O21" s="3">
        <v>9</v>
      </c>
      <c r="P21" s="3">
        <v>11</v>
      </c>
      <c r="Q21" s="3">
        <v>17</v>
      </c>
      <c r="R21" s="3">
        <v>32</v>
      </c>
      <c r="S21" s="3">
        <v>16</v>
      </c>
      <c r="T21" s="3">
        <v>9</v>
      </c>
      <c r="U21" s="3">
        <v>53</v>
      </c>
      <c r="V21" s="3">
        <v>1</v>
      </c>
    </row>
    <row r="22" spans="1:22" x14ac:dyDescent="0.25">
      <c r="A22" s="1"/>
      <c r="B22" s="1" t="s">
        <v>66</v>
      </c>
      <c r="C22" s="3">
        <v>274</v>
      </c>
      <c r="D22" s="3">
        <v>197</v>
      </c>
      <c r="E22" s="3">
        <v>151</v>
      </c>
      <c r="F22" s="3">
        <v>313</v>
      </c>
      <c r="G22" s="3">
        <v>84</v>
      </c>
      <c r="H22" s="3">
        <v>76</v>
      </c>
      <c r="I22" s="3">
        <v>0</v>
      </c>
      <c r="J22" s="3">
        <v>176</v>
      </c>
      <c r="K22" s="3">
        <v>73</v>
      </c>
      <c r="L22" s="3">
        <v>68</v>
      </c>
      <c r="M22" s="3">
        <v>13</v>
      </c>
      <c r="N22" s="3">
        <v>385</v>
      </c>
      <c r="O22" s="3">
        <v>38</v>
      </c>
      <c r="P22" s="3">
        <v>80</v>
      </c>
      <c r="Q22" s="3">
        <v>31</v>
      </c>
      <c r="R22" s="3">
        <v>50</v>
      </c>
      <c r="S22" s="3">
        <v>8</v>
      </c>
      <c r="T22" s="3">
        <v>9</v>
      </c>
      <c r="U22" s="3">
        <v>47</v>
      </c>
      <c r="V22" s="3">
        <v>11</v>
      </c>
    </row>
    <row r="23" spans="1:22" x14ac:dyDescent="0.25">
      <c r="A23" s="1"/>
      <c r="B23" s="1" t="s">
        <v>67</v>
      </c>
      <c r="C23" s="3">
        <v>205</v>
      </c>
      <c r="D23" s="3">
        <v>144</v>
      </c>
      <c r="E23" s="3">
        <v>91</v>
      </c>
      <c r="F23" s="3">
        <v>81</v>
      </c>
      <c r="G23" s="3">
        <v>97</v>
      </c>
      <c r="H23" s="3">
        <v>140</v>
      </c>
      <c r="I23" s="3">
        <v>176</v>
      </c>
      <c r="J23" s="3">
        <v>0</v>
      </c>
      <c r="K23" s="3">
        <v>37</v>
      </c>
      <c r="L23" s="3">
        <v>66</v>
      </c>
      <c r="M23" s="3">
        <v>34</v>
      </c>
      <c r="N23" s="3">
        <v>170</v>
      </c>
      <c r="O23" s="3">
        <v>33</v>
      </c>
      <c r="P23" s="3">
        <v>48</v>
      </c>
      <c r="Q23" s="3">
        <v>34</v>
      </c>
      <c r="R23" s="3">
        <v>48</v>
      </c>
      <c r="S23" s="3">
        <v>12</v>
      </c>
      <c r="T23" s="3">
        <v>24</v>
      </c>
      <c r="U23" s="3">
        <v>208</v>
      </c>
      <c r="V23" s="3">
        <v>18</v>
      </c>
    </row>
    <row r="24" spans="1:22" x14ac:dyDescent="0.25">
      <c r="A24" s="1"/>
      <c r="B24" s="1" t="s">
        <v>68</v>
      </c>
      <c r="C24" s="3">
        <v>508</v>
      </c>
      <c r="D24" s="3">
        <v>131</v>
      </c>
      <c r="E24" s="3">
        <v>95</v>
      </c>
      <c r="F24" s="3">
        <v>45</v>
      </c>
      <c r="G24" s="3">
        <v>81</v>
      </c>
      <c r="H24" s="3">
        <v>50</v>
      </c>
      <c r="I24" s="3">
        <v>73</v>
      </c>
      <c r="J24" s="3">
        <v>37</v>
      </c>
      <c r="K24" s="3">
        <v>0</v>
      </c>
      <c r="L24" s="3">
        <v>30</v>
      </c>
      <c r="M24" s="3">
        <v>23</v>
      </c>
      <c r="N24" s="3">
        <v>96</v>
      </c>
      <c r="O24" s="3">
        <v>42</v>
      </c>
      <c r="P24" s="3">
        <v>27</v>
      </c>
      <c r="Q24" s="3">
        <v>181</v>
      </c>
      <c r="R24" s="3">
        <v>13</v>
      </c>
      <c r="S24" s="3">
        <v>3</v>
      </c>
      <c r="T24" s="3">
        <v>11</v>
      </c>
      <c r="U24" s="3">
        <v>35</v>
      </c>
      <c r="V24" s="3">
        <v>1</v>
      </c>
    </row>
    <row r="25" spans="1:22" x14ac:dyDescent="0.25">
      <c r="A25" s="1"/>
      <c r="B25" s="1" t="s">
        <v>69</v>
      </c>
      <c r="C25" s="3">
        <v>131</v>
      </c>
      <c r="D25" s="3">
        <v>59</v>
      </c>
      <c r="E25" s="3">
        <v>66</v>
      </c>
      <c r="F25" s="3">
        <v>52</v>
      </c>
      <c r="G25" s="3">
        <v>34</v>
      </c>
      <c r="H25" s="3">
        <v>22</v>
      </c>
      <c r="I25" s="3">
        <v>68</v>
      </c>
      <c r="J25" s="3">
        <v>66</v>
      </c>
      <c r="K25" s="3">
        <v>30</v>
      </c>
      <c r="L25" s="3">
        <v>0</v>
      </c>
      <c r="M25" s="3">
        <v>1</v>
      </c>
      <c r="N25" s="3">
        <v>187</v>
      </c>
      <c r="O25" s="3">
        <v>174</v>
      </c>
      <c r="P25" s="3">
        <v>52</v>
      </c>
      <c r="Q25" s="3">
        <v>39</v>
      </c>
      <c r="R25" s="3">
        <v>16</v>
      </c>
      <c r="S25" s="3">
        <v>3</v>
      </c>
      <c r="T25" s="3">
        <v>15</v>
      </c>
      <c r="U25" s="3">
        <v>8</v>
      </c>
      <c r="V25" s="3">
        <v>1</v>
      </c>
    </row>
    <row r="26" spans="1:22" x14ac:dyDescent="0.25">
      <c r="A26" s="1"/>
      <c r="B26" s="1" t="s">
        <v>70</v>
      </c>
      <c r="C26" s="3">
        <v>44</v>
      </c>
      <c r="D26" s="3">
        <v>40</v>
      </c>
      <c r="E26" s="3">
        <v>23</v>
      </c>
      <c r="F26" s="3">
        <v>17</v>
      </c>
      <c r="G26" s="3">
        <v>118</v>
      </c>
      <c r="H26" s="3">
        <v>28</v>
      </c>
      <c r="I26" s="3">
        <v>13</v>
      </c>
      <c r="J26" s="3">
        <v>34</v>
      </c>
      <c r="K26" s="3">
        <v>23</v>
      </c>
      <c r="L26" s="3">
        <v>1</v>
      </c>
      <c r="M26" s="3">
        <v>0</v>
      </c>
      <c r="N26" s="3">
        <v>18</v>
      </c>
      <c r="O26" s="3">
        <v>7</v>
      </c>
      <c r="P26" s="3">
        <v>1</v>
      </c>
      <c r="Q26" s="3">
        <v>11</v>
      </c>
      <c r="R26" s="3">
        <v>19</v>
      </c>
      <c r="S26" s="3">
        <v>15</v>
      </c>
      <c r="T26" s="3">
        <v>1</v>
      </c>
      <c r="U26" s="3">
        <v>19</v>
      </c>
      <c r="V26" s="3">
        <v>26</v>
      </c>
    </row>
    <row r="27" spans="1:22" x14ac:dyDescent="0.25">
      <c r="A27" s="1"/>
      <c r="B27" s="1" t="s">
        <v>71</v>
      </c>
      <c r="C27" s="3">
        <v>432</v>
      </c>
      <c r="D27" s="3">
        <v>250</v>
      </c>
      <c r="E27" s="3">
        <v>248</v>
      </c>
      <c r="F27" s="3">
        <v>310</v>
      </c>
      <c r="G27" s="3">
        <v>111</v>
      </c>
      <c r="H27" s="3">
        <v>85</v>
      </c>
      <c r="I27" s="3">
        <v>385</v>
      </c>
      <c r="J27" s="3">
        <v>170</v>
      </c>
      <c r="K27" s="3">
        <v>96</v>
      </c>
      <c r="L27" s="3">
        <v>187</v>
      </c>
      <c r="M27" s="3">
        <v>18</v>
      </c>
      <c r="N27" s="3">
        <v>0</v>
      </c>
      <c r="O27" s="3">
        <v>112</v>
      </c>
      <c r="P27" s="3">
        <v>205</v>
      </c>
      <c r="Q27" s="3">
        <v>79</v>
      </c>
      <c r="R27" s="3">
        <v>74</v>
      </c>
      <c r="S27" s="3">
        <v>12</v>
      </c>
      <c r="T27" s="3">
        <v>38</v>
      </c>
      <c r="U27" s="3">
        <v>67</v>
      </c>
      <c r="V27" s="3">
        <v>12</v>
      </c>
    </row>
    <row r="28" spans="1:22" x14ac:dyDescent="0.25">
      <c r="A28" s="1"/>
      <c r="B28" s="1" t="s">
        <v>72</v>
      </c>
      <c r="C28" s="3">
        <v>79</v>
      </c>
      <c r="D28" s="3">
        <v>33</v>
      </c>
      <c r="E28" s="3">
        <v>38</v>
      </c>
      <c r="F28" s="3">
        <v>47</v>
      </c>
      <c r="G28" s="3">
        <v>19</v>
      </c>
      <c r="H28" s="3">
        <v>9</v>
      </c>
      <c r="I28" s="3">
        <v>38</v>
      </c>
      <c r="J28" s="3">
        <v>33</v>
      </c>
      <c r="K28" s="3">
        <v>42</v>
      </c>
      <c r="L28" s="3">
        <v>174</v>
      </c>
      <c r="M28" s="3">
        <v>7</v>
      </c>
      <c r="N28" s="3">
        <v>112</v>
      </c>
      <c r="O28" s="3">
        <v>0</v>
      </c>
      <c r="P28" s="3">
        <v>43</v>
      </c>
      <c r="Q28" s="3">
        <v>35</v>
      </c>
      <c r="R28" s="3">
        <v>27</v>
      </c>
      <c r="S28" s="3">
        <v>3</v>
      </c>
      <c r="T28" s="3">
        <v>1</v>
      </c>
      <c r="U28" s="3">
        <v>3</v>
      </c>
      <c r="V28" s="3">
        <v>1</v>
      </c>
    </row>
    <row r="29" spans="1:22" x14ac:dyDescent="0.25">
      <c r="A29" s="1"/>
      <c r="B29" s="1" t="s">
        <v>73</v>
      </c>
      <c r="C29" s="3">
        <v>93</v>
      </c>
      <c r="D29" s="3">
        <v>65</v>
      </c>
      <c r="E29" s="3">
        <v>43</v>
      </c>
      <c r="F29" s="3">
        <v>64</v>
      </c>
      <c r="G29" s="3">
        <v>29</v>
      </c>
      <c r="H29" s="3">
        <v>11</v>
      </c>
      <c r="I29" s="3">
        <v>80</v>
      </c>
      <c r="J29" s="3">
        <v>48</v>
      </c>
      <c r="K29" s="3">
        <v>27</v>
      </c>
      <c r="L29" s="3">
        <v>52</v>
      </c>
      <c r="M29" s="3">
        <v>1</v>
      </c>
      <c r="N29" s="3">
        <v>205</v>
      </c>
      <c r="O29" s="3">
        <v>43</v>
      </c>
      <c r="P29" s="3">
        <v>0</v>
      </c>
      <c r="Q29" s="3">
        <v>32</v>
      </c>
      <c r="R29" s="3">
        <v>30</v>
      </c>
      <c r="S29" s="3">
        <v>5</v>
      </c>
      <c r="T29" s="3">
        <v>21</v>
      </c>
      <c r="U29" s="3">
        <v>9</v>
      </c>
      <c r="V29" s="3">
        <v>12</v>
      </c>
    </row>
    <row r="30" spans="1:22" x14ac:dyDescent="0.25">
      <c r="A30" s="1"/>
      <c r="B30" s="1" t="s">
        <v>74</v>
      </c>
      <c r="C30" s="3">
        <v>274</v>
      </c>
      <c r="D30" s="3">
        <v>68</v>
      </c>
      <c r="E30" s="3">
        <v>65</v>
      </c>
      <c r="F30" s="3">
        <v>54</v>
      </c>
      <c r="G30" s="3">
        <v>48</v>
      </c>
      <c r="H30" s="3">
        <v>17</v>
      </c>
      <c r="I30" s="3">
        <v>31</v>
      </c>
      <c r="J30" s="3">
        <v>34</v>
      </c>
      <c r="K30" s="3">
        <v>181</v>
      </c>
      <c r="L30" s="3">
        <v>39</v>
      </c>
      <c r="M30" s="3">
        <v>11</v>
      </c>
      <c r="N30" s="3">
        <v>79</v>
      </c>
      <c r="O30" s="3">
        <v>35</v>
      </c>
      <c r="P30" s="3">
        <v>32</v>
      </c>
      <c r="Q30" s="3">
        <v>0</v>
      </c>
      <c r="R30" s="3">
        <v>13</v>
      </c>
      <c r="S30" s="3">
        <v>1</v>
      </c>
      <c r="T30" s="3">
        <v>16</v>
      </c>
      <c r="U30" s="3">
        <v>24</v>
      </c>
      <c r="V30" s="3">
        <v>1</v>
      </c>
    </row>
    <row r="31" spans="1:22" x14ac:dyDescent="0.25">
      <c r="A31" s="1"/>
      <c r="B31" s="1" t="s">
        <v>75</v>
      </c>
      <c r="C31" s="3">
        <v>69</v>
      </c>
      <c r="D31" s="3">
        <v>33</v>
      </c>
      <c r="E31" s="3">
        <v>19</v>
      </c>
      <c r="F31" s="3">
        <v>36</v>
      </c>
      <c r="G31" s="3">
        <v>32</v>
      </c>
      <c r="H31" s="3">
        <v>32</v>
      </c>
      <c r="I31" s="3">
        <v>50</v>
      </c>
      <c r="J31" s="3">
        <v>48</v>
      </c>
      <c r="K31" s="3">
        <v>13</v>
      </c>
      <c r="L31" s="3">
        <v>16</v>
      </c>
      <c r="M31" s="3">
        <v>19</v>
      </c>
      <c r="N31" s="3">
        <v>74</v>
      </c>
      <c r="O31" s="3">
        <v>27</v>
      </c>
      <c r="P31" s="3">
        <v>30</v>
      </c>
      <c r="Q31" s="3">
        <v>13</v>
      </c>
      <c r="R31" s="3">
        <v>0</v>
      </c>
      <c r="S31" s="3">
        <v>23</v>
      </c>
      <c r="T31" s="3">
        <v>1</v>
      </c>
      <c r="U31" s="3">
        <v>35</v>
      </c>
      <c r="V31" s="3">
        <v>9</v>
      </c>
    </row>
    <row r="32" spans="1:22" x14ac:dyDescent="0.25">
      <c r="A32" s="1"/>
      <c r="B32" s="1" t="s">
        <v>76</v>
      </c>
      <c r="C32" s="3">
        <v>20</v>
      </c>
      <c r="D32" s="3">
        <v>24</v>
      </c>
      <c r="E32" s="3">
        <v>5</v>
      </c>
      <c r="F32" s="3">
        <v>1</v>
      </c>
      <c r="G32" s="3">
        <v>21</v>
      </c>
      <c r="H32" s="3">
        <v>16</v>
      </c>
      <c r="I32" s="3">
        <v>8</v>
      </c>
      <c r="J32" s="3">
        <v>12</v>
      </c>
      <c r="K32" s="3">
        <v>3</v>
      </c>
      <c r="L32" s="3">
        <v>3</v>
      </c>
      <c r="M32" s="3">
        <v>15</v>
      </c>
      <c r="N32" s="3">
        <v>12</v>
      </c>
      <c r="O32" s="3">
        <v>3</v>
      </c>
      <c r="P32" s="3">
        <v>5</v>
      </c>
      <c r="Q32" s="3">
        <v>1</v>
      </c>
      <c r="R32" s="3">
        <v>23</v>
      </c>
      <c r="S32" s="3">
        <v>0</v>
      </c>
      <c r="T32" s="3">
        <v>1</v>
      </c>
      <c r="U32" s="3">
        <v>16</v>
      </c>
      <c r="V32" s="3">
        <v>14</v>
      </c>
    </row>
    <row r="33" spans="1:26" x14ac:dyDescent="0.25">
      <c r="A33" s="1"/>
      <c r="B33" s="1" t="s">
        <v>77</v>
      </c>
      <c r="C33" s="3">
        <v>46</v>
      </c>
      <c r="D33" s="3">
        <v>32</v>
      </c>
      <c r="E33" s="3">
        <v>3</v>
      </c>
      <c r="F33" s="3">
        <v>21</v>
      </c>
      <c r="G33" s="3">
        <v>17</v>
      </c>
      <c r="H33" s="3">
        <v>9</v>
      </c>
      <c r="I33" s="3">
        <v>9</v>
      </c>
      <c r="J33" s="3">
        <v>24</v>
      </c>
      <c r="K33" s="3">
        <v>11</v>
      </c>
      <c r="L33" s="3">
        <v>15</v>
      </c>
      <c r="M33" s="3">
        <v>1</v>
      </c>
      <c r="N33" s="3">
        <v>38</v>
      </c>
      <c r="O33" s="3">
        <v>1</v>
      </c>
      <c r="P33" s="3">
        <v>21</v>
      </c>
      <c r="Q33" s="3">
        <v>16</v>
      </c>
      <c r="R33" s="3">
        <v>1</v>
      </c>
      <c r="S33" s="3">
        <v>1</v>
      </c>
      <c r="T33" s="3">
        <v>0</v>
      </c>
      <c r="U33" s="3">
        <v>19</v>
      </c>
      <c r="V33" s="3">
        <v>5</v>
      </c>
    </row>
    <row r="34" spans="1:26" x14ac:dyDescent="0.25">
      <c r="A34" s="1"/>
      <c r="B34" s="1" t="s">
        <v>78</v>
      </c>
      <c r="C34" s="3">
        <v>67</v>
      </c>
      <c r="D34" s="3">
        <v>43</v>
      </c>
      <c r="E34" s="3">
        <v>35</v>
      </c>
      <c r="F34" s="3">
        <v>40</v>
      </c>
      <c r="G34" s="3">
        <v>51</v>
      </c>
      <c r="H34" s="3">
        <v>53</v>
      </c>
      <c r="I34" s="3">
        <v>47</v>
      </c>
      <c r="J34" s="3">
        <v>208</v>
      </c>
      <c r="K34" s="3">
        <v>35</v>
      </c>
      <c r="L34" s="3">
        <v>8</v>
      </c>
      <c r="M34" s="3">
        <v>19</v>
      </c>
      <c r="N34" s="3">
        <v>67</v>
      </c>
      <c r="O34" s="3">
        <v>3</v>
      </c>
      <c r="P34" s="3">
        <v>9</v>
      </c>
      <c r="Q34" s="3">
        <v>24</v>
      </c>
      <c r="R34" s="3">
        <v>35</v>
      </c>
      <c r="S34" s="3">
        <v>16</v>
      </c>
      <c r="T34" s="3">
        <v>19</v>
      </c>
      <c r="U34" s="3">
        <v>0</v>
      </c>
      <c r="V34" s="3">
        <v>1</v>
      </c>
    </row>
    <row r="35" spans="1:26" x14ac:dyDescent="0.25">
      <c r="A35" s="1"/>
      <c r="B35" s="1" t="s">
        <v>79</v>
      </c>
      <c r="C35" s="3">
        <v>12</v>
      </c>
      <c r="D35" s="3">
        <v>23</v>
      </c>
      <c r="E35" s="3">
        <v>13</v>
      </c>
      <c r="F35" s="3">
        <v>1</v>
      </c>
      <c r="G35" s="3">
        <v>23</v>
      </c>
      <c r="H35" s="3">
        <v>1</v>
      </c>
      <c r="I35" s="3">
        <v>11</v>
      </c>
      <c r="J35" s="3">
        <v>18</v>
      </c>
      <c r="K35" s="3">
        <v>1</v>
      </c>
      <c r="L35" s="3">
        <v>1</v>
      </c>
      <c r="M35" s="3">
        <v>26</v>
      </c>
      <c r="N35" s="3">
        <v>12</v>
      </c>
      <c r="O35" s="3">
        <v>1</v>
      </c>
      <c r="P35" s="3">
        <v>12</v>
      </c>
      <c r="Q35" s="3">
        <v>1</v>
      </c>
      <c r="R35" s="3">
        <v>9</v>
      </c>
      <c r="S35" s="3">
        <v>14</v>
      </c>
      <c r="T35" s="3">
        <v>5</v>
      </c>
      <c r="U35" s="3">
        <v>1</v>
      </c>
      <c r="V35" s="3">
        <v>0</v>
      </c>
    </row>
    <row r="37" spans="1:26" x14ac:dyDescent="0.25">
      <c r="A37" s="1" t="s">
        <v>85</v>
      </c>
      <c r="B37" s="1"/>
      <c r="C37" s="1" t="s">
        <v>56</v>
      </c>
      <c r="D37" s="1" t="s">
        <v>58</v>
      </c>
      <c r="E37" s="1" t="s">
        <v>60</v>
      </c>
      <c r="F37" s="1" t="s">
        <v>62</v>
      </c>
      <c r="G37" s="1" t="s">
        <v>64</v>
      </c>
      <c r="H37" s="1" t="s">
        <v>65</v>
      </c>
      <c r="I37" s="1" t="s">
        <v>66</v>
      </c>
      <c r="J37" s="1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72</v>
      </c>
      <c r="P37" s="1" t="s">
        <v>73</v>
      </c>
      <c r="Q37" s="1" t="s">
        <v>74</v>
      </c>
      <c r="R37" s="1" t="s">
        <v>75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80</v>
      </c>
      <c r="X37" s="1" t="s">
        <v>81</v>
      </c>
      <c r="Y37" s="1" t="s">
        <v>82</v>
      </c>
      <c r="Z37" s="1" t="s">
        <v>83</v>
      </c>
    </row>
    <row r="38" spans="1:26" x14ac:dyDescent="0.25">
      <c r="A38" s="1" t="s">
        <v>86</v>
      </c>
      <c r="B38" s="1" t="s">
        <v>56</v>
      </c>
      <c r="C38" s="3">
        <v>0</v>
      </c>
      <c r="D38" s="3">
        <v>1180</v>
      </c>
      <c r="E38" s="3">
        <v>744</v>
      </c>
      <c r="F38" s="3">
        <v>304</v>
      </c>
      <c r="G38" s="3">
        <v>260</v>
      </c>
      <c r="H38" s="3">
        <v>203</v>
      </c>
      <c r="I38" s="3">
        <v>275</v>
      </c>
      <c r="J38" s="3">
        <v>220</v>
      </c>
      <c r="K38" s="3">
        <v>562</v>
      </c>
      <c r="L38" s="3">
        <v>132</v>
      </c>
      <c r="M38" s="3">
        <v>68</v>
      </c>
      <c r="N38" s="3">
        <v>476</v>
      </c>
      <c r="O38" s="3">
        <v>75</v>
      </c>
      <c r="P38" s="3">
        <v>102</v>
      </c>
      <c r="Q38" s="3">
        <v>294</v>
      </c>
      <c r="R38" s="3">
        <v>66</v>
      </c>
      <c r="S38" s="3">
        <v>17</v>
      </c>
      <c r="T38" s="3">
        <v>52</v>
      </c>
      <c r="U38" s="3">
        <v>81</v>
      </c>
      <c r="V38" s="3">
        <v>27</v>
      </c>
      <c r="W38" s="3">
        <v>952</v>
      </c>
      <c r="X38" s="3">
        <v>314</v>
      </c>
      <c r="Y38" s="3">
        <v>355</v>
      </c>
      <c r="Z38" s="3">
        <v>428</v>
      </c>
    </row>
    <row r="39" spans="1:26" x14ac:dyDescent="0.25">
      <c r="A39" s="1"/>
      <c r="B39" s="1" t="s">
        <v>58</v>
      </c>
      <c r="C39" s="3">
        <v>1180</v>
      </c>
      <c r="D39" s="3">
        <v>0</v>
      </c>
      <c r="E39" s="3">
        <v>310</v>
      </c>
      <c r="F39" s="3">
        <v>223</v>
      </c>
      <c r="G39" s="3">
        <v>144</v>
      </c>
      <c r="H39" s="3">
        <v>133</v>
      </c>
      <c r="I39" s="3">
        <v>189</v>
      </c>
      <c r="J39" s="3">
        <v>142</v>
      </c>
      <c r="K39" s="3">
        <v>127</v>
      </c>
      <c r="L39" s="3">
        <v>56</v>
      </c>
      <c r="M39" s="3">
        <v>34</v>
      </c>
      <c r="N39" s="3">
        <v>250</v>
      </c>
      <c r="O39" s="3">
        <v>33</v>
      </c>
      <c r="P39" s="3">
        <v>52</v>
      </c>
      <c r="Q39" s="3">
        <v>73</v>
      </c>
      <c r="R39" s="3">
        <v>36</v>
      </c>
      <c r="S39" s="3">
        <v>10</v>
      </c>
      <c r="T39" s="3">
        <v>20</v>
      </c>
      <c r="U39" s="3">
        <v>48</v>
      </c>
      <c r="V39" s="3">
        <v>13</v>
      </c>
      <c r="W39" s="3">
        <v>407</v>
      </c>
      <c r="X39" s="3">
        <v>137</v>
      </c>
      <c r="Y39" s="3">
        <v>154</v>
      </c>
      <c r="Z39" s="3">
        <v>184</v>
      </c>
    </row>
    <row r="40" spans="1:26" x14ac:dyDescent="0.25">
      <c r="A40" s="1"/>
      <c r="B40" s="1" t="s">
        <v>60</v>
      </c>
      <c r="C40" s="3">
        <v>744</v>
      </c>
      <c r="D40" s="3">
        <v>310</v>
      </c>
      <c r="E40" s="3">
        <v>0</v>
      </c>
      <c r="F40" s="3">
        <v>197</v>
      </c>
      <c r="G40" s="3">
        <v>66</v>
      </c>
      <c r="H40" s="3">
        <v>57</v>
      </c>
      <c r="I40" s="3">
        <v>134</v>
      </c>
      <c r="J40" s="3">
        <v>78</v>
      </c>
      <c r="K40" s="3">
        <v>91</v>
      </c>
      <c r="L40" s="3">
        <v>56</v>
      </c>
      <c r="M40" s="3">
        <v>17</v>
      </c>
      <c r="N40" s="3">
        <v>278</v>
      </c>
      <c r="O40" s="3">
        <v>30</v>
      </c>
      <c r="P40" s="3">
        <v>46</v>
      </c>
      <c r="Q40" s="3">
        <v>69</v>
      </c>
      <c r="R40" s="3">
        <v>25</v>
      </c>
      <c r="S40" s="3">
        <v>6</v>
      </c>
      <c r="T40" s="3">
        <v>15</v>
      </c>
      <c r="U40" s="3">
        <v>28</v>
      </c>
      <c r="V40" s="3">
        <v>7</v>
      </c>
      <c r="W40" s="3">
        <v>277</v>
      </c>
      <c r="X40" s="3">
        <v>94</v>
      </c>
      <c r="Y40" s="3">
        <v>108</v>
      </c>
      <c r="Z40" s="3">
        <v>127</v>
      </c>
    </row>
    <row r="41" spans="1:26" x14ac:dyDescent="0.25">
      <c r="A41" s="1"/>
      <c r="B41" s="1" t="s">
        <v>62</v>
      </c>
      <c r="C41" s="3">
        <v>304</v>
      </c>
      <c r="D41" s="3">
        <v>223</v>
      </c>
      <c r="E41" s="3">
        <v>197</v>
      </c>
      <c r="F41" s="3">
        <v>0</v>
      </c>
      <c r="G41" s="3">
        <v>62</v>
      </c>
      <c r="H41" s="3">
        <v>61</v>
      </c>
      <c r="I41" s="3">
        <v>306</v>
      </c>
      <c r="J41" s="3">
        <v>105</v>
      </c>
      <c r="K41" s="3">
        <v>48</v>
      </c>
      <c r="L41" s="3">
        <v>43</v>
      </c>
      <c r="M41" s="3">
        <v>16</v>
      </c>
      <c r="N41" s="3">
        <v>339</v>
      </c>
      <c r="O41" s="3">
        <v>25</v>
      </c>
      <c r="P41" s="3">
        <v>50</v>
      </c>
      <c r="Q41" s="3">
        <v>33</v>
      </c>
      <c r="R41" s="3">
        <v>28</v>
      </c>
      <c r="S41" s="3">
        <v>7</v>
      </c>
      <c r="T41" s="3">
        <v>11</v>
      </c>
      <c r="U41" s="3">
        <v>34</v>
      </c>
      <c r="V41" s="3">
        <v>7</v>
      </c>
      <c r="W41" s="3">
        <v>217</v>
      </c>
      <c r="X41" s="3">
        <v>75</v>
      </c>
      <c r="Y41" s="3">
        <v>86</v>
      </c>
      <c r="Z41" s="3">
        <v>100</v>
      </c>
    </row>
    <row r="42" spans="1:26" x14ac:dyDescent="0.25">
      <c r="A42" s="1"/>
      <c r="B42" s="1" t="s">
        <v>64</v>
      </c>
      <c r="C42" s="3">
        <v>260</v>
      </c>
      <c r="D42" s="3">
        <v>144</v>
      </c>
      <c r="E42" s="3">
        <v>66</v>
      </c>
      <c r="F42" s="3">
        <v>62</v>
      </c>
      <c r="G42" s="3">
        <v>0</v>
      </c>
      <c r="H42" s="3">
        <v>285</v>
      </c>
      <c r="I42" s="3">
        <v>85</v>
      </c>
      <c r="J42" s="3">
        <v>114</v>
      </c>
      <c r="K42" s="3">
        <v>70</v>
      </c>
      <c r="L42" s="3">
        <v>35</v>
      </c>
      <c r="M42" s="3">
        <v>131</v>
      </c>
      <c r="N42" s="3">
        <v>104</v>
      </c>
      <c r="O42" s="3">
        <v>23</v>
      </c>
      <c r="P42" s="3">
        <v>33</v>
      </c>
      <c r="Q42" s="3">
        <v>36</v>
      </c>
      <c r="R42" s="3">
        <v>27</v>
      </c>
      <c r="S42" s="3">
        <v>8</v>
      </c>
      <c r="T42" s="3">
        <v>14</v>
      </c>
      <c r="U42" s="3">
        <v>50</v>
      </c>
      <c r="V42" s="3">
        <v>25</v>
      </c>
      <c r="W42" s="3">
        <v>460</v>
      </c>
      <c r="X42" s="3">
        <v>153</v>
      </c>
      <c r="Y42" s="3">
        <v>165</v>
      </c>
      <c r="Z42" s="3">
        <v>202</v>
      </c>
    </row>
    <row r="43" spans="1:26" x14ac:dyDescent="0.25">
      <c r="A43" s="1"/>
      <c r="B43" s="1" t="s">
        <v>65</v>
      </c>
      <c r="C43" s="3">
        <v>203</v>
      </c>
      <c r="D43" s="3">
        <v>133</v>
      </c>
      <c r="E43" s="3">
        <v>57</v>
      </c>
      <c r="F43" s="3">
        <v>61</v>
      </c>
      <c r="G43" s="3">
        <v>285</v>
      </c>
      <c r="H43" s="3">
        <v>0</v>
      </c>
      <c r="I43" s="3">
        <v>88</v>
      </c>
      <c r="J43" s="3">
        <v>142</v>
      </c>
      <c r="K43" s="3">
        <v>48</v>
      </c>
      <c r="L43" s="3">
        <v>29</v>
      </c>
      <c r="M43" s="3">
        <v>40</v>
      </c>
      <c r="N43" s="3">
        <v>94</v>
      </c>
      <c r="O43" s="3">
        <v>18</v>
      </c>
      <c r="P43" s="3">
        <v>29</v>
      </c>
      <c r="Q43" s="3">
        <v>27</v>
      </c>
      <c r="R43" s="3">
        <v>26</v>
      </c>
      <c r="S43" s="3">
        <v>8</v>
      </c>
      <c r="T43" s="3">
        <v>10</v>
      </c>
      <c r="U43" s="3">
        <v>56</v>
      </c>
      <c r="V43" s="3">
        <v>13</v>
      </c>
      <c r="W43" s="3">
        <v>296</v>
      </c>
      <c r="X43" s="3">
        <v>101</v>
      </c>
      <c r="Y43" s="3">
        <v>112</v>
      </c>
      <c r="Z43" s="3">
        <v>133</v>
      </c>
    </row>
    <row r="44" spans="1:26" x14ac:dyDescent="0.25">
      <c r="A44" s="1"/>
      <c r="B44" s="1" t="s">
        <v>66</v>
      </c>
      <c r="C44" s="3">
        <v>275</v>
      </c>
      <c r="D44" s="3">
        <v>189</v>
      </c>
      <c r="E44" s="3">
        <v>134</v>
      </c>
      <c r="F44" s="3">
        <v>306</v>
      </c>
      <c r="G44" s="3">
        <v>85</v>
      </c>
      <c r="H44" s="3">
        <v>88</v>
      </c>
      <c r="I44" s="3">
        <v>0</v>
      </c>
      <c r="J44" s="3">
        <v>215</v>
      </c>
      <c r="K44" s="3">
        <v>51</v>
      </c>
      <c r="L44" s="3">
        <v>56</v>
      </c>
      <c r="M44" s="3">
        <v>21</v>
      </c>
      <c r="N44" s="3">
        <v>427</v>
      </c>
      <c r="O44" s="3">
        <v>34</v>
      </c>
      <c r="P44" s="3">
        <v>86</v>
      </c>
      <c r="Q44" s="3">
        <v>35</v>
      </c>
      <c r="R44" s="3">
        <v>53</v>
      </c>
      <c r="S44" s="3">
        <v>11</v>
      </c>
      <c r="T44" s="3">
        <v>14</v>
      </c>
      <c r="U44" s="3">
        <v>60</v>
      </c>
      <c r="V44" s="3">
        <v>8</v>
      </c>
      <c r="W44" s="3">
        <v>295</v>
      </c>
      <c r="X44" s="3">
        <v>102</v>
      </c>
      <c r="Y44" s="3">
        <v>119</v>
      </c>
      <c r="Z44" s="3">
        <v>136</v>
      </c>
    </row>
    <row r="45" spans="1:26" x14ac:dyDescent="0.25">
      <c r="A45" s="1"/>
      <c r="B45" s="1" t="s">
        <v>67</v>
      </c>
      <c r="C45" s="3">
        <v>220</v>
      </c>
      <c r="D45" s="3">
        <v>142</v>
      </c>
      <c r="E45" s="3">
        <v>78</v>
      </c>
      <c r="F45" s="3">
        <v>105</v>
      </c>
      <c r="G45" s="3">
        <v>114</v>
      </c>
      <c r="H45" s="3">
        <v>142</v>
      </c>
      <c r="I45" s="3">
        <v>215</v>
      </c>
      <c r="J45" s="3">
        <v>0</v>
      </c>
      <c r="K45" s="3">
        <v>52</v>
      </c>
      <c r="L45" s="3">
        <v>49</v>
      </c>
      <c r="M45" s="3">
        <v>26</v>
      </c>
      <c r="N45" s="3">
        <v>183</v>
      </c>
      <c r="O45" s="3">
        <v>34</v>
      </c>
      <c r="P45" s="3">
        <v>65</v>
      </c>
      <c r="Q45" s="3">
        <v>33</v>
      </c>
      <c r="R45" s="3">
        <v>73</v>
      </c>
      <c r="S45" s="3">
        <v>20</v>
      </c>
      <c r="T45" s="3">
        <v>13</v>
      </c>
      <c r="U45" s="3">
        <v>249</v>
      </c>
      <c r="V45" s="3">
        <v>11</v>
      </c>
      <c r="W45" s="3">
        <v>374</v>
      </c>
      <c r="X45" s="3">
        <v>133</v>
      </c>
      <c r="Y45" s="3">
        <v>151</v>
      </c>
      <c r="Z45" s="3">
        <v>172</v>
      </c>
    </row>
    <row r="46" spans="1:26" x14ac:dyDescent="0.25">
      <c r="A46" s="1"/>
      <c r="B46" s="1" t="s">
        <v>68</v>
      </c>
      <c r="C46" s="3">
        <v>562</v>
      </c>
      <c r="D46" s="3">
        <v>127</v>
      </c>
      <c r="E46" s="3">
        <v>91</v>
      </c>
      <c r="F46" s="3">
        <v>48</v>
      </c>
      <c r="G46" s="3">
        <v>70</v>
      </c>
      <c r="H46" s="3">
        <v>48</v>
      </c>
      <c r="I46" s="3">
        <v>51</v>
      </c>
      <c r="J46" s="3">
        <v>52</v>
      </c>
      <c r="K46" s="3">
        <v>0</v>
      </c>
      <c r="L46" s="3">
        <v>34</v>
      </c>
      <c r="M46" s="3">
        <v>21</v>
      </c>
      <c r="N46" s="3">
        <v>96</v>
      </c>
      <c r="O46" s="3">
        <v>20</v>
      </c>
      <c r="P46" s="3">
        <v>23</v>
      </c>
      <c r="Q46" s="3">
        <v>157</v>
      </c>
      <c r="R46" s="3">
        <v>15</v>
      </c>
      <c r="S46" s="3">
        <v>4</v>
      </c>
      <c r="T46" s="3">
        <v>22</v>
      </c>
      <c r="U46" s="3">
        <v>20</v>
      </c>
      <c r="V46" s="3">
        <v>8</v>
      </c>
      <c r="W46" s="3">
        <v>318</v>
      </c>
      <c r="X46" s="3">
        <v>102</v>
      </c>
      <c r="Y46" s="3">
        <v>114</v>
      </c>
      <c r="Z46" s="3">
        <v>142</v>
      </c>
    </row>
    <row r="47" spans="1:26" x14ac:dyDescent="0.25">
      <c r="A47" s="1"/>
      <c r="B47" s="1" t="s">
        <v>69</v>
      </c>
      <c r="C47" s="3">
        <v>132</v>
      </c>
      <c r="D47" s="3">
        <v>56</v>
      </c>
      <c r="E47" s="3">
        <v>56</v>
      </c>
      <c r="F47" s="3">
        <v>43</v>
      </c>
      <c r="G47" s="3">
        <v>35</v>
      </c>
      <c r="H47" s="3">
        <v>29</v>
      </c>
      <c r="I47" s="3">
        <v>56</v>
      </c>
      <c r="J47" s="3">
        <v>49</v>
      </c>
      <c r="K47" s="3">
        <v>34</v>
      </c>
      <c r="L47" s="3">
        <v>0</v>
      </c>
      <c r="M47" s="3">
        <v>10</v>
      </c>
      <c r="N47" s="3">
        <v>175</v>
      </c>
      <c r="O47" s="3">
        <v>163</v>
      </c>
      <c r="P47" s="3">
        <v>64</v>
      </c>
      <c r="Q47" s="3">
        <v>29</v>
      </c>
      <c r="R47" s="3">
        <v>26</v>
      </c>
      <c r="S47" s="3">
        <v>6</v>
      </c>
      <c r="T47" s="3">
        <v>15</v>
      </c>
      <c r="U47" s="3">
        <v>20</v>
      </c>
      <c r="V47" s="3">
        <v>6</v>
      </c>
      <c r="W47" s="3">
        <v>255</v>
      </c>
      <c r="X47" s="3">
        <v>90</v>
      </c>
      <c r="Y47" s="3">
        <v>110</v>
      </c>
      <c r="Z47" s="3">
        <v>122</v>
      </c>
    </row>
    <row r="48" spans="1:26" x14ac:dyDescent="0.25">
      <c r="A48" s="1"/>
      <c r="B48" s="1" t="s">
        <v>70</v>
      </c>
      <c r="C48" s="3">
        <v>68</v>
      </c>
      <c r="D48" s="3">
        <v>34</v>
      </c>
      <c r="E48" s="3">
        <v>17</v>
      </c>
      <c r="F48" s="3">
        <v>16</v>
      </c>
      <c r="G48" s="3">
        <v>131</v>
      </c>
      <c r="H48" s="3">
        <v>40</v>
      </c>
      <c r="I48" s="3">
        <v>21</v>
      </c>
      <c r="J48" s="3">
        <v>26</v>
      </c>
      <c r="K48" s="3">
        <v>21</v>
      </c>
      <c r="L48" s="3">
        <v>10</v>
      </c>
      <c r="M48" s="3">
        <v>0</v>
      </c>
      <c r="N48" s="3">
        <v>27</v>
      </c>
      <c r="O48" s="3">
        <v>7</v>
      </c>
      <c r="P48" s="3">
        <v>9</v>
      </c>
      <c r="Q48" s="3">
        <v>10</v>
      </c>
      <c r="R48" s="3">
        <v>8</v>
      </c>
      <c r="S48" s="3">
        <v>3</v>
      </c>
      <c r="T48" s="3">
        <v>4</v>
      </c>
      <c r="U48" s="3">
        <v>13</v>
      </c>
      <c r="V48" s="3">
        <v>15</v>
      </c>
      <c r="W48" s="3">
        <v>174</v>
      </c>
      <c r="X48" s="3">
        <v>57</v>
      </c>
      <c r="Y48" s="3">
        <v>60</v>
      </c>
      <c r="Z48" s="3">
        <v>74</v>
      </c>
    </row>
    <row r="49" spans="1:26" x14ac:dyDescent="0.25">
      <c r="A49" s="1"/>
      <c r="B49" s="1" t="s">
        <v>71</v>
      </c>
      <c r="C49" s="3">
        <v>476</v>
      </c>
      <c r="D49" s="3">
        <v>250</v>
      </c>
      <c r="E49" s="3">
        <v>278</v>
      </c>
      <c r="F49" s="3">
        <v>339</v>
      </c>
      <c r="G49" s="3">
        <v>104</v>
      </c>
      <c r="H49" s="3">
        <v>94</v>
      </c>
      <c r="I49" s="3">
        <v>427</v>
      </c>
      <c r="J49" s="3">
        <v>183</v>
      </c>
      <c r="K49" s="3">
        <v>96</v>
      </c>
      <c r="L49" s="3">
        <v>175</v>
      </c>
      <c r="M49" s="3">
        <v>27</v>
      </c>
      <c r="N49" s="3">
        <v>0</v>
      </c>
      <c r="O49" s="3">
        <v>94</v>
      </c>
      <c r="P49" s="3">
        <v>249</v>
      </c>
      <c r="Q49" s="3">
        <v>74</v>
      </c>
      <c r="R49" s="3">
        <v>82</v>
      </c>
      <c r="S49" s="3">
        <v>15</v>
      </c>
      <c r="T49" s="3">
        <v>25</v>
      </c>
      <c r="U49" s="3">
        <v>63</v>
      </c>
      <c r="V49" s="3">
        <v>13</v>
      </c>
      <c r="W49" s="3">
        <v>526</v>
      </c>
      <c r="X49" s="3">
        <v>184</v>
      </c>
      <c r="Y49" s="3">
        <v>216</v>
      </c>
      <c r="Z49" s="3">
        <v>245</v>
      </c>
    </row>
    <row r="50" spans="1:26" x14ac:dyDescent="0.25">
      <c r="A50" s="1"/>
      <c r="B50" s="1" t="s">
        <v>72</v>
      </c>
      <c r="C50" s="3">
        <v>75</v>
      </c>
      <c r="D50" s="3">
        <v>33</v>
      </c>
      <c r="E50" s="3">
        <v>30</v>
      </c>
      <c r="F50" s="3">
        <v>25</v>
      </c>
      <c r="G50" s="3">
        <v>23</v>
      </c>
      <c r="H50" s="3">
        <v>18</v>
      </c>
      <c r="I50" s="3">
        <v>34</v>
      </c>
      <c r="J50" s="3">
        <v>34</v>
      </c>
      <c r="K50" s="3">
        <v>20</v>
      </c>
      <c r="L50" s="3">
        <v>163</v>
      </c>
      <c r="M50" s="3">
        <v>7</v>
      </c>
      <c r="N50" s="3">
        <v>94</v>
      </c>
      <c r="O50" s="3">
        <v>0</v>
      </c>
      <c r="P50" s="3">
        <v>43</v>
      </c>
      <c r="Q50" s="3">
        <v>16</v>
      </c>
      <c r="R50" s="3">
        <v>20</v>
      </c>
      <c r="S50" s="3">
        <v>4</v>
      </c>
      <c r="T50" s="3">
        <v>10</v>
      </c>
      <c r="U50" s="3">
        <v>14</v>
      </c>
      <c r="V50" s="3">
        <v>4</v>
      </c>
      <c r="W50" s="3">
        <v>184</v>
      </c>
      <c r="X50" s="3">
        <v>66</v>
      </c>
      <c r="Y50" s="3">
        <v>83</v>
      </c>
      <c r="Z50" s="3">
        <v>89</v>
      </c>
    </row>
    <row r="51" spans="1:26" x14ac:dyDescent="0.25">
      <c r="A51" s="1"/>
      <c r="B51" s="1" t="s">
        <v>73</v>
      </c>
      <c r="C51" s="3">
        <v>102</v>
      </c>
      <c r="D51" s="3">
        <v>52</v>
      </c>
      <c r="E51" s="3">
        <v>46</v>
      </c>
      <c r="F51" s="3">
        <v>50</v>
      </c>
      <c r="G51" s="3">
        <v>33</v>
      </c>
      <c r="H51" s="3">
        <v>29</v>
      </c>
      <c r="I51" s="3">
        <v>86</v>
      </c>
      <c r="J51" s="3">
        <v>65</v>
      </c>
      <c r="K51" s="3">
        <v>23</v>
      </c>
      <c r="L51" s="3">
        <v>64</v>
      </c>
      <c r="M51" s="3">
        <v>9</v>
      </c>
      <c r="N51" s="3">
        <v>249</v>
      </c>
      <c r="O51" s="3">
        <v>43</v>
      </c>
      <c r="P51" s="3">
        <v>0</v>
      </c>
      <c r="Q51" s="3">
        <v>17</v>
      </c>
      <c r="R51" s="3">
        <v>46</v>
      </c>
      <c r="S51" s="3">
        <v>7</v>
      </c>
      <c r="T51" s="3">
        <v>8</v>
      </c>
      <c r="U51" s="3">
        <v>24</v>
      </c>
      <c r="V51" s="3">
        <v>4</v>
      </c>
      <c r="W51" s="3">
        <v>179</v>
      </c>
      <c r="X51" s="3">
        <v>64</v>
      </c>
      <c r="Y51" s="3">
        <v>77</v>
      </c>
      <c r="Z51" s="3">
        <v>85</v>
      </c>
    </row>
    <row r="52" spans="1:26" x14ac:dyDescent="0.25">
      <c r="A52" s="1"/>
      <c r="B52" s="1" t="s">
        <v>74</v>
      </c>
      <c r="C52" s="3">
        <v>294</v>
      </c>
      <c r="D52" s="3">
        <v>73</v>
      </c>
      <c r="E52" s="3">
        <v>69</v>
      </c>
      <c r="F52" s="3">
        <v>33</v>
      </c>
      <c r="G52" s="3">
        <v>36</v>
      </c>
      <c r="H52" s="3">
        <v>27</v>
      </c>
      <c r="I52" s="3">
        <v>35</v>
      </c>
      <c r="J52" s="3">
        <v>33</v>
      </c>
      <c r="K52" s="3">
        <v>157</v>
      </c>
      <c r="L52" s="3">
        <v>29</v>
      </c>
      <c r="M52" s="3">
        <v>10</v>
      </c>
      <c r="N52" s="3">
        <v>74</v>
      </c>
      <c r="O52" s="3">
        <v>16</v>
      </c>
      <c r="P52" s="3">
        <v>17</v>
      </c>
      <c r="Q52" s="3">
        <v>0</v>
      </c>
      <c r="R52" s="3">
        <v>11</v>
      </c>
      <c r="S52" s="3">
        <v>3</v>
      </c>
      <c r="T52" s="3">
        <v>17</v>
      </c>
      <c r="U52" s="3">
        <v>13</v>
      </c>
      <c r="V52" s="3">
        <v>6</v>
      </c>
      <c r="W52" s="3">
        <v>200</v>
      </c>
      <c r="X52" s="3">
        <v>65</v>
      </c>
      <c r="Y52" s="3">
        <v>75</v>
      </c>
      <c r="Z52" s="3">
        <v>91</v>
      </c>
    </row>
    <row r="53" spans="1:26" x14ac:dyDescent="0.25">
      <c r="A53" s="1"/>
      <c r="B53" s="1" t="s">
        <v>75</v>
      </c>
      <c r="C53" s="3">
        <v>66</v>
      </c>
      <c r="D53" s="3">
        <v>36</v>
      </c>
      <c r="E53" s="3">
        <v>25</v>
      </c>
      <c r="F53" s="3">
        <v>28</v>
      </c>
      <c r="G53" s="3">
        <v>27</v>
      </c>
      <c r="H53" s="3">
        <v>26</v>
      </c>
      <c r="I53" s="3">
        <v>53</v>
      </c>
      <c r="J53" s="3">
        <v>73</v>
      </c>
      <c r="K53" s="3">
        <v>15</v>
      </c>
      <c r="L53" s="3">
        <v>26</v>
      </c>
      <c r="M53" s="3">
        <v>8</v>
      </c>
      <c r="N53" s="3">
        <v>82</v>
      </c>
      <c r="O53" s="3">
        <v>20</v>
      </c>
      <c r="P53" s="3">
        <v>46</v>
      </c>
      <c r="Q53" s="3">
        <v>11</v>
      </c>
      <c r="R53" s="3">
        <v>0</v>
      </c>
      <c r="S53" s="3">
        <v>15</v>
      </c>
      <c r="T53" s="3">
        <v>6</v>
      </c>
      <c r="U53" s="3">
        <v>32</v>
      </c>
      <c r="V53" s="3">
        <v>4</v>
      </c>
      <c r="W53" s="3">
        <v>160</v>
      </c>
      <c r="X53" s="3">
        <v>59</v>
      </c>
      <c r="Y53" s="3">
        <v>71</v>
      </c>
      <c r="Z53" s="3">
        <v>76</v>
      </c>
    </row>
    <row r="54" spans="1:26" x14ac:dyDescent="0.25">
      <c r="A54" s="1"/>
      <c r="B54" s="1" t="s">
        <v>76</v>
      </c>
      <c r="C54" s="3">
        <v>17</v>
      </c>
      <c r="D54" s="3">
        <v>10</v>
      </c>
      <c r="E54" s="3">
        <v>6</v>
      </c>
      <c r="F54" s="3">
        <v>7</v>
      </c>
      <c r="G54" s="3">
        <v>8</v>
      </c>
      <c r="H54" s="3">
        <v>8</v>
      </c>
      <c r="I54" s="3">
        <v>11</v>
      </c>
      <c r="J54" s="3">
        <v>20</v>
      </c>
      <c r="K54" s="3">
        <v>4</v>
      </c>
      <c r="L54" s="3">
        <v>6</v>
      </c>
      <c r="M54" s="3">
        <v>3</v>
      </c>
      <c r="N54" s="3">
        <v>15</v>
      </c>
      <c r="O54" s="3">
        <v>4</v>
      </c>
      <c r="P54" s="3">
        <v>7</v>
      </c>
      <c r="Q54" s="3">
        <v>3</v>
      </c>
      <c r="R54" s="3">
        <v>15</v>
      </c>
      <c r="S54" s="3">
        <v>0</v>
      </c>
      <c r="T54" s="3">
        <v>1</v>
      </c>
      <c r="U54" s="3">
        <v>11</v>
      </c>
      <c r="V54" s="3">
        <v>1</v>
      </c>
      <c r="W54" s="3">
        <v>52</v>
      </c>
      <c r="X54" s="3">
        <v>20</v>
      </c>
      <c r="Y54" s="3">
        <v>22</v>
      </c>
      <c r="Z54" s="3">
        <v>24</v>
      </c>
    </row>
    <row r="55" spans="1:26" x14ac:dyDescent="0.25">
      <c r="A55" s="1"/>
      <c r="B55" s="1" t="s">
        <v>77</v>
      </c>
      <c r="C55" s="3">
        <v>52</v>
      </c>
      <c r="D55" s="3">
        <v>20</v>
      </c>
      <c r="E55" s="3">
        <v>15</v>
      </c>
      <c r="F55" s="3">
        <v>11</v>
      </c>
      <c r="G55" s="3">
        <v>14</v>
      </c>
      <c r="H55" s="3">
        <v>10</v>
      </c>
      <c r="I55" s="3">
        <v>14</v>
      </c>
      <c r="J55" s="3">
        <v>13</v>
      </c>
      <c r="K55" s="3">
        <v>22</v>
      </c>
      <c r="L55" s="3">
        <v>15</v>
      </c>
      <c r="M55" s="3">
        <v>4</v>
      </c>
      <c r="N55" s="3">
        <v>25</v>
      </c>
      <c r="O55" s="3">
        <v>10</v>
      </c>
      <c r="P55" s="3">
        <v>8</v>
      </c>
      <c r="Q55" s="3">
        <v>17</v>
      </c>
      <c r="R55" s="3">
        <v>6</v>
      </c>
      <c r="S55" s="3">
        <v>1</v>
      </c>
      <c r="T55" s="3">
        <v>0</v>
      </c>
      <c r="U55" s="3">
        <v>4</v>
      </c>
      <c r="V55" s="3">
        <v>3</v>
      </c>
      <c r="W55" s="3">
        <v>237</v>
      </c>
      <c r="X55" s="3">
        <v>71</v>
      </c>
      <c r="Y55" s="3">
        <v>83</v>
      </c>
      <c r="Z55" s="3">
        <v>108</v>
      </c>
    </row>
    <row r="56" spans="1:26" x14ac:dyDescent="0.25">
      <c r="A56" s="1"/>
      <c r="B56" s="1" t="s">
        <v>78</v>
      </c>
      <c r="C56" s="3">
        <v>81</v>
      </c>
      <c r="D56" s="3">
        <v>48</v>
      </c>
      <c r="E56" s="3">
        <v>28</v>
      </c>
      <c r="F56" s="3">
        <v>34</v>
      </c>
      <c r="G56" s="3">
        <v>50</v>
      </c>
      <c r="H56" s="3">
        <v>56</v>
      </c>
      <c r="I56" s="3">
        <v>60</v>
      </c>
      <c r="J56" s="3">
        <v>249</v>
      </c>
      <c r="K56" s="3">
        <v>20</v>
      </c>
      <c r="L56" s="3">
        <v>20</v>
      </c>
      <c r="M56" s="3">
        <v>13</v>
      </c>
      <c r="N56" s="3">
        <v>63</v>
      </c>
      <c r="O56" s="3">
        <v>14</v>
      </c>
      <c r="P56" s="3">
        <v>24</v>
      </c>
      <c r="Q56" s="3">
        <v>13</v>
      </c>
      <c r="R56" s="3">
        <v>32</v>
      </c>
      <c r="S56" s="3">
        <v>11</v>
      </c>
      <c r="T56" s="3">
        <v>4</v>
      </c>
      <c r="U56" s="3">
        <v>0</v>
      </c>
      <c r="V56" s="3">
        <v>6</v>
      </c>
      <c r="W56" s="3">
        <v>176</v>
      </c>
      <c r="X56" s="3">
        <v>63</v>
      </c>
      <c r="Y56" s="3">
        <v>71</v>
      </c>
      <c r="Z56" s="3">
        <v>81</v>
      </c>
    </row>
    <row r="57" spans="1:26" x14ac:dyDescent="0.25">
      <c r="A57" s="1"/>
      <c r="B57" s="1" t="s">
        <v>79</v>
      </c>
      <c r="C57" s="3">
        <v>27</v>
      </c>
      <c r="D57" s="3">
        <v>13</v>
      </c>
      <c r="E57" s="3">
        <v>7</v>
      </c>
      <c r="F57" s="3">
        <v>7</v>
      </c>
      <c r="G57" s="3">
        <v>25</v>
      </c>
      <c r="H57" s="3">
        <v>13</v>
      </c>
      <c r="I57" s="3">
        <v>8</v>
      </c>
      <c r="J57" s="3">
        <v>11</v>
      </c>
      <c r="K57" s="3">
        <v>8</v>
      </c>
      <c r="L57" s="3">
        <v>6</v>
      </c>
      <c r="M57" s="3">
        <v>15</v>
      </c>
      <c r="N57" s="3">
        <v>13</v>
      </c>
      <c r="O57" s="3">
        <v>4</v>
      </c>
      <c r="P57" s="3">
        <v>4</v>
      </c>
      <c r="Q57" s="3">
        <v>6</v>
      </c>
      <c r="R57" s="3">
        <v>4</v>
      </c>
      <c r="S57" s="3">
        <v>1</v>
      </c>
      <c r="T57" s="3">
        <v>3</v>
      </c>
      <c r="U57" s="3">
        <v>6</v>
      </c>
      <c r="V57" s="3">
        <v>0</v>
      </c>
      <c r="W57" s="3">
        <v>136</v>
      </c>
      <c r="X57" s="3">
        <v>43</v>
      </c>
      <c r="Y57" s="3">
        <v>43</v>
      </c>
      <c r="Z57" s="3">
        <v>56</v>
      </c>
    </row>
    <row r="58" spans="1:26" x14ac:dyDescent="0.25">
      <c r="A58" s="1"/>
      <c r="B58" s="1" t="s">
        <v>80</v>
      </c>
      <c r="C58" s="3">
        <v>952</v>
      </c>
      <c r="D58" s="3">
        <v>407</v>
      </c>
      <c r="E58" s="3">
        <v>277</v>
      </c>
      <c r="F58" s="3">
        <v>217</v>
      </c>
      <c r="G58" s="3">
        <v>460</v>
      </c>
      <c r="H58" s="3">
        <v>296</v>
      </c>
      <c r="I58" s="3">
        <v>295</v>
      </c>
      <c r="J58" s="3">
        <v>374</v>
      </c>
      <c r="K58" s="3">
        <v>318</v>
      </c>
      <c r="L58" s="3">
        <v>255</v>
      </c>
      <c r="M58" s="3">
        <v>174</v>
      </c>
      <c r="N58" s="3">
        <v>526</v>
      </c>
      <c r="O58" s="3">
        <v>184</v>
      </c>
      <c r="P58" s="3">
        <v>179</v>
      </c>
      <c r="Q58" s="3">
        <v>200</v>
      </c>
      <c r="R58" s="3">
        <v>160</v>
      </c>
      <c r="S58" s="3">
        <v>52</v>
      </c>
      <c r="T58" s="3">
        <v>237</v>
      </c>
      <c r="U58" s="3">
        <v>176</v>
      </c>
      <c r="V58" s="3">
        <v>136</v>
      </c>
      <c r="W58" s="3">
        <v>0</v>
      </c>
      <c r="X58" s="3">
        <v>153</v>
      </c>
      <c r="Y58" s="3">
        <v>99</v>
      </c>
      <c r="Z58" s="3">
        <v>368</v>
      </c>
    </row>
    <row r="59" spans="1:26" x14ac:dyDescent="0.25">
      <c r="A59" s="1"/>
      <c r="B59" s="1" t="s">
        <v>81</v>
      </c>
      <c r="C59" s="3">
        <v>314</v>
      </c>
      <c r="D59" s="3">
        <v>137</v>
      </c>
      <c r="E59" s="3">
        <v>94</v>
      </c>
      <c r="F59" s="3">
        <v>75</v>
      </c>
      <c r="G59" s="3">
        <v>153</v>
      </c>
      <c r="H59" s="3">
        <v>101</v>
      </c>
      <c r="I59" s="3">
        <v>102</v>
      </c>
      <c r="J59" s="3">
        <v>133</v>
      </c>
      <c r="K59" s="3">
        <v>102</v>
      </c>
      <c r="L59" s="3">
        <v>90</v>
      </c>
      <c r="M59" s="3">
        <v>57</v>
      </c>
      <c r="N59" s="3">
        <v>184</v>
      </c>
      <c r="O59" s="3">
        <v>66</v>
      </c>
      <c r="P59" s="3">
        <v>64</v>
      </c>
      <c r="Q59" s="3">
        <v>65</v>
      </c>
      <c r="R59" s="3">
        <v>59</v>
      </c>
      <c r="S59" s="3">
        <v>20</v>
      </c>
      <c r="T59" s="3">
        <v>71</v>
      </c>
      <c r="U59" s="3">
        <v>63</v>
      </c>
      <c r="V59" s="3">
        <v>43</v>
      </c>
      <c r="W59" s="3">
        <v>153</v>
      </c>
      <c r="X59" s="3">
        <v>0</v>
      </c>
      <c r="Y59" s="3">
        <v>106</v>
      </c>
      <c r="Z59" s="3">
        <v>140</v>
      </c>
    </row>
    <row r="60" spans="1:26" x14ac:dyDescent="0.25">
      <c r="A60" s="1"/>
      <c r="B60" s="1" t="s">
        <v>82</v>
      </c>
      <c r="C60" s="3">
        <v>355</v>
      </c>
      <c r="D60" s="3">
        <v>154</v>
      </c>
      <c r="E60" s="3">
        <v>108</v>
      </c>
      <c r="F60" s="3">
        <v>86</v>
      </c>
      <c r="G60" s="3">
        <v>165</v>
      </c>
      <c r="H60" s="3">
        <v>112</v>
      </c>
      <c r="I60" s="3">
        <v>119</v>
      </c>
      <c r="J60" s="3">
        <v>151</v>
      </c>
      <c r="K60" s="3">
        <v>114</v>
      </c>
      <c r="L60" s="3">
        <v>110</v>
      </c>
      <c r="M60" s="3">
        <v>60</v>
      </c>
      <c r="N60" s="3">
        <v>216</v>
      </c>
      <c r="O60" s="3">
        <v>83</v>
      </c>
      <c r="P60" s="3">
        <v>77</v>
      </c>
      <c r="Q60" s="3">
        <v>75</v>
      </c>
      <c r="R60" s="3">
        <v>71</v>
      </c>
      <c r="S60" s="3">
        <v>22</v>
      </c>
      <c r="T60" s="3">
        <v>83</v>
      </c>
      <c r="U60" s="3">
        <v>71</v>
      </c>
      <c r="V60" s="3">
        <v>43</v>
      </c>
      <c r="W60" s="3">
        <v>99</v>
      </c>
      <c r="X60" s="3">
        <v>106</v>
      </c>
      <c r="Y60" s="3">
        <v>0</v>
      </c>
      <c r="Z60" s="3">
        <v>83</v>
      </c>
    </row>
    <row r="61" spans="1:26" x14ac:dyDescent="0.25">
      <c r="A61" s="1"/>
      <c r="B61" s="1" t="s">
        <v>83</v>
      </c>
      <c r="C61" s="3">
        <v>428</v>
      </c>
      <c r="D61" s="3">
        <v>184</v>
      </c>
      <c r="E61" s="3">
        <v>127</v>
      </c>
      <c r="F61" s="3">
        <v>100</v>
      </c>
      <c r="G61" s="3">
        <v>202</v>
      </c>
      <c r="H61" s="3">
        <v>133</v>
      </c>
      <c r="I61" s="3">
        <v>136</v>
      </c>
      <c r="J61" s="3">
        <v>172</v>
      </c>
      <c r="K61" s="3">
        <v>142</v>
      </c>
      <c r="L61" s="3">
        <v>122</v>
      </c>
      <c r="M61" s="3">
        <v>74</v>
      </c>
      <c r="N61" s="3">
        <v>245</v>
      </c>
      <c r="O61" s="3">
        <v>89</v>
      </c>
      <c r="P61" s="3">
        <v>85</v>
      </c>
      <c r="Q61" s="3">
        <v>91</v>
      </c>
      <c r="R61" s="3">
        <v>76</v>
      </c>
      <c r="S61" s="3">
        <v>24</v>
      </c>
      <c r="T61" s="3">
        <v>108</v>
      </c>
      <c r="U61" s="3">
        <v>81</v>
      </c>
      <c r="V61" s="3">
        <v>56</v>
      </c>
      <c r="W61" s="3">
        <v>368</v>
      </c>
      <c r="X61" s="3">
        <v>140</v>
      </c>
      <c r="Y61" s="3">
        <v>83</v>
      </c>
      <c r="Z61" s="3">
        <v>0</v>
      </c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85</v>
      </c>
      <c r="B63" s="1"/>
      <c r="C63" s="1" t="s">
        <v>56</v>
      </c>
      <c r="D63" s="1" t="s">
        <v>58</v>
      </c>
      <c r="E63" s="1" t="s">
        <v>60</v>
      </c>
      <c r="F63" s="1" t="s">
        <v>62</v>
      </c>
      <c r="G63" s="1" t="s">
        <v>64</v>
      </c>
      <c r="H63" s="1" t="s">
        <v>65</v>
      </c>
      <c r="I63" s="1" t="s">
        <v>66</v>
      </c>
      <c r="J63" s="1" t="s">
        <v>67</v>
      </c>
      <c r="K63" s="1" t="s">
        <v>68</v>
      </c>
      <c r="L63" s="1" t="s">
        <v>69</v>
      </c>
      <c r="M63" s="1" t="s">
        <v>70</v>
      </c>
      <c r="N63" s="1" t="s">
        <v>71</v>
      </c>
      <c r="O63" s="1" t="s">
        <v>72</v>
      </c>
      <c r="P63" s="1" t="s">
        <v>73</v>
      </c>
      <c r="Q63" s="1" t="s">
        <v>74</v>
      </c>
      <c r="R63" s="1" t="s">
        <v>75</v>
      </c>
      <c r="S63" s="1" t="s">
        <v>76</v>
      </c>
      <c r="T63" s="1" t="s">
        <v>77</v>
      </c>
      <c r="U63" s="1" t="s">
        <v>78</v>
      </c>
      <c r="V63" s="1" t="s">
        <v>79</v>
      </c>
      <c r="W63" s="1" t="s">
        <v>80</v>
      </c>
      <c r="X63" s="1" t="s">
        <v>81</v>
      </c>
      <c r="Y63" s="1" t="s">
        <v>82</v>
      </c>
      <c r="Z63" s="1" t="s">
        <v>83</v>
      </c>
    </row>
    <row r="64" spans="1:26" x14ac:dyDescent="0.25">
      <c r="A64" s="1" t="s">
        <v>87</v>
      </c>
      <c r="B64" s="1" t="s">
        <v>56</v>
      </c>
      <c r="C64" s="3">
        <v>0</v>
      </c>
      <c r="D64" s="3">
        <v>786</v>
      </c>
      <c r="E64" s="3">
        <v>496</v>
      </c>
      <c r="F64" s="3">
        <v>248</v>
      </c>
      <c r="G64" s="3">
        <v>140</v>
      </c>
      <c r="H64" s="3">
        <v>109</v>
      </c>
      <c r="I64" s="3">
        <v>225</v>
      </c>
      <c r="J64" s="3">
        <v>118</v>
      </c>
      <c r="K64" s="3">
        <v>460</v>
      </c>
      <c r="L64" s="3">
        <v>108</v>
      </c>
      <c r="M64" s="3">
        <v>36</v>
      </c>
      <c r="N64" s="3">
        <v>318</v>
      </c>
      <c r="O64" s="3">
        <v>61</v>
      </c>
      <c r="P64" s="3">
        <v>84</v>
      </c>
      <c r="Q64" s="3">
        <v>240</v>
      </c>
      <c r="R64" s="3">
        <v>44</v>
      </c>
      <c r="S64" s="3">
        <v>7</v>
      </c>
      <c r="T64" s="3">
        <v>22</v>
      </c>
      <c r="U64" s="3">
        <v>35</v>
      </c>
      <c r="V64" s="3">
        <v>11</v>
      </c>
      <c r="W64" s="3">
        <v>634</v>
      </c>
      <c r="X64" s="3">
        <v>210</v>
      </c>
      <c r="Y64" s="3">
        <v>237</v>
      </c>
      <c r="Z64" s="3">
        <v>286</v>
      </c>
    </row>
    <row r="65" spans="1:26" x14ac:dyDescent="0.25">
      <c r="A65" s="1"/>
      <c r="B65" s="1" t="s">
        <v>58</v>
      </c>
      <c r="C65" s="3">
        <v>786</v>
      </c>
      <c r="D65" s="3">
        <v>0</v>
      </c>
      <c r="E65" s="3">
        <v>206</v>
      </c>
      <c r="F65" s="3">
        <v>183</v>
      </c>
      <c r="G65" s="3">
        <v>78</v>
      </c>
      <c r="H65" s="3">
        <v>71</v>
      </c>
      <c r="I65" s="3">
        <v>155</v>
      </c>
      <c r="J65" s="3">
        <v>76</v>
      </c>
      <c r="K65" s="3">
        <v>103</v>
      </c>
      <c r="L65" s="3">
        <v>46</v>
      </c>
      <c r="M65" s="3">
        <v>18</v>
      </c>
      <c r="N65" s="3">
        <v>166</v>
      </c>
      <c r="O65" s="3">
        <v>27</v>
      </c>
      <c r="P65" s="3">
        <v>42</v>
      </c>
      <c r="Q65" s="3">
        <v>59</v>
      </c>
      <c r="R65" s="3">
        <v>24</v>
      </c>
      <c r="S65" s="3">
        <v>4</v>
      </c>
      <c r="T65" s="3">
        <v>8</v>
      </c>
      <c r="U65" s="3">
        <v>20</v>
      </c>
      <c r="V65" s="3">
        <v>5</v>
      </c>
      <c r="W65" s="3">
        <v>271</v>
      </c>
      <c r="X65" s="3">
        <v>91</v>
      </c>
      <c r="Y65" s="3">
        <v>102</v>
      </c>
      <c r="Z65" s="3">
        <v>122</v>
      </c>
    </row>
    <row r="66" spans="1:26" x14ac:dyDescent="0.25">
      <c r="A66" s="1"/>
      <c r="B66" s="1" t="s">
        <v>60</v>
      </c>
      <c r="C66" s="3">
        <v>496</v>
      </c>
      <c r="D66" s="3">
        <v>206</v>
      </c>
      <c r="E66" s="3">
        <v>0</v>
      </c>
      <c r="F66" s="3">
        <v>161</v>
      </c>
      <c r="G66" s="3">
        <v>36</v>
      </c>
      <c r="H66" s="3">
        <v>31</v>
      </c>
      <c r="I66" s="3">
        <v>110</v>
      </c>
      <c r="J66" s="3">
        <v>42</v>
      </c>
      <c r="K66" s="3">
        <v>75</v>
      </c>
      <c r="L66" s="3">
        <v>46</v>
      </c>
      <c r="M66" s="3">
        <v>9</v>
      </c>
      <c r="N66" s="3">
        <v>186</v>
      </c>
      <c r="O66" s="3">
        <v>24</v>
      </c>
      <c r="P66" s="3">
        <v>38</v>
      </c>
      <c r="Q66" s="3">
        <v>57</v>
      </c>
      <c r="R66" s="3">
        <v>17</v>
      </c>
      <c r="S66" s="3">
        <v>2</v>
      </c>
      <c r="T66" s="3">
        <v>7</v>
      </c>
      <c r="U66" s="3">
        <v>12</v>
      </c>
      <c r="V66" s="3">
        <v>3</v>
      </c>
      <c r="W66" s="3">
        <v>185</v>
      </c>
      <c r="X66" s="3">
        <v>62</v>
      </c>
      <c r="Y66" s="3">
        <v>72</v>
      </c>
      <c r="Z66" s="3">
        <v>85</v>
      </c>
    </row>
    <row r="67" spans="1:26" x14ac:dyDescent="0.25">
      <c r="A67" s="1"/>
      <c r="B67" s="1" t="s">
        <v>62</v>
      </c>
      <c r="C67" s="3">
        <v>248</v>
      </c>
      <c r="D67" s="3">
        <v>183</v>
      </c>
      <c r="E67" s="3">
        <v>161</v>
      </c>
      <c r="F67" s="3">
        <v>0</v>
      </c>
      <c r="G67" s="3">
        <v>34</v>
      </c>
      <c r="H67" s="3">
        <v>33</v>
      </c>
      <c r="I67" s="3">
        <v>306</v>
      </c>
      <c r="J67" s="3">
        <v>57</v>
      </c>
      <c r="K67" s="3">
        <v>48</v>
      </c>
      <c r="L67" s="3">
        <v>43</v>
      </c>
      <c r="M67" s="3">
        <v>8</v>
      </c>
      <c r="N67" s="3">
        <v>277</v>
      </c>
      <c r="O67" s="3">
        <v>25</v>
      </c>
      <c r="P67" s="3">
        <v>50</v>
      </c>
      <c r="Q67" s="3">
        <v>33</v>
      </c>
      <c r="R67" s="3">
        <v>22</v>
      </c>
      <c r="S67" s="3">
        <v>3</v>
      </c>
      <c r="T67" s="3">
        <v>5</v>
      </c>
      <c r="U67" s="3">
        <v>14</v>
      </c>
      <c r="V67" s="3">
        <v>3</v>
      </c>
      <c r="W67" s="3">
        <v>177</v>
      </c>
      <c r="X67" s="3">
        <v>61</v>
      </c>
      <c r="Y67" s="3">
        <v>70</v>
      </c>
      <c r="Z67" s="3">
        <v>82</v>
      </c>
    </row>
    <row r="68" spans="1:26" x14ac:dyDescent="0.25">
      <c r="A68" s="1"/>
      <c r="B68" s="1" t="s">
        <v>64</v>
      </c>
      <c r="C68" s="3">
        <v>140</v>
      </c>
      <c r="D68" s="3">
        <v>78</v>
      </c>
      <c r="E68" s="3">
        <v>36</v>
      </c>
      <c r="F68" s="3">
        <v>34</v>
      </c>
      <c r="G68" s="3">
        <v>0</v>
      </c>
      <c r="H68" s="3">
        <v>153</v>
      </c>
      <c r="I68" s="3">
        <v>46</v>
      </c>
      <c r="J68" s="3">
        <v>62</v>
      </c>
      <c r="K68" s="3">
        <v>38</v>
      </c>
      <c r="L68" s="3">
        <v>19</v>
      </c>
      <c r="M68" s="3">
        <v>71</v>
      </c>
      <c r="N68" s="3">
        <v>56</v>
      </c>
      <c r="O68" s="3">
        <v>13</v>
      </c>
      <c r="P68" s="3">
        <v>18</v>
      </c>
      <c r="Q68" s="3">
        <v>20</v>
      </c>
      <c r="R68" s="3">
        <v>15</v>
      </c>
      <c r="S68" s="3">
        <v>4</v>
      </c>
      <c r="T68" s="3">
        <v>6</v>
      </c>
      <c r="U68" s="3">
        <v>22</v>
      </c>
      <c r="V68" s="3">
        <v>11</v>
      </c>
      <c r="W68" s="3">
        <v>248</v>
      </c>
      <c r="X68" s="3">
        <v>83</v>
      </c>
      <c r="Y68" s="3">
        <v>89</v>
      </c>
      <c r="Z68" s="3">
        <v>109</v>
      </c>
    </row>
    <row r="69" spans="1:26" x14ac:dyDescent="0.25">
      <c r="A69" s="1"/>
      <c r="B69" s="1" t="s">
        <v>65</v>
      </c>
      <c r="C69" s="3">
        <v>109</v>
      </c>
      <c r="D69" s="3">
        <v>71</v>
      </c>
      <c r="E69" s="3">
        <v>31</v>
      </c>
      <c r="F69" s="3">
        <v>33</v>
      </c>
      <c r="G69" s="3">
        <v>153</v>
      </c>
      <c r="H69" s="3">
        <v>0</v>
      </c>
      <c r="I69" s="3">
        <v>48</v>
      </c>
      <c r="J69" s="3">
        <v>76</v>
      </c>
      <c r="K69" s="3">
        <v>26</v>
      </c>
      <c r="L69" s="3">
        <v>15</v>
      </c>
      <c r="M69" s="3">
        <v>22</v>
      </c>
      <c r="N69" s="3">
        <v>50</v>
      </c>
      <c r="O69" s="3">
        <v>10</v>
      </c>
      <c r="P69" s="3">
        <v>15</v>
      </c>
      <c r="Q69" s="3">
        <v>15</v>
      </c>
      <c r="R69" s="3">
        <v>14</v>
      </c>
      <c r="S69" s="3">
        <v>4</v>
      </c>
      <c r="T69" s="3">
        <v>4</v>
      </c>
      <c r="U69" s="3">
        <v>24</v>
      </c>
      <c r="V69" s="3">
        <v>5</v>
      </c>
      <c r="W69" s="3">
        <v>160</v>
      </c>
      <c r="X69" s="3">
        <v>55</v>
      </c>
      <c r="Y69" s="3">
        <v>60</v>
      </c>
      <c r="Z69" s="3">
        <v>71</v>
      </c>
    </row>
    <row r="70" spans="1:26" x14ac:dyDescent="0.25">
      <c r="A70" s="1"/>
      <c r="B70" s="1" t="s">
        <v>66</v>
      </c>
      <c r="C70" s="3">
        <v>225</v>
      </c>
      <c r="D70" s="3">
        <v>155</v>
      </c>
      <c r="E70" s="3">
        <v>110</v>
      </c>
      <c r="F70" s="3">
        <v>306</v>
      </c>
      <c r="G70" s="3">
        <v>46</v>
      </c>
      <c r="H70" s="3">
        <v>48</v>
      </c>
      <c r="I70" s="3">
        <v>0</v>
      </c>
      <c r="J70" s="3">
        <v>115</v>
      </c>
      <c r="K70" s="3">
        <v>51</v>
      </c>
      <c r="L70" s="3">
        <v>56</v>
      </c>
      <c r="M70" s="3">
        <v>11</v>
      </c>
      <c r="N70" s="3">
        <v>349</v>
      </c>
      <c r="O70" s="3">
        <v>34</v>
      </c>
      <c r="P70" s="3">
        <v>86</v>
      </c>
      <c r="Q70" s="3">
        <v>35</v>
      </c>
      <c r="R70" s="3">
        <v>43</v>
      </c>
      <c r="S70" s="3">
        <v>5</v>
      </c>
      <c r="T70" s="3">
        <v>6</v>
      </c>
      <c r="U70" s="3">
        <v>26</v>
      </c>
      <c r="V70" s="3">
        <v>4</v>
      </c>
      <c r="W70" s="3">
        <v>241</v>
      </c>
      <c r="X70" s="3">
        <v>84</v>
      </c>
      <c r="Y70" s="3">
        <v>97</v>
      </c>
      <c r="Z70" s="3">
        <v>112</v>
      </c>
    </row>
    <row r="71" spans="1:26" x14ac:dyDescent="0.25">
      <c r="A71" s="1"/>
      <c r="B71" s="1" t="s">
        <v>67</v>
      </c>
      <c r="C71" s="3">
        <v>118</v>
      </c>
      <c r="D71" s="3">
        <v>76</v>
      </c>
      <c r="E71" s="3">
        <v>42</v>
      </c>
      <c r="F71" s="3">
        <v>57</v>
      </c>
      <c r="G71" s="3">
        <v>62</v>
      </c>
      <c r="H71" s="3">
        <v>76</v>
      </c>
      <c r="I71" s="3">
        <v>115</v>
      </c>
      <c r="J71" s="3">
        <v>0</v>
      </c>
      <c r="K71" s="3">
        <v>28</v>
      </c>
      <c r="L71" s="3">
        <v>27</v>
      </c>
      <c r="M71" s="3">
        <v>14</v>
      </c>
      <c r="N71" s="3">
        <v>99</v>
      </c>
      <c r="O71" s="3">
        <v>18</v>
      </c>
      <c r="P71" s="3">
        <v>35</v>
      </c>
      <c r="Q71" s="3">
        <v>18</v>
      </c>
      <c r="R71" s="3">
        <v>39</v>
      </c>
      <c r="S71" s="3">
        <v>8</v>
      </c>
      <c r="T71" s="3">
        <v>5</v>
      </c>
      <c r="U71" s="3">
        <v>107</v>
      </c>
      <c r="V71" s="3">
        <v>5</v>
      </c>
      <c r="W71" s="3">
        <v>202</v>
      </c>
      <c r="X71" s="3">
        <v>71</v>
      </c>
      <c r="Y71" s="3">
        <v>81</v>
      </c>
      <c r="Z71" s="3">
        <v>92</v>
      </c>
    </row>
    <row r="72" spans="1:26" x14ac:dyDescent="0.25">
      <c r="A72" s="1"/>
      <c r="B72" s="1" t="s">
        <v>68</v>
      </c>
      <c r="C72" s="3">
        <v>460</v>
      </c>
      <c r="D72" s="3">
        <v>103</v>
      </c>
      <c r="E72" s="3">
        <v>75</v>
      </c>
      <c r="F72" s="3">
        <v>48</v>
      </c>
      <c r="G72" s="3">
        <v>38</v>
      </c>
      <c r="H72" s="3">
        <v>26</v>
      </c>
      <c r="I72" s="3">
        <v>51</v>
      </c>
      <c r="J72" s="3">
        <v>28</v>
      </c>
      <c r="K72" s="3">
        <v>0</v>
      </c>
      <c r="L72" s="3">
        <v>34</v>
      </c>
      <c r="M72" s="3">
        <v>11</v>
      </c>
      <c r="N72" s="3">
        <v>78</v>
      </c>
      <c r="O72" s="3">
        <v>20</v>
      </c>
      <c r="P72" s="3">
        <v>23</v>
      </c>
      <c r="Q72" s="3">
        <v>157</v>
      </c>
      <c r="R72" s="3">
        <v>13</v>
      </c>
      <c r="S72" s="3">
        <v>2</v>
      </c>
      <c r="T72" s="3">
        <v>10</v>
      </c>
      <c r="U72" s="3">
        <v>8</v>
      </c>
      <c r="V72" s="3">
        <v>4</v>
      </c>
      <c r="W72" s="3">
        <v>260</v>
      </c>
      <c r="X72" s="3">
        <v>84</v>
      </c>
      <c r="Y72" s="3">
        <v>94</v>
      </c>
      <c r="Z72" s="3">
        <v>116</v>
      </c>
    </row>
    <row r="73" spans="1:26" x14ac:dyDescent="0.25">
      <c r="A73" s="1"/>
      <c r="B73" s="1" t="s">
        <v>69</v>
      </c>
      <c r="C73" s="3">
        <v>108</v>
      </c>
      <c r="D73" s="3">
        <v>46</v>
      </c>
      <c r="E73" s="3">
        <v>46</v>
      </c>
      <c r="F73" s="3">
        <v>43</v>
      </c>
      <c r="G73" s="3">
        <v>19</v>
      </c>
      <c r="H73" s="3">
        <v>15</v>
      </c>
      <c r="I73" s="3">
        <v>56</v>
      </c>
      <c r="J73" s="3">
        <v>27</v>
      </c>
      <c r="K73" s="3">
        <v>34</v>
      </c>
      <c r="L73" s="3">
        <v>0</v>
      </c>
      <c r="M73" s="3">
        <v>6</v>
      </c>
      <c r="N73" s="3">
        <v>143</v>
      </c>
      <c r="O73" s="3">
        <v>163</v>
      </c>
      <c r="P73" s="3">
        <v>64</v>
      </c>
      <c r="Q73" s="3">
        <v>29</v>
      </c>
      <c r="R73" s="3">
        <v>22</v>
      </c>
      <c r="S73" s="3">
        <v>2</v>
      </c>
      <c r="T73" s="3">
        <v>7</v>
      </c>
      <c r="U73" s="3">
        <v>8</v>
      </c>
      <c r="V73" s="3">
        <v>2</v>
      </c>
      <c r="W73" s="3">
        <v>209</v>
      </c>
      <c r="X73" s="3">
        <v>74</v>
      </c>
      <c r="Y73" s="3">
        <v>90</v>
      </c>
      <c r="Z73" s="3">
        <v>100</v>
      </c>
    </row>
    <row r="74" spans="1:26" x14ac:dyDescent="0.25">
      <c r="A74" s="1"/>
      <c r="B74" s="1" t="s">
        <v>70</v>
      </c>
      <c r="C74" s="3">
        <v>36</v>
      </c>
      <c r="D74" s="3">
        <v>18</v>
      </c>
      <c r="E74" s="3">
        <v>9</v>
      </c>
      <c r="F74" s="3">
        <v>8</v>
      </c>
      <c r="G74" s="3">
        <v>71</v>
      </c>
      <c r="H74" s="3">
        <v>22</v>
      </c>
      <c r="I74" s="3">
        <v>11</v>
      </c>
      <c r="J74" s="3">
        <v>14</v>
      </c>
      <c r="K74" s="3">
        <v>11</v>
      </c>
      <c r="L74" s="3">
        <v>6</v>
      </c>
      <c r="M74" s="3">
        <v>0</v>
      </c>
      <c r="N74" s="3">
        <v>15</v>
      </c>
      <c r="O74" s="3">
        <v>4</v>
      </c>
      <c r="P74" s="3">
        <v>5</v>
      </c>
      <c r="Q74" s="3">
        <v>6</v>
      </c>
      <c r="R74" s="3">
        <v>4</v>
      </c>
      <c r="S74" s="3">
        <v>1</v>
      </c>
      <c r="T74" s="3">
        <v>2</v>
      </c>
      <c r="U74" s="3">
        <v>5</v>
      </c>
      <c r="V74" s="3">
        <v>7</v>
      </c>
      <c r="W74" s="3">
        <v>94</v>
      </c>
      <c r="X74" s="3">
        <v>31</v>
      </c>
      <c r="Y74" s="3">
        <v>32</v>
      </c>
      <c r="Z74" s="3">
        <v>40</v>
      </c>
    </row>
    <row r="75" spans="1:26" x14ac:dyDescent="0.25">
      <c r="A75" s="1"/>
      <c r="B75" s="1" t="s">
        <v>71</v>
      </c>
      <c r="C75" s="3">
        <v>318</v>
      </c>
      <c r="D75" s="3">
        <v>166</v>
      </c>
      <c r="E75" s="3">
        <v>186</v>
      </c>
      <c r="F75" s="3">
        <v>277</v>
      </c>
      <c r="G75" s="3">
        <v>56</v>
      </c>
      <c r="H75" s="3">
        <v>50</v>
      </c>
      <c r="I75" s="3">
        <v>349</v>
      </c>
      <c r="J75" s="3">
        <v>99</v>
      </c>
      <c r="K75" s="3">
        <v>78</v>
      </c>
      <c r="L75" s="3">
        <v>143</v>
      </c>
      <c r="M75" s="3">
        <v>15</v>
      </c>
      <c r="N75" s="3">
        <v>0</v>
      </c>
      <c r="O75" s="3">
        <v>76</v>
      </c>
      <c r="P75" s="3">
        <v>203</v>
      </c>
      <c r="Q75" s="3">
        <v>60</v>
      </c>
      <c r="R75" s="3">
        <v>54</v>
      </c>
      <c r="S75" s="3">
        <v>7</v>
      </c>
      <c r="T75" s="3">
        <v>11</v>
      </c>
      <c r="U75" s="3">
        <v>27</v>
      </c>
      <c r="V75" s="3">
        <v>5</v>
      </c>
      <c r="W75" s="3">
        <v>350</v>
      </c>
      <c r="X75" s="3">
        <v>122</v>
      </c>
      <c r="Y75" s="3">
        <v>144</v>
      </c>
      <c r="Z75" s="3">
        <v>163</v>
      </c>
    </row>
    <row r="76" spans="1:26" x14ac:dyDescent="0.25">
      <c r="A76" s="1"/>
      <c r="B76" s="1" t="s">
        <v>72</v>
      </c>
      <c r="C76" s="3">
        <v>61</v>
      </c>
      <c r="D76" s="3">
        <v>27</v>
      </c>
      <c r="E76" s="3">
        <v>24</v>
      </c>
      <c r="F76" s="3">
        <v>25</v>
      </c>
      <c r="G76" s="3">
        <v>13</v>
      </c>
      <c r="H76" s="3">
        <v>10</v>
      </c>
      <c r="I76" s="3">
        <v>34</v>
      </c>
      <c r="J76" s="3">
        <v>18</v>
      </c>
      <c r="K76" s="3">
        <v>20</v>
      </c>
      <c r="L76" s="3">
        <v>163</v>
      </c>
      <c r="M76" s="3">
        <v>4</v>
      </c>
      <c r="N76" s="3">
        <v>76</v>
      </c>
      <c r="O76" s="3">
        <v>0</v>
      </c>
      <c r="P76" s="3">
        <v>43</v>
      </c>
      <c r="Q76" s="3">
        <v>16</v>
      </c>
      <c r="R76" s="3">
        <v>16</v>
      </c>
      <c r="S76" s="3">
        <v>2</v>
      </c>
      <c r="T76" s="3">
        <v>4</v>
      </c>
      <c r="U76" s="3">
        <v>6</v>
      </c>
      <c r="V76" s="3">
        <v>2</v>
      </c>
      <c r="W76" s="3">
        <v>150</v>
      </c>
      <c r="X76" s="3">
        <v>54</v>
      </c>
      <c r="Y76" s="3">
        <v>68</v>
      </c>
      <c r="Z76" s="3">
        <v>73</v>
      </c>
    </row>
    <row r="77" spans="1:26" x14ac:dyDescent="0.25">
      <c r="A77" s="1"/>
      <c r="B77" s="1" t="s">
        <v>73</v>
      </c>
      <c r="C77" s="3">
        <v>84</v>
      </c>
      <c r="D77" s="3">
        <v>42</v>
      </c>
      <c r="E77" s="3">
        <v>38</v>
      </c>
      <c r="F77" s="3">
        <v>50</v>
      </c>
      <c r="G77" s="3">
        <v>18</v>
      </c>
      <c r="H77" s="3">
        <v>15</v>
      </c>
      <c r="I77" s="3">
        <v>86</v>
      </c>
      <c r="J77" s="3">
        <v>35</v>
      </c>
      <c r="K77" s="3">
        <v>23</v>
      </c>
      <c r="L77" s="3">
        <v>64</v>
      </c>
      <c r="M77" s="3">
        <v>5</v>
      </c>
      <c r="N77" s="3">
        <v>203</v>
      </c>
      <c r="O77" s="3">
        <v>43</v>
      </c>
      <c r="P77" s="3">
        <v>0</v>
      </c>
      <c r="Q77" s="3">
        <v>17</v>
      </c>
      <c r="R77" s="3">
        <v>38</v>
      </c>
      <c r="S77" s="3">
        <v>3</v>
      </c>
      <c r="T77" s="3">
        <v>4</v>
      </c>
      <c r="U77" s="3">
        <v>10</v>
      </c>
      <c r="V77" s="3">
        <v>2</v>
      </c>
      <c r="W77" s="3">
        <v>147</v>
      </c>
      <c r="X77" s="3">
        <v>52</v>
      </c>
      <c r="Y77" s="3">
        <v>63</v>
      </c>
      <c r="Z77" s="3">
        <v>69</v>
      </c>
    </row>
    <row r="78" spans="1:26" x14ac:dyDescent="0.25">
      <c r="A78" s="1"/>
      <c r="B78" s="1" t="s">
        <v>74</v>
      </c>
      <c r="C78" s="3">
        <v>240</v>
      </c>
      <c r="D78" s="3">
        <v>59</v>
      </c>
      <c r="E78" s="3">
        <v>57</v>
      </c>
      <c r="F78" s="3">
        <v>33</v>
      </c>
      <c r="G78" s="3">
        <v>20</v>
      </c>
      <c r="H78" s="3">
        <v>15</v>
      </c>
      <c r="I78" s="3">
        <v>35</v>
      </c>
      <c r="J78" s="3">
        <v>18</v>
      </c>
      <c r="K78" s="3">
        <v>157</v>
      </c>
      <c r="L78" s="3">
        <v>29</v>
      </c>
      <c r="M78" s="3">
        <v>6</v>
      </c>
      <c r="N78" s="3">
        <v>60</v>
      </c>
      <c r="O78" s="3">
        <v>16</v>
      </c>
      <c r="P78" s="3">
        <v>17</v>
      </c>
      <c r="Q78" s="3">
        <v>0</v>
      </c>
      <c r="R78" s="3">
        <v>9</v>
      </c>
      <c r="S78" s="3">
        <v>1</v>
      </c>
      <c r="T78" s="3">
        <v>7</v>
      </c>
      <c r="U78" s="3">
        <v>5</v>
      </c>
      <c r="V78" s="3">
        <v>2</v>
      </c>
      <c r="W78" s="3">
        <v>164</v>
      </c>
      <c r="X78" s="3">
        <v>53</v>
      </c>
      <c r="Y78" s="3">
        <v>61</v>
      </c>
      <c r="Z78" s="3">
        <v>75</v>
      </c>
    </row>
    <row r="79" spans="1:26" x14ac:dyDescent="0.25">
      <c r="A79" s="1"/>
      <c r="B79" s="1" t="s">
        <v>75</v>
      </c>
      <c r="C79" s="3">
        <v>44</v>
      </c>
      <c r="D79" s="3">
        <v>24</v>
      </c>
      <c r="E79" s="3">
        <v>17</v>
      </c>
      <c r="F79" s="3">
        <v>22</v>
      </c>
      <c r="G79" s="3">
        <v>15</v>
      </c>
      <c r="H79" s="3">
        <v>14</v>
      </c>
      <c r="I79" s="3">
        <v>43</v>
      </c>
      <c r="J79" s="3">
        <v>39</v>
      </c>
      <c r="K79" s="3">
        <v>13</v>
      </c>
      <c r="L79" s="3">
        <v>22</v>
      </c>
      <c r="M79" s="3">
        <v>4</v>
      </c>
      <c r="N79" s="3">
        <v>54</v>
      </c>
      <c r="O79" s="3">
        <v>16</v>
      </c>
      <c r="P79" s="3">
        <v>38</v>
      </c>
      <c r="Q79" s="3">
        <v>9</v>
      </c>
      <c r="R79" s="3">
        <v>0</v>
      </c>
      <c r="S79" s="3">
        <v>7</v>
      </c>
      <c r="T79" s="3">
        <v>2</v>
      </c>
      <c r="U79" s="3">
        <v>14</v>
      </c>
      <c r="V79" s="3">
        <v>2</v>
      </c>
      <c r="W79" s="3">
        <v>106</v>
      </c>
      <c r="X79" s="3">
        <v>39</v>
      </c>
      <c r="Y79" s="3">
        <v>47</v>
      </c>
      <c r="Z79" s="3">
        <v>50</v>
      </c>
    </row>
    <row r="80" spans="1:26" x14ac:dyDescent="0.25">
      <c r="A80" s="1"/>
      <c r="B80" s="1" t="s">
        <v>76</v>
      </c>
      <c r="C80" s="3">
        <v>7</v>
      </c>
      <c r="D80" s="3">
        <v>4</v>
      </c>
      <c r="E80" s="3">
        <v>2</v>
      </c>
      <c r="F80" s="3">
        <v>3</v>
      </c>
      <c r="G80" s="3">
        <v>4</v>
      </c>
      <c r="H80" s="3">
        <v>4</v>
      </c>
      <c r="I80" s="3">
        <v>5</v>
      </c>
      <c r="J80" s="3">
        <v>8</v>
      </c>
      <c r="K80" s="3">
        <v>2</v>
      </c>
      <c r="L80" s="3">
        <v>2</v>
      </c>
      <c r="M80" s="3">
        <v>1</v>
      </c>
      <c r="N80" s="3">
        <v>7</v>
      </c>
      <c r="O80" s="3">
        <v>2</v>
      </c>
      <c r="P80" s="3">
        <v>3</v>
      </c>
      <c r="Q80" s="3">
        <v>1</v>
      </c>
      <c r="R80" s="3">
        <v>7</v>
      </c>
      <c r="S80" s="3">
        <v>0</v>
      </c>
      <c r="T80" s="3">
        <v>1</v>
      </c>
      <c r="U80" s="3">
        <v>5</v>
      </c>
      <c r="V80" s="3">
        <v>1</v>
      </c>
      <c r="W80" s="3">
        <v>22</v>
      </c>
      <c r="X80" s="3">
        <v>8</v>
      </c>
      <c r="Y80" s="3">
        <v>10</v>
      </c>
      <c r="Z80" s="3">
        <v>10</v>
      </c>
    </row>
    <row r="81" spans="1:26" x14ac:dyDescent="0.25">
      <c r="A81" s="1"/>
      <c r="B81" s="1" t="s">
        <v>77</v>
      </c>
      <c r="C81" s="3">
        <v>22</v>
      </c>
      <c r="D81" s="3">
        <v>8</v>
      </c>
      <c r="E81" s="3">
        <v>7</v>
      </c>
      <c r="F81" s="3">
        <v>5</v>
      </c>
      <c r="G81" s="3">
        <v>6</v>
      </c>
      <c r="H81" s="3">
        <v>4</v>
      </c>
      <c r="I81" s="3">
        <v>6</v>
      </c>
      <c r="J81" s="3">
        <v>5</v>
      </c>
      <c r="K81" s="3">
        <v>10</v>
      </c>
      <c r="L81" s="3">
        <v>7</v>
      </c>
      <c r="M81" s="3">
        <v>2</v>
      </c>
      <c r="N81" s="3">
        <v>11</v>
      </c>
      <c r="O81" s="3">
        <v>4</v>
      </c>
      <c r="P81" s="3">
        <v>4</v>
      </c>
      <c r="Q81" s="3">
        <v>7</v>
      </c>
      <c r="R81" s="3">
        <v>2</v>
      </c>
      <c r="S81" s="3">
        <v>1</v>
      </c>
      <c r="T81" s="3">
        <v>0</v>
      </c>
      <c r="U81" s="3">
        <v>2</v>
      </c>
      <c r="V81" s="3">
        <v>1</v>
      </c>
      <c r="W81" s="3">
        <v>101</v>
      </c>
      <c r="X81" s="3">
        <v>31</v>
      </c>
      <c r="Y81" s="3">
        <v>35</v>
      </c>
      <c r="Z81" s="3">
        <v>46</v>
      </c>
    </row>
    <row r="82" spans="1:26" x14ac:dyDescent="0.25">
      <c r="A82" s="1"/>
      <c r="B82" s="1" t="s">
        <v>78</v>
      </c>
      <c r="C82" s="3">
        <v>35</v>
      </c>
      <c r="D82" s="3">
        <v>20</v>
      </c>
      <c r="E82" s="3">
        <v>12</v>
      </c>
      <c r="F82" s="3">
        <v>14</v>
      </c>
      <c r="G82" s="3">
        <v>22</v>
      </c>
      <c r="H82" s="3">
        <v>24</v>
      </c>
      <c r="I82" s="3">
        <v>26</v>
      </c>
      <c r="J82" s="3">
        <v>107</v>
      </c>
      <c r="K82" s="3">
        <v>8</v>
      </c>
      <c r="L82" s="3">
        <v>8</v>
      </c>
      <c r="M82" s="3">
        <v>5</v>
      </c>
      <c r="N82" s="3">
        <v>27</v>
      </c>
      <c r="O82" s="3">
        <v>6</v>
      </c>
      <c r="P82" s="3">
        <v>10</v>
      </c>
      <c r="Q82" s="3">
        <v>5</v>
      </c>
      <c r="R82" s="3">
        <v>14</v>
      </c>
      <c r="S82" s="3">
        <v>5</v>
      </c>
      <c r="T82" s="3">
        <v>2</v>
      </c>
      <c r="U82" s="3">
        <v>0</v>
      </c>
      <c r="V82" s="3">
        <v>2</v>
      </c>
      <c r="W82" s="3">
        <v>76</v>
      </c>
      <c r="X82" s="3">
        <v>27</v>
      </c>
      <c r="Y82" s="3">
        <v>31</v>
      </c>
      <c r="Z82" s="3">
        <v>35</v>
      </c>
    </row>
    <row r="83" spans="1:26" x14ac:dyDescent="0.25">
      <c r="A83" s="1"/>
      <c r="B83" s="1" t="s">
        <v>79</v>
      </c>
      <c r="C83" s="3">
        <v>11</v>
      </c>
      <c r="D83" s="3">
        <v>5</v>
      </c>
      <c r="E83" s="3">
        <v>3</v>
      </c>
      <c r="F83" s="3">
        <v>3</v>
      </c>
      <c r="G83" s="3">
        <v>11</v>
      </c>
      <c r="H83" s="3">
        <v>5</v>
      </c>
      <c r="I83" s="3">
        <v>4</v>
      </c>
      <c r="J83" s="3">
        <v>5</v>
      </c>
      <c r="K83" s="3">
        <v>4</v>
      </c>
      <c r="L83" s="3">
        <v>2</v>
      </c>
      <c r="M83" s="3">
        <v>7</v>
      </c>
      <c r="N83" s="3">
        <v>5</v>
      </c>
      <c r="O83" s="3">
        <v>2</v>
      </c>
      <c r="P83" s="3">
        <v>2</v>
      </c>
      <c r="Q83" s="3">
        <v>2</v>
      </c>
      <c r="R83" s="3">
        <v>2</v>
      </c>
      <c r="S83" s="3">
        <v>1</v>
      </c>
      <c r="T83" s="3">
        <v>1</v>
      </c>
      <c r="U83" s="3">
        <v>2</v>
      </c>
      <c r="V83" s="3">
        <v>0</v>
      </c>
      <c r="W83" s="3">
        <v>58</v>
      </c>
      <c r="X83" s="3">
        <v>19</v>
      </c>
      <c r="Y83" s="3">
        <v>19</v>
      </c>
      <c r="Z83" s="3">
        <v>24</v>
      </c>
    </row>
    <row r="84" spans="1:26" x14ac:dyDescent="0.25">
      <c r="A84" s="1"/>
      <c r="B84" s="1" t="s">
        <v>80</v>
      </c>
      <c r="C84" s="3">
        <v>634</v>
      </c>
      <c r="D84" s="3">
        <v>271</v>
      </c>
      <c r="E84" s="3">
        <v>185</v>
      </c>
      <c r="F84" s="3">
        <v>177</v>
      </c>
      <c r="G84" s="3">
        <v>248</v>
      </c>
      <c r="H84" s="3">
        <v>160</v>
      </c>
      <c r="I84" s="3">
        <v>241</v>
      </c>
      <c r="J84" s="3">
        <v>202</v>
      </c>
      <c r="K84" s="3">
        <v>260</v>
      </c>
      <c r="L84" s="3">
        <v>209</v>
      </c>
      <c r="M84" s="3">
        <v>94</v>
      </c>
      <c r="N84" s="3">
        <v>350</v>
      </c>
      <c r="O84" s="3">
        <v>150</v>
      </c>
      <c r="P84" s="3">
        <v>147</v>
      </c>
      <c r="Q84" s="3">
        <v>164</v>
      </c>
      <c r="R84" s="3">
        <v>106</v>
      </c>
      <c r="S84" s="3">
        <v>22</v>
      </c>
      <c r="T84" s="3">
        <v>101</v>
      </c>
      <c r="U84" s="3">
        <v>76</v>
      </c>
      <c r="V84" s="3">
        <v>58</v>
      </c>
      <c r="W84" s="3">
        <v>0</v>
      </c>
      <c r="X84" s="3">
        <v>153</v>
      </c>
      <c r="Y84" s="3">
        <v>99</v>
      </c>
      <c r="Z84" s="3">
        <v>368</v>
      </c>
    </row>
    <row r="85" spans="1:26" x14ac:dyDescent="0.25">
      <c r="A85" s="1"/>
      <c r="B85" s="1" t="s">
        <v>81</v>
      </c>
      <c r="C85" s="3">
        <v>210</v>
      </c>
      <c r="D85" s="3">
        <v>91</v>
      </c>
      <c r="E85" s="3">
        <v>62</v>
      </c>
      <c r="F85" s="3">
        <v>61</v>
      </c>
      <c r="G85" s="3">
        <v>83</v>
      </c>
      <c r="H85" s="3">
        <v>55</v>
      </c>
      <c r="I85" s="3">
        <v>84</v>
      </c>
      <c r="J85" s="3">
        <v>71</v>
      </c>
      <c r="K85" s="3">
        <v>84</v>
      </c>
      <c r="L85" s="3">
        <v>74</v>
      </c>
      <c r="M85" s="3">
        <v>31</v>
      </c>
      <c r="N85" s="3">
        <v>122</v>
      </c>
      <c r="O85" s="3">
        <v>54</v>
      </c>
      <c r="P85" s="3">
        <v>52</v>
      </c>
      <c r="Q85" s="3">
        <v>53</v>
      </c>
      <c r="R85" s="3">
        <v>39</v>
      </c>
      <c r="S85" s="3">
        <v>8</v>
      </c>
      <c r="T85" s="3">
        <v>31</v>
      </c>
      <c r="U85" s="3">
        <v>27</v>
      </c>
      <c r="V85" s="3">
        <v>19</v>
      </c>
      <c r="W85" s="3">
        <v>153</v>
      </c>
      <c r="X85" s="3">
        <v>0</v>
      </c>
      <c r="Y85" s="3">
        <v>106</v>
      </c>
      <c r="Z85" s="3">
        <v>140</v>
      </c>
    </row>
    <row r="86" spans="1:26" x14ac:dyDescent="0.25">
      <c r="A86" s="1"/>
      <c r="B86" s="1" t="s">
        <v>82</v>
      </c>
      <c r="C86" s="3">
        <v>237</v>
      </c>
      <c r="D86" s="3">
        <v>102</v>
      </c>
      <c r="E86" s="3">
        <v>72</v>
      </c>
      <c r="F86" s="3">
        <v>70</v>
      </c>
      <c r="G86" s="3">
        <v>89</v>
      </c>
      <c r="H86" s="3">
        <v>60</v>
      </c>
      <c r="I86" s="3">
        <v>97</v>
      </c>
      <c r="J86" s="3">
        <v>81</v>
      </c>
      <c r="K86" s="3">
        <v>94</v>
      </c>
      <c r="L86" s="3">
        <v>90</v>
      </c>
      <c r="M86" s="3">
        <v>32</v>
      </c>
      <c r="N86" s="3">
        <v>144</v>
      </c>
      <c r="O86" s="3">
        <v>68</v>
      </c>
      <c r="P86" s="3">
        <v>63</v>
      </c>
      <c r="Q86" s="3">
        <v>61</v>
      </c>
      <c r="R86" s="3">
        <v>47</v>
      </c>
      <c r="S86" s="3">
        <v>10</v>
      </c>
      <c r="T86" s="3">
        <v>35</v>
      </c>
      <c r="U86" s="3">
        <v>31</v>
      </c>
      <c r="V86" s="3">
        <v>19</v>
      </c>
      <c r="W86" s="3">
        <v>99</v>
      </c>
      <c r="X86" s="3">
        <v>106</v>
      </c>
      <c r="Y86" s="3">
        <v>0</v>
      </c>
      <c r="Z86" s="3">
        <v>83</v>
      </c>
    </row>
    <row r="87" spans="1:26" x14ac:dyDescent="0.25">
      <c r="A87" s="1"/>
      <c r="B87" s="1" t="s">
        <v>83</v>
      </c>
      <c r="C87" s="3">
        <v>286</v>
      </c>
      <c r="D87" s="3">
        <v>122</v>
      </c>
      <c r="E87" s="3">
        <v>85</v>
      </c>
      <c r="F87" s="3">
        <v>82</v>
      </c>
      <c r="G87" s="3">
        <v>109</v>
      </c>
      <c r="H87" s="3">
        <v>71</v>
      </c>
      <c r="I87" s="3">
        <v>112</v>
      </c>
      <c r="J87" s="3">
        <v>92</v>
      </c>
      <c r="K87" s="3">
        <v>116</v>
      </c>
      <c r="L87" s="3">
        <v>100</v>
      </c>
      <c r="M87" s="3">
        <v>40</v>
      </c>
      <c r="N87" s="3">
        <v>163</v>
      </c>
      <c r="O87" s="3">
        <v>73</v>
      </c>
      <c r="P87" s="3">
        <v>69</v>
      </c>
      <c r="Q87" s="3">
        <v>75</v>
      </c>
      <c r="R87" s="3">
        <v>50</v>
      </c>
      <c r="S87" s="3">
        <v>10</v>
      </c>
      <c r="T87" s="3">
        <v>46</v>
      </c>
      <c r="U87" s="3">
        <v>35</v>
      </c>
      <c r="V87" s="3">
        <v>24</v>
      </c>
      <c r="W87" s="3">
        <v>368</v>
      </c>
      <c r="X87" s="3">
        <v>140</v>
      </c>
      <c r="Y87" s="3">
        <v>83</v>
      </c>
      <c r="Z87" s="3">
        <v>0</v>
      </c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88</v>
      </c>
      <c r="B89" s="1"/>
      <c r="C89" s="1" t="s">
        <v>56</v>
      </c>
      <c r="D89" s="1" t="s">
        <v>58</v>
      </c>
      <c r="E89" s="1" t="s">
        <v>60</v>
      </c>
      <c r="F89" s="1" t="s">
        <v>62</v>
      </c>
      <c r="G89" s="1" t="s">
        <v>64</v>
      </c>
      <c r="H89" s="1" t="s">
        <v>65</v>
      </c>
      <c r="I89" s="1" t="s">
        <v>66</v>
      </c>
      <c r="J89" s="1" t="s">
        <v>67</v>
      </c>
      <c r="K89" s="1" t="s">
        <v>68</v>
      </c>
      <c r="L89" s="1" t="s">
        <v>69</v>
      </c>
      <c r="M89" s="1" t="s">
        <v>70</v>
      </c>
      <c r="N89" s="1" t="s">
        <v>71</v>
      </c>
      <c r="O89" s="1" t="s">
        <v>72</v>
      </c>
      <c r="P89" s="1" t="s">
        <v>73</v>
      </c>
      <c r="Q89" s="1" t="s">
        <v>74</v>
      </c>
      <c r="R89" s="1" t="s">
        <v>75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80</v>
      </c>
      <c r="X89" s="1" t="s">
        <v>81</v>
      </c>
      <c r="Y89" s="1" t="s">
        <v>82</v>
      </c>
      <c r="Z89" s="1" t="s">
        <v>83</v>
      </c>
    </row>
    <row r="90" spans="1:26" x14ac:dyDescent="0.25">
      <c r="A90" s="1"/>
      <c r="B90" s="1" t="s">
        <v>56</v>
      </c>
      <c r="C90" s="3">
        <v>0</v>
      </c>
      <c r="D90" s="3">
        <v>4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0</v>
      </c>
      <c r="Y90" s="3">
        <v>0</v>
      </c>
      <c r="Z90" s="3">
        <v>0</v>
      </c>
    </row>
    <row r="91" spans="1:26" x14ac:dyDescent="0.25">
      <c r="A91" s="1"/>
      <c r="B91" s="1" t="s">
        <v>58</v>
      </c>
      <c r="C91" s="3">
        <v>3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2</v>
      </c>
      <c r="J91" s="3">
        <v>1</v>
      </c>
      <c r="K91" s="3">
        <v>1</v>
      </c>
      <c r="L91" s="3">
        <v>0</v>
      </c>
      <c r="M91" s="3">
        <v>0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9</v>
      </c>
      <c r="X91" s="3">
        <v>0</v>
      </c>
      <c r="Y91" s="3">
        <v>0</v>
      </c>
      <c r="Z91" s="3">
        <v>0</v>
      </c>
    </row>
    <row r="92" spans="1:26" x14ac:dyDescent="0.25">
      <c r="A92" s="1"/>
      <c r="B92" s="1" t="s">
        <v>60</v>
      </c>
      <c r="C92" s="3">
        <v>1</v>
      </c>
      <c r="D92" s="3">
        <v>5</v>
      </c>
      <c r="E92" s="3">
        <v>0</v>
      </c>
      <c r="F92" s="3">
        <v>1</v>
      </c>
      <c r="G92" s="3">
        <v>0</v>
      </c>
      <c r="H92" s="3">
        <v>1</v>
      </c>
      <c r="I92" s="3">
        <v>1</v>
      </c>
      <c r="J92" s="3">
        <v>1</v>
      </c>
      <c r="K92" s="3">
        <v>2</v>
      </c>
      <c r="L92" s="3">
        <v>0</v>
      </c>
      <c r="M92" s="3">
        <v>0</v>
      </c>
      <c r="N92" s="3">
        <v>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</v>
      </c>
      <c r="X92" s="3">
        <v>0</v>
      </c>
      <c r="Y92" s="3">
        <v>0</v>
      </c>
      <c r="Z92" s="3">
        <v>0</v>
      </c>
    </row>
    <row r="93" spans="1:26" x14ac:dyDescent="0.25">
      <c r="A93" s="1"/>
      <c r="B93" s="1" t="s">
        <v>62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</row>
    <row r="94" spans="1:26" x14ac:dyDescent="0.25">
      <c r="A94" s="1"/>
      <c r="B94" s="1" t="s">
        <v>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1"/>
      <c r="B95" s="1" t="s">
        <v>65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1"/>
      <c r="B96" s="1" t="s">
        <v>66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  <c r="X96" s="3">
        <v>0</v>
      </c>
      <c r="Y96" s="3">
        <v>0</v>
      </c>
      <c r="Z96" s="3">
        <v>0</v>
      </c>
    </row>
    <row r="97" spans="1:26" x14ac:dyDescent="0.25">
      <c r="A97" s="1"/>
      <c r="B97" s="1" t="s">
        <v>67</v>
      </c>
      <c r="C97" s="3">
        <v>0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</row>
    <row r="98" spans="1:26" x14ac:dyDescent="0.25">
      <c r="A98" s="1"/>
      <c r="B98" s="1" t="s">
        <v>68</v>
      </c>
      <c r="C98" s="3">
        <v>0</v>
      </c>
      <c r="D98" s="3">
        <v>2</v>
      </c>
      <c r="E98" s="3">
        <v>1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0</v>
      </c>
      <c r="Z98" s="3">
        <v>0</v>
      </c>
    </row>
    <row r="99" spans="1:26" x14ac:dyDescent="0.25">
      <c r="A99" s="1"/>
      <c r="B99" s="1" t="s">
        <v>69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1"/>
      <c r="B100" s="1" t="s">
        <v>70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1"/>
      <c r="B101" s="1" t="s">
        <v>71</v>
      </c>
      <c r="C101" s="3">
        <v>1</v>
      </c>
      <c r="D101" s="3">
        <v>3</v>
      </c>
      <c r="E101" s="3">
        <v>2</v>
      </c>
      <c r="F101" s="3">
        <v>1</v>
      </c>
      <c r="G101" s="3">
        <v>0</v>
      </c>
      <c r="H101" s="3">
        <v>1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</v>
      </c>
      <c r="X101" s="3">
        <v>0</v>
      </c>
      <c r="Y101" s="3">
        <v>0</v>
      </c>
      <c r="Z101" s="3">
        <v>0</v>
      </c>
    </row>
    <row r="102" spans="1:26" x14ac:dyDescent="0.25">
      <c r="A102" s="1"/>
      <c r="B102" s="1" t="s">
        <v>72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1"/>
      <c r="B103" s="1" t="s">
        <v>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</row>
    <row r="104" spans="1:26" x14ac:dyDescent="0.25">
      <c r="A104" s="1"/>
      <c r="B104" s="1" t="s">
        <v>74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</row>
    <row r="105" spans="1:26" x14ac:dyDescent="0.25">
      <c r="A105" s="1"/>
      <c r="B105" s="1" t="s">
        <v>75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1"/>
      <c r="B106" s="1" t="s">
        <v>76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1"/>
      <c r="B107" s="1" t="s">
        <v>77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1"/>
      <c r="B108" s="1" t="s">
        <v>78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1"/>
      <c r="B109" s="1" t="s">
        <v>79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1"/>
      <c r="B110" s="1" t="s">
        <v>80</v>
      </c>
      <c r="C110" s="3">
        <v>2</v>
      </c>
      <c r="D110" s="3">
        <v>10</v>
      </c>
      <c r="E110" s="3">
        <v>4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2</v>
      </c>
      <c r="L110" s="3">
        <v>0</v>
      </c>
      <c r="M110" s="3">
        <v>0</v>
      </c>
      <c r="N110" s="3">
        <v>2</v>
      </c>
      <c r="O110" s="3">
        <v>0</v>
      </c>
      <c r="P110" s="3">
        <v>0</v>
      </c>
      <c r="Q110" s="3">
        <v>2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1"/>
      <c r="B111" s="1" t="s">
        <v>81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1"/>
      <c r="B112" s="1" t="s">
        <v>82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1"/>
      <c r="B113" s="1" t="s">
        <v>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B407-C333-4804-A3D9-CC17E9ABA8CB}">
  <dimension ref="A1:F10"/>
  <sheetViews>
    <sheetView workbookViewId="0">
      <selection activeCell="F11" sqref="F11"/>
    </sheetView>
  </sheetViews>
  <sheetFormatPr defaultRowHeight="13.2" x14ac:dyDescent="0.25"/>
  <cols>
    <col min="1" max="1" width="26.33203125" customWidth="1"/>
  </cols>
  <sheetData>
    <row r="1" spans="1:6" x14ac:dyDescent="0.25">
      <c r="A1" t="s">
        <v>98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90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25">
      <c r="A3" t="s">
        <v>89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25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25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25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x14ac:dyDescent="0.25">
      <c r="A7" s="4" t="s">
        <v>95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ht="15.6" x14ac:dyDescent="0.35">
      <c r="A8" s="4" t="s">
        <v>96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ht="15.6" x14ac:dyDescent="0.35">
      <c r="A9" s="4" t="s">
        <v>97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ht="15.6" x14ac:dyDescent="0.35">
      <c r="A10" s="4" t="s">
        <v>94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EE94-6267-4003-A375-0F37686845EF}">
  <dimension ref="A1:U21"/>
  <sheetViews>
    <sheetView workbookViewId="0">
      <selection activeCell="I18" sqref="I18"/>
    </sheetView>
  </sheetViews>
  <sheetFormatPr defaultRowHeight="13.2" x14ac:dyDescent="0.25"/>
  <sheetData>
    <row r="1" spans="1:21" x14ac:dyDescent="0.25">
      <c r="B1" s="1" t="s">
        <v>56</v>
      </c>
      <c r="C1" s="1" t="s">
        <v>58</v>
      </c>
      <c r="D1" s="1" t="s">
        <v>60</v>
      </c>
      <c r="E1" s="1" t="s">
        <v>62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 x14ac:dyDescent="0.25">
      <c r="A2" s="1" t="s">
        <v>56</v>
      </c>
      <c r="B2">
        <v>0</v>
      </c>
      <c r="C2">
        <v>347</v>
      </c>
      <c r="D2">
        <v>370</v>
      </c>
      <c r="E2">
        <v>654</v>
      </c>
      <c r="F2">
        <v>1246</v>
      </c>
      <c r="G2">
        <v>1148</v>
      </c>
      <c r="H2">
        <v>941</v>
      </c>
      <c r="I2">
        <v>1444</v>
      </c>
      <c r="J2">
        <v>449</v>
      </c>
      <c r="K2">
        <v>1462</v>
      </c>
      <c r="L2">
        <v>1564</v>
      </c>
      <c r="M2">
        <v>947</v>
      </c>
      <c r="N2">
        <v>1848</v>
      </c>
      <c r="O2">
        <v>1470</v>
      </c>
      <c r="P2">
        <v>533</v>
      </c>
      <c r="Q2">
        <v>2104</v>
      </c>
      <c r="R2">
        <v>2715</v>
      </c>
      <c r="S2">
        <v>1895</v>
      </c>
      <c r="T2">
        <v>1834</v>
      </c>
      <c r="U2">
        <v>2472</v>
      </c>
    </row>
    <row r="3" spans="1:21" x14ac:dyDescent="0.25">
      <c r="A3" s="1" t="s">
        <v>58</v>
      </c>
      <c r="B3">
        <v>347</v>
      </c>
      <c r="C3">
        <v>0</v>
      </c>
      <c r="D3">
        <v>398</v>
      </c>
      <c r="E3">
        <v>449</v>
      </c>
      <c r="F3">
        <v>1064</v>
      </c>
      <c r="G3">
        <v>859</v>
      </c>
      <c r="H3">
        <v>681</v>
      </c>
      <c r="I3">
        <v>1101</v>
      </c>
      <c r="J3">
        <v>785</v>
      </c>
      <c r="K3">
        <v>1539</v>
      </c>
      <c r="L3">
        <v>1470</v>
      </c>
      <c r="M3">
        <v>850</v>
      </c>
      <c r="N3">
        <v>1896</v>
      </c>
      <c r="O3">
        <v>1342</v>
      </c>
      <c r="P3">
        <v>868</v>
      </c>
      <c r="Q3">
        <v>1850</v>
      </c>
      <c r="R3">
        <v>2390</v>
      </c>
      <c r="S3">
        <v>2241</v>
      </c>
      <c r="T3">
        <v>1487</v>
      </c>
      <c r="U3">
        <v>2422</v>
      </c>
    </row>
    <row r="4" spans="1:21" x14ac:dyDescent="0.25">
      <c r="A4" s="1" t="s">
        <v>60</v>
      </c>
      <c r="B4">
        <v>370</v>
      </c>
      <c r="C4">
        <v>398</v>
      </c>
      <c r="D4">
        <v>0</v>
      </c>
      <c r="E4">
        <v>366</v>
      </c>
      <c r="F4">
        <v>1461</v>
      </c>
      <c r="G4">
        <v>1241</v>
      </c>
      <c r="H4">
        <v>664</v>
      </c>
      <c r="I4">
        <v>1297</v>
      </c>
      <c r="J4">
        <v>750</v>
      </c>
      <c r="K4">
        <v>1152</v>
      </c>
      <c r="L4">
        <v>1846</v>
      </c>
      <c r="M4">
        <v>578</v>
      </c>
      <c r="N4">
        <v>1521</v>
      </c>
      <c r="O4">
        <v>1101</v>
      </c>
      <c r="P4">
        <v>666</v>
      </c>
      <c r="Q4">
        <v>1783</v>
      </c>
      <c r="R4">
        <v>2481</v>
      </c>
      <c r="S4">
        <v>2038</v>
      </c>
      <c r="T4">
        <v>1712</v>
      </c>
      <c r="U4">
        <v>2784</v>
      </c>
    </row>
    <row r="5" spans="1:21" x14ac:dyDescent="0.25">
      <c r="A5" s="1" t="s">
        <v>62</v>
      </c>
      <c r="B5">
        <v>654</v>
      </c>
      <c r="C5">
        <v>449</v>
      </c>
      <c r="D5">
        <v>366</v>
      </c>
      <c r="E5">
        <v>0</v>
      </c>
      <c r="F5">
        <v>1422</v>
      </c>
      <c r="G5">
        <v>1093</v>
      </c>
      <c r="H5">
        <v>299</v>
      </c>
      <c r="I5">
        <v>958</v>
      </c>
      <c r="J5">
        <v>1087</v>
      </c>
      <c r="K5">
        <v>1223</v>
      </c>
      <c r="L5">
        <v>1874</v>
      </c>
      <c r="M5">
        <v>431</v>
      </c>
      <c r="N5">
        <v>1538</v>
      </c>
      <c r="O5">
        <v>896</v>
      </c>
      <c r="P5">
        <v>1033</v>
      </c>
      <c r="Q5">
        <v>1449</v>
      </c>
      <c r="R5">
        <v>2115</v>
      </c>
      <c r="S5">
        <v>2401</v>
      </c>
      <c r="T5">
        <v>1378</v>
      </c>
      <c r="U5">
        <v>2836</v>
      </c>
    </row>
    <row r="6" spans="1:21" x14ac:dyDescent="0.25">
      <c r="A6" s="1" t="s">
        <v>64</v>
      </c>
      <c r="B6">
        <v>1246</v>
      </c>
      <c r="C6">
        <v>1064</v>
      </c>
      <c r="D6">
        <v>1461</v>
      </c>
      <c r="E6">
        <v>1422</v>
      </c>
      <c r="F6">
        <v>0</v>
      </c>
      <c r="G6">
        <v>483</v>
      </c>
      <c r="H6">
        <v>1497</v>
      </c>
      <c r="I6">
        <v>1330</v>
      </c>
      <c r="J6">
        <v>1454</v>
      </c>
      <c r="K6">
        <v>2602</v>
      </c>
      <c r="L6">
        <v>513</v>
      </c>
      <c r="M6">
        <v>1854</v>
      </c>
      <c r="N6">
        <v>2948</v>
      </c>
      <c r="O6">
        <v>2271</v>
      </c>
      <c r="P6">
        <v>1721</v>
      </c>
      <c r="Q6">
        <v>2458</v>
      </c>
      <c r="R6">
        <v>2574</v>
      </c>
      <c r="S6">
        <v>2893</v>
      </c>
      <c r="T6">
        <v>1473</v>
      </c>
      <c r="U6">
        <v>1460</v>
      </c>
    </row>
    <row r="7" spans="1:21" x14ac:dyDescent="0.25">
      <c r="A7" s="1" t="s">
        <v>65</v>
      </c>
      <c r="B7">
        <v>1148</v>
      </c>
      <c r="C7">
        <v>859</v>
      </c>
      <c r="D7">
        <v>1241</v>
      </c>
      <c r="E7">
        <v>1093</v>
      </c>
      <c r="F7">
        <v>483</v>
      </c>
      <c r="G7">
        <v>0</v>
      </c>
      <c r="H7">
        <v>1094</v>
      </c>
      <c r="I7">
        <v>847</v>
      </c>
      <c r="J7">
        <v>1485</v>
      </c>
      <c r="K7">
        <v>2315</v>
      </c>
      <c r="L7">
        <v>994</v>
      </c>
      <c r="M7">
        <v>1510</v>
      </c>
      <c r="N7">
        <v>2628</v>
      </c>
      <c r="O7">
        <v>1870</v>
      </c>
      <c r="P7">
        <v>1677</v>
      </c>
      <c r="Q7">
        <v>1981</v>
      </c>
      <c r="R7">
        <v>2114</v>
      </c>
      <c r="S7">
        <v>2982</v>
      </c>
      <c r="T7">
        <v>1023</v>
      </c>
      <c r="U7">
        <v>1922</v>
      </c>
    </row>
    <row r="8" spans="1:21" x14ac:dyDescent="0.25">
      <c r="A8" s="1" t="s">
        <v>66</v>
      </c>
      <c r="B8">
        <v>941</v>
      </c>
      <c r="C8">
        <v>681</v>
      </c>
      <c r="D8">
        <v>664</v>
      </c>
      <c r="E8">
        <v>299</v>
      </c>
      <c r="F8">
        <v>1497</v>
      </c>
      <c r="G8">
        <v>1094</v>
      </c>
      <c r="H8">
        <v>0</v>
      </c>
      <c r="I8">
        <v>729</v>
      </c>
      <c r="J8">
        <v>1381</v>
      </c>
      <c r="K8">
        <v>1317</v>
      </c>
      <c r="L8">
        <v>1984</v>
      </c>
      <c r="M8">
        <v>479</v>
      </c>
      <c r="N8">
        <v>1575</v>
      </c>
      <c r="O8">
        <v>777</v>
      </c>
      <c r="P8">
        <v>1330</v>
      </c>
      <c r="Q8">
        <v>1171</v>
      </c>
      <c r="R8">
        <v>1818</v>
      </c>
      <c r="S8">
        <v>2692</v>
      </c>
      <c r="T8">
        <v>1145</v>
      </c>
      <c r="U8">
        <v>2948</v>
      </c>
    </row>
    <row r="9" spans="1:21" x14ac:dyDescent="0.25">
      <c r="A9" s="1" t="s">
        <v>67</v>
      </c>
      <c r="B9">
        <v>1444</v>
      </c>
      <c r="C9">
        <v>1101</v>
      </c>
      <c r="D9">
        <v>1297</v>
      </c>
      <c r="E9">
        <v>958</v>
      </c>
      <c r="F9">
        <v>1330</v>
      </c>
      <c r="G9">
        <v>847</v>
      </c>
      <c r="H9">
        <v>729</v>
      </c>
      <c r="I9">
        <v>0</v>
      </c>
      <c r="J9">
        <v>1886</v>
      </c>
      <c r="K9">
        <v>2023</v>
      </c>
      <c r="L9">
        <v>1839</v>
      </c>
      <c r="M9">
        <v>1199</v>
      </c>
      <c r="N9">
        <v>2234</v>
      </c>
      <c r="O9">
        <v>1327</v>
      </c>
      <c r="P9">
        <v>1934</v>
      </c>
      <c r="Q9">
        <v>1162</v>
      </c>
      <c r="R9">
        <v>1333</v>
      </c>
      <c r="S9">
        <v>3320</v>
      </c>
      <c r="T9">
        <v>420</v>
      </c>
      <c r="U9">
        <v>2744</v>
      </c>
    </row>
    <row r="10" spans="1:21" x14ac:dyDescent="0.25">
      <c r="A10" s="1" t="s">
        <v>68</v>
      </c>
      <c r="B10">
        <v>449</v>
      </c>
      <c r="C10">
        <v>785</v>
      </c>
      <c r="D10">
        <v>750</v>
      </c>
      <c r="E10">
        <v>1087</v>
      </c>
      <c r="F10">
        <v>1454</v>
      </c>
      <c r="G10">
        <v>1485</v>
      </c>
      <c r="H10">
        <v>1381</v>
      </c>
      <c r="I10">
        <v>1886</v>
      </c>
      <c r="J10">
        <v>0</v>
      </c>
      <c r="K10">
        <v>1625</v>
      </c>
      <c r="L10">
        <v>1642</v>
      </c>
      <c r="M10">
        <v>1308</v>
      </c>
      <c r="N10">
        <v>2023</v>
      </c>
      <c r="O10">
        <v>1826</v>
      </c>
      <c r="P10">
        <v>337</v>
      </c>
      <c r="Q10">
        <v>2530</v>
      </c>
      <c r="R10">
        <v>3164</v>
      </c>
      <c r="S10">
        <v>1498</v>
      </c>
      <c r="T10">
        <v>2267</v>
      </c>
      <c r="U10">
        <v>2451</v>
      </c>
    </row>
    <row r="11" spans="1:21" x14ac:dyDescent="0.25">
      <c r="A11" s="1" t="s">
        <v>69</v>
      </c>
      <c r="B11">
        <v>1462</v>
      </c>
      <c r="C11">
        <v>1539</v>
      </c>
      <c r="D11">
        <v>1152</v>
      </c>
      <c r="E11">
        <v>1223</v>
      </c>
      <c r="F11">
        <v>2602</v>
      </c>
      <c r="G11">
        <v>2315</v>
      </c>
      <c r="H11">
        <v>1317</v>
      </c>
      <c r="I11">
        <v>2023</v>
      </c>
      <c r="J11">
        <v>1625</v>
      </c>
      <c r="K11">
        <v>0</v>
      </c>
      <c r="L11">
        <v>2999</v>
      </c>
      <c r="M11">
        <v>839</v>
      </c>
      <c r="N11">
        <v>398</v>
      </c>
      <c r="O11">
        <v>853</v>
      </c>
      <c r="P11">
        <v>1320</v>
      </c>
      <c r="Q11">
        <v>1764</v>
      </c>
      <c r="R11">
        <v>2754</v>
      </c>
      <c r="S11">
        <v>2143</v>
      </c>
      <c r="T11">
        <v>2418</v>
      </c>
      <c r="U11">
        <v>3930</v>
      </c>
    </row>
    <row r="12" spans="1:21" x14ac:dyDescent="0.25">
      <c r="A12" s="1" t="s">
        <v>70</v>
      </c>
      <c r="B12">
        <v>1564</v>
      </c>
      <c r="C12">
        <v>1470</v>
      </c>
      <c r="D12">
        <v>1846</v>
      </c>
      <c r="E12">
        <v>1874</v>
      </c>
      <c r="F12">
        <v>513</v>
      </c>
      <c r="G12">
        <v>994</v>
      </c>
      <c r="H12">
        <v>1984</v>
      </c>
      <c r="I12">
        <v>1839</v>
      </c>
      <c r="J12">
        <v>1642</v>
      </c>
      <c r="K12">
        <v>2999</v>
      </c>
      <c r="L12">
        <v>0</v>
      </c>
      <c r="M12">
        <v>2303</v>
      </c>
      <c r="N12">
        <v>3364</v>
      </c>
      <c r="O12">
        <v>2749</v>
      </c>
      <c r="P12">
        <v>1956</v>
      </c>
      <c r="Q12">
        <v>2971</v>
      </c>
      <c r="R12">
        <v>3051</v>
      </c>
      <c r="S12">
        <v>2941</v>
      </c>
      <c r="T12">
        <v>1952</v>
      </c>
      <c r="U12">
        <v>965</v>
      </c>
    </row>
    <row r="13" spans="1:21" x14ac:dyDescent="0.25">
      <c r="A13" s="1" t="s">
        <v>71</v>
      </c>
      <c r="B13">
        <v>947</v>
      </c>
      <c r="C13">
        <v>850</v>
      </c>
      <c r="D13">
        <v>578</v>
      </c>
      <c r="E13">
        <v>431</v>
      </c>
      <c r="F13">
        <v>1854</v>
      </c>
      <c r="G13">
        <v>1510</v>
      </c>
      <c r="H13">
        <v>479</v>
      </c>
      <c r="I13">
        <v>1199</v>
      </c>
      <c r="J13">
        <v>1308</v>
      </c>
      <c r="K13">
        <v>839</v>
      </c>
      <c r="L13">
        <v>2303</v>
      </c>
      <c r="M13">
        <v>0</v>
      </c>
      <c r="N13">
        <v>1119</v>
      </c>
      <c r="O13">
        <v>523</v>
      </c>
      <c r="P13">
        <v>1142</v>
      </c>
      <c r="Q13">
        <v>1291</v>
      </c>
      <c r="R13">
        <v>2132</v>
      </c>
      <c r="S13">
        <v>2406</v>
      </c>
      <c r="T13">
        <v>1607</v>
      </c>
      <c r="U13">
        <v>3263</v>
      </c>
    </row>
    <row r="14" spans="1:21" x14ac:dyDescent="0.25">
      <c r="A14" s="1" t="s">
        <v>72</v>
      </c>
      <c r="B14">
        <v>1848</v>
      </c>
      <c r="C14">
        <v>1896</v>
      </c>
      <c r="D14">
        <v>1521</v>
      </c>
      <c r="E14">
        <v>1538</v>
      </c>
      <c r="F14">
        <v>2948</v>
      </c>
      <c r="G14">
        <v>2628</v>
      </c>
      <c r="H14">
        <v>1575</v>
      </c>
      <c r="I14">
        <v>2234</v>
      </c>
      <c r="J14">
        <v>2023</v>
      </c>
      <c r="K14">
        <v>398</v>
      </c>
      <c r="L14">
        <v>3364</v>
      </c>
      <c r="M14">
        <v>1119</v>
      </c>
      <c r="N14">
        <v>0</v>
      </c>
      <c r="O14">
        <v>939</v>
      </c>
      <c r="P14">
        <v>1718</v>
      </c>
      <c r="Q14">
        <v>1753</v>
      </c>
      <c r="R14">
        <v>2778</v>
      </c>
      <c r="S14">
        <v>2445</v>
      </c>
      <c r="T14">
        <v>2602</v>
      </c>
      <c r="U14">
        <v>4306</v>
      </c>
    </row>
    <row r="15" spans="1:21" x14ac:dyDescent="0.25">
      <c r="A15" s="1" t="s">
        <v>73</v>
      </c>
      <c r="B15">
        <v>1470</v>
      </c>
      <c r="C15">
        <v>1342</v>
      </c>
      <c r="D15">
        <v>1101</v>
      </c>
      <c r="E15">
        <v>896</v>
      </c>
      <c r="F15">
        <v>2271</v>
      </c>
      <c r="G15">
        <v>1870</v>
      </c>
      <c r="H15">
        <v>777</v>
      </c>
      <c r="I15">
        <v>1327</v>
      </c>
      <c r="J15">
        <v>1826</v>
      </c>
      <c r="K15">
        <v>853</v>
      </c>
      <c r="L15">
        <v>2749</v>
      </c>
      <c r="M15">
        <v>523</v>
      </c>
      <c r="N15">
        <v>939</v>
      </c>
      <c r="O15">
        <v>0</v>
      </c>
      <c r="P15">
        <v>1634</v>
      </c>
      <c r="Q15">
        <v>924</v>
      </c>
      <c r="R15">
        <v>1901</v>
      </c>
      <c r="S15">
        <v>2805</v>
      </c>
      <c r="T15">
        <v>1672</v>
      </c>
      <c r="U15">
        <v>3715</v>
      </c>
    </row>
    <row r="16" spans="1:21" x14ac:dyDescent="0.25">
      <c r="A16" s="1" t="s">
        <v>74</v>
      </c>
      <c r="B16">
        <v>533</v>
      </c>
      <c r="C16">
        <v>868</v>
      </c>
      <c r="D16">
        <v>666</v>
      </c>
      <c r="E16">
        <v>1033</v>
      </c>
      <c r="F16">
        <v>1721</v>
      </c>
      <c r="G16">
        <v>1677</v>
      </c>
      <c r="H16">
        <v>1330</v>
      </c>
      <c r="I16">
        <v>1934</v>
      </c>
      <c r="J16">
        <v>337</v>
      </c>
      <c r="K16">
        <v>1320</v>
      </c>
      <c r="L16">
        <v>1956</v>
      </c>
      <c r="M16">
        <v>1142</v>
      </c>
      <c r="N16">
        <v>1718</v>
      </c>
      <c r="O16">
        <v>1634</v>
      </c>
      <c r="P16">
        <v>0</v>
      </c>
      <c r="Q16">
        <v>2419</v>
      </c>
      <c r="R16">
        <v>3148</v>
      </c>
      <c r="S16">
        <v>1385</v>
      </c>
      <c r="T16">
        <v>2339</v>
      </c>
      <c r="U16">
        <v>2786</v>
      </c>
    </row>
    <row r="17" spans="1:21" x14ac:dyDescent="0.25">
      <c r="A17" s="1" t="s">
        <v>75</v>
      </c>
      <c r="B17">
        <v>2104</v>
      </c>
      <c r="C17">
        <v>1850</v>
      </c>
      <c r="D17">
        <v>1783</v>
      </c>
      <c r="E17">
        <v>1449</v>
      </c>
      <c r="F17">
        <v>2458</v>
      </c>
      <c r="G17">
        <v>1981</v>
      </c>
      <c r="H17">
        <v>1171</v>
      </c>
      <c r="I17">
        <v>1162</v>
      </c>
      <c r="J17">
        <v>2530</v>
      </c>
      <c r="K17">
        <v>1764</v>
      </c>
      <c r="L17">
        <v>2971</v>
      </c>
      <c r="M17">
        <v>1291</v>
      </c>
      <c r="N17">
        <v>1753</v>
      </c>
      <c r="O17">
        <v>924</v>
      </c>
      <c r="P17">
        <v>2419</v>
      </c>
      <c r="Q17">
        <v>0</v>
      </c>
      <c r="R17">
        <v>1029</v>
      </c>
      <c r="S17">
        <v>3690</v>
      </c>
      <c r="T17">
        <v>1283</v>
      </c>
      <c r="U17">
        <v>3899</v>
      </c>
    </row>
    <row r="18" spans="1:21" x14ac:dyDescent="0.25">
      <c r="A18" s="1" t="s">
        <v>76</v>
      </c>
      <c r="B18">
        <v>2715</v>
      </c>
      <c r="C18">
        <v>2390</v>
      </c>
      <c r="D18">
        <v>2481</v>
      </c>
      <c r="E18">
        <v>2115</v>
      </c>
      <c r="F18">
        <v>2574</v>
      </c>
      <c r="G18">
        <v>2114</v>
      </c>
      <c r="H18">
        <v>1818</v>
      </c>
      <c r="I18">
        <v>1333</v>
      </c>
      <c r="J18">
        <v>3164</v>
      </c>
      <c r="K18">
        <v>2754</v>
      </c>
      <c r="L18">
        <v>3051</v>
      </c>
      <c r="M18">
        <v>2132</v>
      </c>
      <c r="N18">
        <v>2778</v>
      </c>
      <c r="O18">
        <v>1901</v>
      </c>
      <c r="P18">
        <v>3148</v>
      </c>
      <c r="Q18">
        <v>1029</v>
      </c>
      <c r="R18">
        <v>0</v>
      </c>
      <c r="S18">
        <v>4506</v>
      </c>
      <c r="T18">
        <v>1101</v>
      </c>
      <c r="U18">
        <v>3850</v>
      </c>
    </row>
    <row r="19" spans="1:21" x14ac:dyDescent="0.25">
      <c r="A19" s="1" t="s">
        <v>77</v>
      </c>
      <c r="B19">
        <v>1895</v>
      </c>
      <c r="C19">
        <v>2241</v>
      </c>
      <c r="D19">
        <v>2038</v>
      </c>
      <c r="E19">
        <v>2401</v>
      </c>
      <c r="F19">
        <v>2893</v>
      </c>
      <c r="G19">
        <v>2982</v>
      </c>
      <c r="H19">
        <v>2692</v>
      </c>
      <c r="I19">
        <v>3320</v>
      </c>
      <c r="J19">
        <v>1498</v>
      </c>
      <c r="K19">
        <v>2143</v>
      </c>
      <c r="L19">
        <v>2941</v>
      </c>
      <c r="M19">
        <v>2406</v>
      </c>
      <c r="N19">
        <v>2445</v>
      </c>
      <c r="O19">
        <v>2805</v>
      </c>
      <c r="P19">
        <v>1385</v>
      </c>
      <c r="Q19">
        <v>3690</v>
      </c>
      <c r="R19">
        <v>4506</v>
      </c>
      <c r="S19">
        <v>0</v>
      </c>
      <c r="T19">
        <v>3723</v>
      </c>
      <c r="U19">
        <v>3503</v>
      </c>
    </row>
    <row r="20" spans="1:21" x14ac:dyDescent="0.25">
      <c r="A20" s="1" t="s">
        <v>78</v>
      </c>
      <c r="B20">
        <v>1834</v>
      </c>
      <c r="C20">
        <v>1487</v>
      </c>
      <c r="D20">
        <v>1712</v>
      </c>
      <c r="E20">
        <v>1378</v>
      </c>
      <c r="F20">
        <v>1473</v>
      </c>
      <c r="G20">
        <v>1023</v>
      </c>
      <c r="H20">
        <v>1145</v>
      </c>
      <c r="I20">
        <v>420</v>
      </c>
      <c r="J20">
        <v>2267</v>
      </c>
      <c r="K20">
        <v>2418</v>
      </c>
      <c r="L20">
        <v>1952</v>
      </c>
      <c r="M20">
        <v>1607</v>
      </c>
      <c r="N20">
        <v>2602</v>
      </c>
      <c r="O20">
        <v>1672</v>
      </c>
      <c r="P20">
        <v>2339</v>
      </c>
      <c r="Q20">
        <v>1283</v>
      </c>
      <c r="R20">
        <v>1101</v>
      </c>
      <c r="S20">
        <v>3723</v>
      </c>
      <c r="T20">
        <v>0</v>
      </c>
      <c r="U20">
        <v>2780</v>
      </c>
    </row>
    <row r="21" spans="1:21" x14ac:dyDescent="0.25">
      <c r="A21" s="1" t="s">
        <v>79</v>
      </c>
      <c r="B21">
        <v>2472</v>
      </c>
      <c r="C21">
        <v>2422</v>
      </c>
      <c r="D21">
        <v>2784</v>
      </c>
      <c r="E21">
        <v>2836</v>
      </c>
      <c r="F21">
        <v>1460</v>
      </c>
      <c r="G21">
        <v>1922</v>
      </c>
      <c r="H21">
        <v>2948</v>
      </c>
      <c r="I21">
        <v>2744</v>
      </c>
      <c r="J21">
        <v>2451</v>
      </c>
      <c r="K21">
        <v>3930</v>
      </c>
      <c r="L21">
        <v>965</v>
      </c>
      <c r="M21">
        <v>3263</v>
      </c>
      <c r="N21">
        <v>4306</v>
      </c>
      <c r="O21">
        <v>3715</v>
      </c>
      <c r="P21">
        <v>2786</v>
      </c>
      <c r="Q21">
        <v>3899</v>
      </c>
      <c r="R21">
        <v>3850</v>
      </c>
      <c r="S21">
        <v>3503</v>
      </c>
      <c r="T21">
        <v>2780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274-3790-4FC3-A361-86E6193B7861}">
  <dimension ref="A1:U138"/>
  <sheetViews>
    <sheetView tabSelected="1" workbookViewId="0">
      <selection activeCell="G2" sqref="G2"/>
    </sheetView>
  </sheetViews>
  <sheetFormatPr defaultRowHeight="13.2" x14ac:dyDescent="0.25"/>
  <cols>
    <col min="1" max="6" width="12.33203125" bestFit="1" customWidth="1"/>
    <col min="7" max="7" width="12.5546875" bestFit="1" customWidth="1"/>
    <col min="8" max="9" width="18.88671875" bestFit="1" customWidth="1"/>
    <col min="10" max="10" width="17.88671875" bestFit="1" customWidth="1"/>
    <col min="11" max="12" width="17.77734375" bestFit="1" customWidth="1"/>
    <col min="13" max="13" width="18.77734375" bestFit="1" customWidth="1"/>
    <col min="14" max="14" width="17.77734375" bestFit="1" customWidth="1"/>
    <col min="15" max="15" width="18.77734375" bestFit="1" customWidth="1"/>
    <col min="16" max="16" width="17.77734375" bestFit="1" customWidth="1"/>
    <col min="17" max="17" width="18.77734375" bestFit="1" customWidth="1"/>
    <col min="18" max="21" width="17.77734375" bestFit="1" customWidth="1"/>
  </cols>
  <sheetData>
    <row r="1" spans="1:21" x14ac:dyDescent="0.25">
      <c r="A1" s="6" t="s">
        <v>98</v>
      </c>
      <c r="B1" s="7" t="s">
        <v>99</v>
      </c>
      <c r="C1" s="7" t="s">
        <v>100</v>
      </c>
      <c r="D1" s="8" t="s">
        <v>101</v>
      </c>
      <c r="E1" s="9" t="s">
        <v>107</v>
      </c>
    </row>
    <row r="2" spans="1:21" x14ac:dyDescent="0.25">
      <c r="A2" s="11">
        <v>1.4893038033277773E-3</v>
      </c>
      <c r="B2" s="12">
        <v>0.4536791833733238</v>
      </c>
      <c r="C2" s="12">
        <v>0.33168751924281298</v>
      </c>
      <c r="D2" s="13">
        <v>1.2140089707627313</v>
      </c>
      <c r="E2" s="10">
        <v>1.42</v>
      </c>
      <c r="G2" s="11">
        <v>1.4882816363611104E-3</v>
      </c>
      <c r="H2" s="12">
        <v>0.45369447032880084</v>
      </c>
      <c r="I2" s="12">
        <v>0.33169610637034597</v>
      </c>
      <c r="J2" s="13">
        <v>1.2140047569074774</v>
      </c>
    </row>
    <row r="3" spans="1:21" x14ac:dyDescent="0.25">
      <c r="A3" s="1" t="s">
        <v>109</v>
      </c>
      <c r="B3">
        <f>SUM(B116:U135)</f>
        <v>3830.8792271647703</v>
      </c>
    </row>
    <row r="4" spans="1:21" x14ac:dyDescent="0.25">
      <c r="A4" s="1"/>
    </row>
    <row r="5" spans="1:21" x14ac:dyDescent="0.25">
      <c r="A5" t="s">
        <v>104</v>
      </c>
      <c r="B5" s="1" t="s">
        <v>56</v>
      </c>
      <c r="C5" s="1" t="s">
        <v>58</v>
      </c>
      <c r="D5" s="1" t="s">
        <v>60</v>
      </c>
      <c r="E5" s="1" t="s">
        <v>62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</row>
    <row r="6" spans="1:21" x14ac:dyDescent="0.25">
      <c r="A6" s="1" t="s">
        <v>56</v>
      </c>
      <c r="B6" s="5">
        <f>General!$C$4*General!C4</f>
        <v>76562500000000</v>
      </c>
      <c r="C6" s="5">
        <f>General!$C$5*General!C4</f>
        <v>19608750000000</v>
      </c>
      <c r="D6" s="5">
        <f>General!$C$6*General!C4</f>
        <v>7393750000000</v>
      </c>
      <c r="E6" s="5">
        <f>General!$C$7*General!C4</f>
        <v>6413750000000</v>
      </c>
      <c r="F6" s="5">
        <f>General!$C$8*General!C4</f>
        <v>27702500000000</v>
      </c>
      <c r="G6" s="5">
        <f>General!$C$9*General!C4</f>
        <v>14078750000000</v>
      </c>
      <c r="H6" s="5">
        <f>General!$C$10*General!C4</f>
        <v>12687500000000</v>
      </c>
      <c r="I6" s="5">
        <f>General!$C$11*General!C4</f>
        <v>25138750000000</v>
      </c>
      <c r="J6" s="5">
        <f>General!$C$12*General!C4</f>
        <v>5031250000000</v>
      </c>
      <c r="K6" s="5">
        <f>General!$C$13*General!C4</f>
        <v>7962500000000</v>
      </c>
      <c r="L6" s="5">
        <f>General!$C$14*General!C4</f>
        <v>4462500000000</v>
      </c>
      <c r="M6" s="5">
        <f>General!$C$15*General!C4</f>
        <v>30800000000000</v>
      </c>
      <c r="N6" s="5">
        <f>General!$C$16*General!C4</f>
        <v>5556250000000</v>
      </c>
      <c r="O6" s="5">
        <f>General!$C$17*General!C4</f>
        <v>15268750000000</v>
      </c>
      <c r="P6" s="5">
        <f>General!$C$18*General!C4</f>
        <v>4287500000000</v>
      </c>
      <c r="Q6" s="5">
        <f>General!$C$19*General!C4</f>
        <v>16100000000000</v>
      </c>
      <c r="R6" s="5">
        <f>General!$C$20*General!C4</f>
        <v>1522500000000</v>
      </c>
      <c r="S6" s="5">
        <f>General!$C$21*General!C4</f>
        <v>1085000000000</v>
      </c>
      <c r="T6" s="5">
        <f>General!$C$22*General!C4</f>
        <v>5906250000000</v>
      </c>
      <c r="U6" s="5">
        <f>General!$C$23*General!C4</f>
        <v>2231250000000</v>
      </c>
    </row>
    <row r="7" spans="1:21" x14ac:dyDescent="0.25">
      <c r="A7" s="1" t="s">
        <v>58</v>
      </c>
      <c r="B7" s="5">
        <f>General!$C$4*General!C5</f>
        <v>19608750000000</v>
      </c>
      <c r="C7" s="5">
        <f>General!$C$5*General!C5</f>
        <v>5022081000000</v>
      </c>
      <c r="D7" s="5">
        <f>General!$C$6*General!C5</f>
        <v>1893645000000</v>
      </c>
      <c r="E7" s="5">
        <f>General!$C$7*General!C5</f>
        <v>1642653000000</v>
      </c>
      <c r="F7" s="5">
        <f>General!$C$8*General!C5</f>
        <v>7095006000000</v>
      </c>
      <c r="G7" s="5">
        <f>General!$C$9*General!C5</f>
        <v>3605769000000</v>
      </c>
      <c r="H7" s="5">
        <f>General!$C$10*General!C5</f>
        <v>3249450000000</v>
      </c>
      <c r="I7" s="5">
        <f>General!$C$11*General!C5</f>
        <v>6438393000000</v>
      </c>
      <c r="J7" s="5">
        <f>General!$C$12*General!C5</f>
        <v>1288575000000</v>
      </c>
      <c r="K7" s="5">
        <f>General!$C$13*General!C5</f>
        <v>2039310000000</v>
      </c>
      <c r="L7" s="5">
        <f>General!$C$14*General!C5</f>
        <v>1142910000000</v>
      </c>
      <c r="M7" s="5">
        <f>General!$C$15*General!C5</f>
        <v>7888320000000</v>
      </c>
      <c r="N7" s="5">
        <f>General!$C$16*General!C5</f>
        <v>1423035000000</v>
      </c>
      <c r="O7" s="5">
        <f>General!$C$17*General!C5</f>
        <v>3910545000000</v>
      </c>
      <c r="P7" s="5">
        <f>General!$C$18*General!C5</f>
        <v>1098090000000</v>
      </c>
      <c r="Q7" s="5">
        <f>General!$C$19*General!C5</f>
        <v>4123440000000</v>
      </c>
      <c r="R7" s="5">
        <f>General!$C$20*General!C5</f>
        <v>389934000000</v>
      </c>
      <c r="S7" s="5">
        <f>General!$C$21*General!C5</f>
        <v>277884000000</v>
      </c>
      <c r="T7" s="5">
        <f>General!$C$22*General!C5</f>
        <v>1512675000000</v>
      </c>
      <c r="U7" s="5">
        <f>General!$C$23*General!C5</f>
        <v>571455000000</v>
      </c>
    </row>
    <row r="8" spans="1:21" x14ac:dyDescent="0.25">
      <c r="A8" s="1" t="s">
        <v>60</v>
      </c>
      <c r="B8" s="5">
        <f>General!$C$4*General!C6</f>
        <v>7393750000000</v>
      </c>
      <c r="C8" s="5">
        <f>General!$C$5*General!C6</f>
        <v>1893645000000</v>
      </c>
      <c r="D8" s="5">
        <f>General!$C$6*General!C6</f>
        <v>714025000000</v>
      </c>
      <c r="E8" s="5">
        <f>General!$C$7*General!C6</f>
        <v>619385000000</v>
      </c>
      <c r="F8" s="5">
        <f>General!$C$8*General!C6</f>
        <v>2675270000000</v>
      </c>
      <c r="G8" s="5">
        <f>General!$C$9*General!C6</f>
        <v>1359605000000</v>
      </c>
      <c r="H8" s="5">
        <f>General!$C$10*General!C6</f>
        <v>1225250000000</v>
      </c>
      <c r="I8" s="5">
        <f>General!$C$11*General!C6</f>
        <v>2427685000000</v>
      </c>
      <c r="J8" s="5">
        <f>General!$C$12*General!C6</f>
        <v>485875000000</v>
      </c>
      <c r="K8" s="5">
        <f>General!$C$13*General!C6</f>
        <v>768950000000</v>
      </c>
      <c r="L8" s="5">
        <f>General!$C$14*General!C6</f>
        <v>430950000000</v>
      </c>
      <c r="M8" s="5">
        <f>General!$C$15*General!C6</f>
        <v>2974400000000</v>
      </c>
      <c r="N8" s="5">
        <f>General!$C$16*General!C6</f>
        <v>536575000000</v>
      </c>
      <c r="O8" s="5">
        <f>General!$C$17*General!C6</f>
        <v>1474525000000</v>
      </c>
      <c r="P8" s="5">
        <f>General!$C$18*General!C6</f>
        <v>414050000000</v>
      </c>
      <c r="Q8" s="5">
        <f>General!$C$19*General!C6</f>
        <v>1554800000000</v>
      </c>
      <c r="R8" s="5">
        <f>General!$C$20*General!C6</f>
        <v>147030000000</v>
      </c>
      <c r="S8" s="5">
        <f>General!$C$21*General!C6</f>
        <v>104780000000</v>
      </c>
      <c r="T8" s="5">
        <f>General!$C$22*General!C6</f>
        <v>570375000000</v>
      </c>
      <c r="U8" s="5">
        <f>General!$C$23*General!C6</f>
        <v>215475000000</v>
      </c>
    </row>
    <row r="9" spans="1:21" x14ac:dyDescent="0.25">
      <c r="A9" s="1" t="s">
        <v>62</v>
      </c>
      <c r="B9" s="5">
        <f>General!$C$4*General!C7</f>
        <v>6413750000000</v>
      </c>
      <c r="C9" s="5">
        <f>General!$C$5*General!C7</f>
        <v>1642653000000</v>
      </c>
      <c r="D9" s="5">
        <f>General!$C$6*General!C7</f>
        <v>619385000000</v>
      </c>
      <c r="E9" s="5">
        <f>General!$C$7*General!C7</f>
        <v>537289000000</v>
      </c>
      <c r="F9" s="5">
        <f>General!$C$8*General!C7</f>
        <v>2320678000000</v>
      </c>
      <c r="G9" s="5">
        <f>General!$C$9*General!C7</f>
        <v>1179397000000</v>
      </c>
      <c r="H9" s="5">
        <f>General!$C$10*General!C7</f>
        <v>1062850000000</v>
      </c>
      <c r="I9" s="5">
        <f>General!$C$11*General!C7</f>
        <v>2105909000000</v>
      </c>
      <c r="J9" s="5">
        <f>General!$C$12*General!C7</f>
        <v>421475000000</v>
      </c>
      <c r="K9" s="5">
        <f>General!$C$13*General!C7</f>
        <v>667030000000</v>
      </c>
      <c r="L9" s="5">
        <f>General!$C$14*General!C7</f>
        <v>373830000000</v>
      </c>
      <c r="M9" s="5">
        <f>General!$C$15*General!C7</f>
        <v>2580160000000</v>
      </c>
      <c r="N9" s="5">
        <f>General!$C$16*General!C7</f>
        <v>465455000000</v>
      </c>
      <c r="O9" s="5">
        <f>General!$C$17*General!C7</f>
        <v>1279085000000</v>
      </c>
      <c r="P9" s="5">
        <f>General!$C$18*General!C7</f>
        <v>359170000000</v>
      </c>
      <c r="Q9" s="5">
        <f>General!$C$19*General!C7</f>
        <v>1348720000000</v>
      </c>
      <c r="R9" s="5">
        <f>General!$C$20*General!C7</f>
        <v>127542000000</v>
      </c>
      <c r="S9" s="5">
        <f>General!$C$21*General!C7</f>
        <v>90892000000</v>
      </c>
      <c r="T9" s="5">
        <f>General!$C$22*General!C7</f>
        <v>494775000000</v>
      </c>
      <c r="U9" s="5">
        <f>General!$C$23*General!C7</f>
        <v>186915000000</v>
      </c>
    </row>
    <row r="10" spans="1:21" x14ac:dyDescent="0.25">
      <c r="A10" s="1" t="s">
        <v>64</v>
      </c>
      <c r="B10" s="5">
        <f>General!$C$4*General!C8</f>
        <v>27702500000000</v>
      </c>
      <c r="C10" s="5">
        <f>General!$C$5*General!C8</f>
        <v>7095006000000</v>
      </c>
      <c r="D10" s="5">
        <f>General!$C$6*General!C8</f>
        <v>2675270000000</v>
      </c>
      <c r="E10" s="5">
        <f>General!$C$7*General!C8</f>
        <v>2320678000000</v>
      </c>
      <c r="F10" s="5">
        <f>General!$C$8*General!C8</f>
        <v>10023556000000</v>
      </c>
      <c r="G10" s="5">
        <f>General!$C$9*General!C8</f>
        <v>5094094000000</v>
      </c>
      <c r="H10" s="5">
        <f>General!$C$10*General!C8</f>
        <v>4590700000000</v>
      </c>
      <c r="I10" s="5">
        <f>General!$C$11*General!C8</f>
        <v>9095918000000</v>
      </c>
      <c r="J10" s="5">
        <f>General!$C$12*General!C8</f>
        <v>1820450000000</v>
      </c>
      <c r="K10" s="5">
        <f>General!$C$13*General!C8</f>
        <v>2881060000000</v>
      </c>
      <c r="L10" s="5">
        <f>General!$C$14*General!C8</f>
        <v>1614660000000</v>
      </c>
      <c r="M10" s="5">
        <f>General!$C$15*General!C8</f>
        <v>11144320000000</v>
      </c>
      <c r="N10" s="5">
        <f>General!$C$16*General!C8</f>
        <v>2010410000000</v>
      </c>
      <c r="O10" s="5">
        <f>General!$C$17*General!C8</f>
        <v>5524670000000</v>
      </c>
      <c r="P10" s="5">
        <f>General!$C$18*General!C8</f>
        <v>1551340000000</v>
      </c>
      <c r="Q10" s="5">
        <f>General!$C$19*General!C8</f>
        <v>5825440000000</v>
      </c>
      <c r="R10" s="5">
        <f>General!$C$20*General!C8</f>
        <v>550884000000</v>
      </c>
      <c r="S10" s="5">
        <f>General!$C$21*General!C8</f>
        <v>392584000000</v>
      </c>
      <c r="T10" s="5">
        <f>General!$C$22*General!C8</f>
        <v>2137050000000</v>
      </c>
      <c r="U10" s="5">
        <f>General!$C$23*General!C8</f>
        <v>807330000000</v>
      </c>
    </row>
    <row r="11" spans="1:21" x14ac:dyDescent="0.25">
      <c r="A11" s="1" t="s">
        <v>65</v>
      </c>
      <c r="B11" s="5">
        <f>General!$C$4*General!C9</f>
        <v>14078750000000</v>
      </c>
      <c r="C11" s="5">
        <f>General!$C$5*General!C9</f>
        <v>3605769000000</v>
      </c>
      <c r="D11" s="5">
        <f>General!$C$6*General!C9</f>
        <v>1359605000000</v>
      </c>
      <c r="E11" s="5">
        <f>General!$C$7*General!C9</f>
        <v>1179397000000</v>
      </c>
      <c r="F11" s="5">
        <f>General!$C$8*General!C9</f>
        <v>5094094000000</v>
      </c>
      <c r="G11" s="5">
        <f>General!$C$9*General!C9</f>
        <v>2588881000000</v>
      </c>
      <c r="H11" s="5">
        <f>General!$C$10*General!C9</f>
        <v>2333050000000</v>
      </c>
      <c r="I11" s="5">
        <f>General!$C$11*General!C9</f>
        <v>4622657000000</v>
      </c>
      <c r="J11" s="5">
        <f>General!$C$12*General!C9</f>
        <v>925175000000</v>
      </c>
      <c r="K11" s="5">
        <f>General!$C$13*General!C9</f>
        <v>1464190000000</v>
      </c>
      <c r="L11" s="5">
        <f>General!$C$14*General!C9</f>
        <v>820590000000</v>
      </c>
      <c r="M11" s="5">
        <f>General!$C$15*General!C9</f>
        <v>5663680000000</v>
      </c>
      <c r="N11" s="5">
        <f>General!$C$16*General!C9</f>
        <v>1021715000000</v>
      </c>
      <c r="O11" s="5">
        <f>General!$C$17*General!C9</f>
        <v>2807705000000</v>
      </c>
      <c r="P11" s="5">
        <f>General!$C$18*General!C9</f>
        <v>788410000000</v>
      </c>
      <c r="Q11" s="5">
        <f>General!$C$19*General!C9</f>
        <v>2960560000000</v>
      </c>
      <c r="R11" s="5">
        <f>General!$C$20*General!C9</f>
        <v>279966000000</v>
      </c>
      <c r="S11" s="5">
        <f>General!$C$21*General!C9</f>
        <v>199516000000</v>
      </c>
      <c r="T11" s="5">
        <f>General!$C$22*General!C9</f>
        <v>1086075000000</v>
      </c>
      <c r="U11" s="5">
        <f>General!$C$23*General!C9</f>
        <v>410295000000</v>
      </c>
    </row>
    <row r="12" spans="1:21" x14ac:dyDescent="0.25">
      <c r="A12" s="1" t="s">
        <v>66</v>
      </c>
      <c r="B12" s="5">
        <f>General!$C$4*General!C10</f>
        <v>12687500000000</v>
      </c>
      <c r="C12" s="5">
        <f>General!$C$5*General!C10</f>
        <v>3249450000000</v>
      </c>
      <c r="D12" s="5">
        <f>General!$C$6*General!C10</f>
        <v>1225250000000</v>
      </c>
      <c r="E12" s="5">
        <f>General!$C$7*General!C10</f>
        <v>1062850000000</v>
      </c>
      <c r="F12" s="5">
        <f>General!$C$8*General!C10</f>
        <v>4590700000000</v>
      </c>
      <c r="G12" s="5">
        <f>General!$C$9*General!C10</f>
        <v>2333050000000</v>
      </c>
      <c r="H12" s="5">
        <f>General!$C$10*General!C10</f>
        <v>2102500000000</v>
      </c>
      <c r="I12" s="5">
        <f>General!$C$11*General!C10</f>
        <v>4165850000000</v>
      </c>
      <c r="J12" s="5">
        <f>General!$C$12*General!C10</f>
        <v>833750000000</v>
      </c>
      <c r="K12" s="5">
        <f>General!$C$13*General!C10</f>
        <v>1319500000000</v>
      </c>
      <c r="L12" s="5">
        <f>General!$C$14*General!C10</f>
        <v>739500000000</v>
      </c>
      <c r="M12" s="5">
        <f>General!$C$15*General!C10</f>
        <v>5104000000000</v>
      </c>
      <c r="N12" s="5">
        <f>General!$C$16*General!C10</f>
        <v>920750000000</v>
      </c>
      <c r="O12" s="5">
        <f>General!$C$17*General!C10</f>
        <v>2530250000000</v>
      </c>
      <c r="P12" s="5">
        <f>General!$C$18*General!C10</f>
        <v>710500000000</v>
      </c>
      <c r="Q12" s="5">
        <f>General!$C$19*General!C10</f>
        <v>2668000000000</v>
      </c>
      <c r="R12" s="5">
        <f>General!$C$20*General!C10</f>
        <v>252300000000</v>
      </c>
      <c r="S12" s="5">
        <f>General!$C$21*General!C10</f>
        <v>179800000000</v>
      </c>
      <c r="T12" s="5">
        <f>General!$C$22*General!C10</f>
        <v>978750000000</v>
      </c>
      <c r="U12" s="5">
        <f>General!$C$23*General!C10</f>
        <v>369750000000</v>
      </c>
    </row>
    <row r="13" spans="1:21" x14ac:dyDescent="0.25">
      <c r="A13" s="1" t="s">
        <v>67</v>
      </c>
      <c r="B13" s="5">
        <f>General!$C$4*General!C11</f>
        <v>25138750000000</v>
      </c>
      <c r="C13" s="5">
        <f>General!$C$5*General!C11</f>
        <v>6438393000000</v>
      </c>
      <c r="D13" s="5">
        <f>General!$C$6*General!C11</f>
        <v>2427685000000</v>
      </c>
      <c r="E13" s="5">
        <f>General!$C$7*General!C11</f>
        <v>2105909000000</v>
      </c>
      <c r="F13" s="5">
        <f>General!$C$8*General!C11</f>
        <v>9095918000000</v>
      </c>
      <c r="G13" s="5">
        <f>General!$C$9*General!C11</f>
        <v>4622657000000</v>
      </c>
      <c r="H13" s="5">
        <f>General!$C$10*General!C11</f>
        <v>4165850000000</v>
      </c>
      <c r="I13" s="5">
        <f>General!$C$11*General!C11</f>
        <v>8254129000000</v>
      </c>
      <c r="J13" s="5">
        <f>General!$C$12*General!C11</f>
        <v>1651975000000</v>
      </c>
      <c r="K13" s="5">
        <f>General!$C$13*General!C11</f>
        <v>2614430000000</v>
      </c>
      <c r="L13" s="5">
        <f>General!$C$14*General!C11</f>
        <v>1465230000000</v>
      </c>
      <c r="M13" s="5">
        <f>General!$C$15*General!C11</f>
        <v>10112960000000</v>
      </c>
      <c r="N13" s="5">
        <f>General!$C$16*General!C11</f>
        <v>1824355000000</v>
      </c>
      <c r="O13" s="5">
        <f>General!$C$17*General!C11</f>
        <v>5013385000000</v>
      </c>
      <c r="P13" s="5">
        <f>General!$C$18*General!C11</f>
        <v>1407770000000</v>
      </c>
      <c r="Q13" s="5">
        <f>General!$C$19*General!C11</f>
        <v>5286320000000</v>
      </c>
      <c r="R13" s="5">
        <f>General!$C$20*General!C11</f>
        <v>499902000000</v>
      </c>
      <c r="S13" s="5">
        <f>General!$C$21*General!C11</f>
        <v>356252000000</v>
      </c>
      <c r="T13" s="5">
        <f>General!$C$22*General!C11</f>
        <v>1939275000000</v>
      </c>
      <c r="U13" s="5">
        <f>General!$C$23*General!C11</f>
        <v>732615000000</v>
      </c>
    </row>
    <row r="14" spans="1:21" x14ac:dyDescent="0.25">
      <c r="A14" s="1" t="s">
        <v>68</v>
      </c>
      <c r="B14" s="5">
        <f>General!$C$4*General!C12</f>
        <v>5031250000000</v>
      </c>
      <c r="C14" s="5">
        <f>General!$C$5*General!C12</f>
        <v>1288575000000</v>
      </c>
      <c r="D14" s="5">
        <f>General!$C$6*General!C12</f>
        <v>485875000000</v>
      </c>
      <c r="E14" s="5">
        <f>General!$C$7*General!C12</f>
        <v>421475000000</v>
      </c>
      <c r="F14" s="5">
        <f>General!$C$8*General!C12</f>
        <v>1820450000000</v>
      </c>
      <c r="G14" s="5">
        <f>General!$C$9*General!C12</f>
        <v>925175000000</v>
      </c>
      <c r="H14" s="5">
        <f>General!$C$10*General!C12</f>
        <v>833750000000</v>
      </c>
      <c r="I14" s="5">
        <f>General!$C$11*General!C12</f>
        <v>1651975000000</v>
      </c>
      <c r="J14" s="5">
        <f>General!$C$12*General!C12</f>
        <v>330625000000</v>
      </c>
      <c r="K14" s="5">
        <f>General!$C$13*General!C12</f>
        <v>523250000000</v>
      </c>
      <c r="L14" s="5">
        <f>General!$C$14*General!C12</f>
        <v>293250000000</v>
      </c>
      <c r="M14" s="5">
        <f>General!$C$15*General!C12</f>
        <v>2024000000000</v>
      </c>
      <c r="N14" s="5">
        <f>General!$C$16*General!C12</f>
        <v>365125000000</v>
      </c>
      <c r="O14" s="5">
        <f>General!$C$17*General!C12</f>
        <v>1003375000000</v>
      </c>
      <c r="P14" s="5">
        <f>General!$C$18*General!C12</f>
        <v>281750000000</v>
      </c>
      <c r="Q14" s="5">
        <f>General!$C$19*General!C12</f>
        <v>1058000000000</v>
      </c>
      <c r="R14" s="5">
        <f>General!$C$20*General!C12</f>
        <v>100050000000</v>
      </c>
      <c r="S14" s="5">
        <f>General!$C$21*General!C12</f>
        <v>71300000000</v>
      </c>
      <c r="T14" s="5">
        <f>General!$C$22*General!C12</f>
        <v>388125000000</v>
      </c>
      <c r="U14" s="5">
        <f>General!$C$23*General!C12</f>
        <v>146625000000</v>
      </c>
    </row>
    <row r="15" spans="1:21" x14ac:dyDescent="0.25">
      <c r="A15" s="1" t="s">
        <v>69</v>
      </c>
      <c r="B15" s="5">
        <f>General!$C$4*General!C13</f>
        <v>7962500000000</v>
      </c>
      <c r="C15" s="5">
        <f>General!$C$5*General!C13</f>
        <v>2039310000000</v>
      </c>
      <c r="D15" s="5">
        <f>General!$C$6*General!C13</f>
        <v>768950000000</v>
      </c>
      <c r="E15" s="5">
        <f>General!$C$7*General!C13</f>
        <v>667030000000</v>
      </c>
      <c r="F15" s="5">
        <f>General!$C$8*General!C13</f>
        <v>2881060000000</v>
      </c>
      <c r="G15" s="5">
        <f>General!$C$9*General!C13</f>
        <v>1464190000000</v>
      </c>
      <c r="H15" s="5">
        <f>General!$C$10*General!C13</f>
        <v>1319500000000</v>
      </c>
      <c r="I15" s="5">
        <f>General!$C$11*General!C13</f>
        <v>2614430000000</v>
      </c>
      <c r="J15" s="5">
        <f>General!$C$12*General!C13</f>
        <v>523250000000</v>
      </c>
      <c r="K15" s="5">
        <f>General!$C$13*General!C13</f>
        <v>828100000000</v>
      </c>
      <c r="L15" s="5">
        <f>General!$C$14*General!C13</f>
        <v>464100000000</v>
      </c>
      <c r="M15" s="5">
        <f>General!$C$15*General!C13</f>
        <v>3203200000000</v>
      </c>
      <c r="N15" s="5">
        <f>General!$C$16*General!C13</f>
        <v>577850000000</v>
      </c>
      <c r="O15" s="5">
        <f>General!$C$17*General!C13</f>
        <v>1587950000000</v>
      </c>
      <c r="P15" s="5">
        <f>General!$C$18*General!C13</f>
        <v>445900000000</v>
      </c>
      <c r="Q15" s="5">
        <f>General!$C$19*General!C13</f>
        <v>1674400000000</v>
      </c>
      <c r="R15" s="5">
        <f>General!$C$20*General!C13</f>
        <v>158340000000</v>
      </c>
      <c r="S15" s="5">
        <f>General!$C$21*General!C13</f>
        <v>112840000000</v>
      </c>
      <c r="T15" s="5">
        <f>General!$C$22*General!C13</f>
        <v>614250000000</v>
      </c>
      <c r="U15" s="5">
        <f>General!$C$23*General!C13</f>
        <v>232050000000</v>
      </c>
    </row>
    <row r="16" spans="1:21" x14ac:dyDescent="0.25">
      <c r="A16" s="1" t="s">
        <v>70</v>
      </c>
      <c r="B16" s="5">
        <f>General!$C$4*General!C14</f>
        <v>4462500000000</v>
      </c>
      <c r="C16" s="5">
        <f>General!$C$5*General!C14</f>
        <v>1142910000000</v>
      </c>
      <c r="D16" s="5">
        <f>General!$C$6*General!C14</f>
        <v>430950000000</v>
      </c>
      <c r="E16" s="5">
        <f>General!$C$7*General!C14</f>
        <v>373830000000</v>
      </c>
      <c r="F16" s="5">
        <f>General!$C$8*General!C14</f>
        <v>1614660000000</v>
      </c>
      <c r="G16" s="5">
        <f>General!$C$9*General!C14</f>
        <v>820590000000</v>
      </c>
      <c r="H16" s="5">
        <f>General!$C$10*General!C14</f>
        <v>739500000000</v>
      </c>
      <c r="I16" s="5">
        <f>General!$C$11*General!C14</f>
        <v>1465230000000</v>
      </c>
      <c r="J16" s="5">
        <f>General!$C$12*General!C14</f>
        <v>293250000000</v>
      </c>
      <c r="K16" s="5">
        <f>General!$C$13*General!C14</f>
        <v>464100000000</v>
      </c>
      <c r="L16" s="5">
        <f>General!$C$14*General!C14</f>
        <v>260100000000</v>
      </c>
      <c r="M16" s="5">
        <f>General!$C$15*General!C14</f>
        <v>1795200000000</v>
      </c>
      <c r="N16" s="5">
        <f>General!$C$16*General!C14</f>
        <v>323850000000</v>
      </c>
      <c r="O16" s="5">
        <f>General!$C$17*General!C14</f>
        <v>889950000000</v>
      </c>
      <c r="P16" s="5">
        <f>General!$C$18*General!C14</f>
        <v>249900000000</v>
      </c>
      <c r="Q16" s="5">
        <f>General!$C$19*General!C14</f>
        <v>938400000000</v>
      </c>
      <c r="R16" s="5">
        <f>General!$C$20*General!C14</f>
        <v>88740000000</v>
      </c>
      <c r="S16" s="5">
        <f>General!$C$21*General!C14</f>
        <v>63240000000</v>
      </c>
      <c r="T16" s="5">
        <f>General!$C$22*General!C14</f>
        <v>344250000000</v>
      </c>
      <c r="U16" s="5">
        <f>General!$C$23*General!C14</f>
        <v>130050000000</v>
      </c>
    </row>
    <row r="17" spans="1:21" x14ac:dyDescent="0.25">
      <c r="A17" s="1" t="s">
        <v>71</v>
      </c>
      <c r="B17" s="5">
        <f>General!$C$4*General!C15</f>
        <v>30800000000000</v>
      </c>
      <c r="C17" s="5">
        <f>General!$C$5*General!C15</f>
        <v>7888320000000</v>
      </c>
      <c r="D17" s="5">
        <f>General!$C$6*General!C15</f>
        <v>2974400000000</v>
      </c>
      <c r="E17" s="5">
        <f>General!$C$7*General!C15</f>
        <v>2580160000000</v>
      </c>
      <c r="F17" s="5">
        <f>General!$C$8*General!C15</f>
        <v>11144320000000</v>
      </c>
      <c r="G17" s="5">
        <f>General!$C$9*General!C15</f>
        <v>5663680000000</v>
      </c>
      <c r="H17" s="5">
        <f>General!$C$10*General!C15</f>
        <v>5104000000000</v>
      </c>
      <c r="I17" s="5">
        <f>General!$C$11*General!C15</f>
        <v>10112960000000</v>
      </c>
      <c r="J17" s="5">
        <f>General!$C$12*General!C15</f>
        <v>2024000000000</v>
      </c>
      <c r="K17" s="5">
        <f>General!$C$13*General!C15</f>
        <v>3203200000000</v>
      </c>
      <c r="L17" s="5">
        <f>General!$C$14*General!C15</f>
        <v>1795200000000</v>
      </c>
      <c r="M17" s="5">
        <f>General!$C$15*General!C15</f>
        <v>12390400000000</v>
      </c>
      <c r="N17" s="5">
        <f>General!$C$16*General!C15</f>
        <v>2235200000000</v>
      </c>
      <c r="O17" s="5">
        <f>General!$C$17*General!C15</f>
        <v>6142400000000</v>
      </c>
      <c r="P17" s="5">
        <f>General!$C$18*General!C15</f>
        <v>1724800000000</v>
      </c>
      <c r="Q17" s="5">
        <f>General!$C$19*General!C15</f>
        <v>6476800000000</v>
      </c>
      <c r="R17" s="5">
        <f>General!$C$20*General!C15</f>
        <v>612480000000</v>
      </c>
      <c r="S17" s="5">
        <f>General!$C$21*General!C15</f>
        <v>436480000000</v>
      </c>
      <c r="T17" s="5">
        <f>General!$C$22*General!C15</f>
        <v>2376000000000</v>
      </c>
      <c r="U17" s="5">
        <f>General!$C$23*General!C15</f>
        <v>897600000000</v>
      </c>
    </row>
    <row r="18" spans="1:21" x14ac:dyDescent="0.25">
      <c r="A18" s="1" t="s">
        <v>72</v>
      </c>
      <c r="B18" s="5">
        <f>General!$C$4*General!C16</f>
        <v>5556250000000</v>
      </c>
      <c r="C18" s="5">
        <f>General!$C$5*General!C16</f>
        <v>1423035000000</v>
      </c>
      <c r="D18" s="5">
        <f>General!$C$6*General!C16</f>
        <v>536575000000</v>
      </c>
      <c r="E18" s="5">
        <f>General!$C$7*General!C16</f>
        <v>465455000000</v>
      </c>
      <c r="F18" s="5">
        <f>General!$C$8*General!C16</f>
        <v>2010410000000</v>
      </c>
      <c r="G18" s="5">
        <f>General!$C$9*General!C16</f>
        <v>1021715000000</v>
      </c>
      <c r="H18" s="5">
        <f>General!$C$10*General!C16</f>
        <v>920750000000</v>
      </c>
      <c r="I18" s="5">
        <f>General!$C$11*General!C16</f>
        <v>1824355000000</v>
      </c>
      <c r="J18" s="5">
        <f>General!$C$12*General!C16</f>
        <v>365125000000</v>
      </c>
      <c r="K18" s="5">
        <f>General!$C$13*General!C16</f>
        <v>577850000000</v>
      </c>
      <c r="L18" s="5">
        <f>General!$C$14*General!C16</f>
        <v>323850000000</v>
      </c>
      <c r="M18" s="5">
        <f>General!$C$15*General!C16</f>
        <v>2235200000000</v>
      </c>
      <c r="N18" s="5">
        <f>General!$C$16*General!C16</f>
        <v>403225000000</v>
      </c>
      <c r="O18" s="5">
        <f>General!$C$17*General!C16</f>
        <v>1108075000000</v>
      </c>
      <c r="P18" s="5">
        <f>General!$C$18*General!C16</f>
        <v>311150000000</v>
      </c>
      <c r="Q18" s="5">
        <f>General!$C$19*General!C16</f>
        <v>1168400000000</v>
      </c>
      <c r="R18" s="5">
        <f>General!$C$20*General!C16</f>
        <v>110490000000</v>
      </c>
      <c r="S18" s="5">
        <f>General!$C$21*General!C16</f>
        <v>78740000000</v>
      </c>
      <c r="T18" s="5">
        <f>General!$C$22*General!C16</f>
        <v>428625000000</v>
      </c>
      <c r="U18" s="5">
        <f>General!$C$23*General!C16</f>
        <v>161925000000</v>
      </c>
    </row>
    <row r="19" spans="1:21" x14ac:dyDescent="0.25">
      <c r="A19" s="1" t="s">
        <v>73</v>
      </c>
      <c r="B19" s="5">
        <f>General!$C$4*General!C17</f>
        <v>15268750000000</v>
      </c>
      <c r="C19" s="5">
        <f>General!$C$5*General!C17</f>
        <v>3910545000000</v>
      </c>
      <c r="D19" s="5">
        <f>General!$C$6*General!C17</f>
        <v>1474525000000</v>
      </c>
      <c r="E19" s="5">
        <f>General!$C$7*General!C17</f>
        <v>1279085000000</v>
      </c>
      <c r="F19" s="5">
        <f>General!$C$8*General!C17</f>
        <v>5524670000000</v>
      </c>
      <c r="G19" s="5">
        <f>General!$C$9*General!C17</f>
        <v>2807705000000</v>
      </c>
      <c r="H19" s="5">
        <f>General!$C$10*General!C17</f>
        <v>2530250000000</v>
      </c>
      <c r="I19" s="5">
        <f>General!$C$11*General!C17</f>
        <v>5013385000000</v>
      </c>
      <c r="J19" s="5">
        <f>General!$C$12*General!C17</f>
        <v>1003375000000</v>
      </c>
      <c r="K19" s="5">
        <f>General!$C$13*General!C17</f>
        <v>1587950000000</v>
      </c>
      <c r="L19" s="5">
        <f>General!$C$14*General!C17</f>
        <v>889950000000</v>
      </c>
      <c r="M19" s="5">
        <f>General!$C$15*General!C17</f>
        <v>6142400000000</v>
      </c>
      <c r="N19" s="5">
        <f>General!$C$16*General!C17</f>
        <v>1108075000000</v>
      </c>
      <c r="O19" s="5">
        <f>General!$C$17*General!C17</f>
        <v>3045025000000</v>
      </c>
      <c r="P19" s="5">
        <f>General!$C$18*General!C17</f>
        <v>855050000000</v>
      </c>
      <c r="Q19" s="5">
        <f>General!$C$19*General!C17</f>
        <v>3210800000000</v>
      </c>
      <c r="R19" s="5">
        <f>General!$C$20*General!C17</f>
        <v>303630000000</v>
      </c>
      <c r="S19" s="5">
        <f>General!$C$21*General!C17</f>
        <v>216380000000</v>
      </c>
      <c r="T19" s="5">
        <f>General!$C$22*General!C17</f>
        <v>1177875000000</v>
      </c>
      <c r="U19" s="5">
        <f>General!$C$23*General!C17</f>
        <v>444975000000</v>
      </c>
    </row>
    <row r="20" spans="1:21" x14ac:dyDescent="0.25">
      <c r="A20" s="1" t="s">
        <v>74</v>
      </c>
      <c r="B20" s="5">
        <f>General!$C$4*General!C18</f>
        <v>4287500000000</v>
      </c>
      <c r="C20" s="5">
        <f>General!$C$5*General!C18</f>
        <v>1098090000000</v>
      </c>
      <c r="D20" s="5">
        <f>General!$C$6*General!C18</f>
        <v>414050000000</v>
      </c>
      <c r="E20" s="5">
        <f>General!$C$7*General!C18</f>
        <v>359170000000</v>
      </c>
      <c r="F20" s="5">
        <f>General!$C$8*General!C18</f>
        <v>1551340000000</v>
      </c>
      <c r="G20" s="5">
        <f>General!$C$9*General!C18</f>
        <v>788410000000</v>
      </c>
      <c r="H20" s="5">
        <f>General!$C$10*General!C18</f>
        <v>710500000000</v>
      </c>
      <c r="I20" s="5">
        <f>General!$C$11*General!C18</f>
        <v>1407770000000</v>
      </c>
      <c r="J20" s="5">
        <f>General!$C$12*General!C18</f>
        <v>281750000000</v>
      </c>
      <c r="K20" s="5">
        <f>General!$C$13*General!C18</f>
        <v>445900000000</v>
      </c>
      <c r="L20" s="5">
        <f>General!$C$14*General!C18</f>
        <v>249900000000</v>
      </c>
      <c r="M20" s="5">
        <f>General!$C$15*General!C18</f>
        <v>1724800000000</v>
      </c>
      <c r="N20" s="5">
        <f>General!$C$16*General!C18</f>
        <v>311150000000</v>
      </c>
      <c r="O20" s="5">
        <f>General!$C$17*General!C18</f>
        <v>855050000000</v>
      </c>
      <c r="P20" s="5">
        <f>General!$C$18*General!C18</f>
        <v>240100000000</v>
      </c>
      <c r="Q20" s="5">
        <f>General!$C$19*General!C18</f>
        <v>901600000000</v>
      </c>
      <c r="R20" s="5">
        <f>General!$C$20*General!C18</f>
        <v>85260000000</v>
      </c>
      <c r="S20" s="5">
        <f>General!$C$21*General!C18</f>
        <v>60760000000</v>
      </c>
      <c r="T20" s="5">
        <f>General!$C$22*General!C18</f>
        <v>330750000000</v>
      </c>
      <c r="U20" s="5">
        <f>General!$C$23*General!C18</f>
        <v>124950000000</v>
      </c>
    </row>
    <row r="21" spans="1:21" x14ac:dyDescent="0.25">
      <c r="A21" s="1" t="s">
        <v>75</v>
      </c>
      <c r="B21" s="5">
        <f>General!$C$4*General!C19</f>
        <v>16100000000000</v>
      </c>
      <c r="C21" s="5">
        <f>General!$C$5*General!C19</f>
        <v>4123440000000</v>
      </c>
      <c r="D21" s="5">
        <f>General!$C$6*General!C19</f>
        <v>1554800000000</v>
      </c>
      <c r="E21" s="5">
        <f>General!$C$7*General!C19</f>
        <v>1348720000000</v>
      </c>
      <c r="F21" s="5">
        <f>General!$C$8*General!C19</f>
        <v>5825440000000</v>
      </c>
      <c r="G21" s="5">
        <f>General!$C$9*General!C19</f>
        <v>2960560000000</v>
      </c>
      <c r="H21" s="5">
        <f>General!$C$10*General!C19</f>
        <v>2668000000000</v>
      </c>
      <c r="I21" s="5">
        <f>General!$C$11*General!C19</f>
        <v>5286320000000</v>
      </c>
      <c r="J21" s="5">
        <f>General!$C$12*General!C19</f>
        <v>1058000000000</v>
      </c>
      <c r="K21" s="5">
        <f>General!$C$13*General!C19</f>
        <v>1674400000000</v>
      </c>
      <c r="L21" s="5">
        <f>General!$C$14*General!C19</f>
        <v>938400000000</v>
      </c>
      <c r="M21" s="5">
        <f>General!$C$15*General!C19</f>
        <v>6476800000000</v>
      </c>
      <c r="N21" s="5">
        <f>General!$C$16*General!C19</f>
        <v>1168400000000</v>
      </c>
      <c r="O21" s="5">
        <f>General!$C$17*General!C19</f>
        <v>3210800000000</v>
      </c>
      <c r="P21" s="5">
        <f>General!$C$18*General!C19</f>
        <v>901600000000</v>
      </c>
      <c r="Q21" s="5">
        <f>General!$C$19*General!C19</f>
        <v>3385600000000</v>
      </c>
      <c r="R21" s="5">
        <f>General!$C$20*General!C19</f>
        <v>320160000000</v>
      </c>
      <c r="S21" s="5">
        <f>General!$C$21*General!C19</f>
        <v>228160000000</v>
      </c>
      <c r="T21" s="5">
        <f>General!$C$22*General!C19</f>
        <v>1242000000000</v>
      </c>
      <c r="U21" s="5">
        <f>General!$C$23*General!C19</f>
        <v>469200000000</v>
      </c>
    </row>
    <row r="22" spans="1:21" x14ac:dyDescent="0.25">
      <c r="A22" s="1" t="s">
        <v>76</v>
      </c>
      <c r="B22" s="5">
        <f>General!$C$4*General!C20</f>
        <v>1522500000000</v>
      </c>
      <c r="C22" s="5">
        <f>General!$C$5*General!C20</f>
        <v>389934000000</v>
      </c>
      <c r="D22" s="5">
        <f>General!$C$6*General!C20</f>
        <v>147030000000</v>
      </c>
      <c r="E22" s="5">
        <f>General!$C$7*General!C20</f>
        <v>127542000000</v>
      </c>
      <c r="F22" s="5">
        <f>General!$C$8*General!C20</f>
        <v>550884000000</v>
      </c>
      <c r="G22" s="5">
        <f>General!$C$9*General!C20</f>
        <v>279966000000</v>
      </c>
      <c r="H22" s="5">
        <f>General!$C$10*General!C20</f>
        <v>252300000000</v>
      </c>
      <c r="I22" s="5">
        <f>General!$C$11*General!C20</f>
        <v>499902000000</v>
      </c>
      <c r="J22" s="5">
        <f>General!$C$12*General!C20</f>
        <v>100050000000</v>
      </c>
      <c r="K22" s="5">
        <f>General!$C$13*General!C20</f>
        <v>158340000000</v>
      </c>
      <c r="L22" s="5">
        <f>General!$C$14*General!C20</f>
        <v>88740000000</v>
      </c>
      <c r="M22" s="5">
        <f>General!$C$15*General!C20</f>
        <v>612480000000</v>
      </c>
      <c r="N22" s="5">
        <f>General!$C$16*General!C20</f>
        <v>110490000000</v>
      </c>
      <c r="O22" s="5">
        <f>General!$C$17*General!C20</f>
        <v>303630000000</v>
      </c>
      <c r="P22" s="5">
        <f>General!$C$18*General!C20</f>
        <v>85260000000</v>
      </c>
      <c r="Q22" s="5">
        <f>General!$C$19*General!C20</f>
        <v>320160000000</v>
      </c>
      <c r="R22" s="5">
        <f>General!$C$20*General!C20</f>
        <v>30276000000</v>
      </c>
      <c r="S22" s="5">
        <f>General!$C$21*General!C20</f>
        <v>21576000000</v>
      </c>
      <c r="T22" s="5">
        <f>General!$C$22*General!C20</f>
        <v>117450000000</v>
      </c>
      <c r="U22" s="5">
        <f>General!$C$23*General!C20</f>
        <v>44370000000</v>
      </c>
    </row>
    <row r="23" spans="1:21" x14ac:dyDescent="0.25">
      <c r="A23" s="1" t="s">
        <v>77</v>
      </c>
      <c r="B23" s="5">
        <f>General!$C$4*General!C21</f>
        <v>1085000000000</v>
      </c>
      <c r="C23" s="5">
        <f>General!$C$5*General!C21</f>
        <v>277884000000</v>
      </c>
      <c r="D23" s="5">
        <f>General!$C$6*General!C21</f>
        <v>104780000000</v>
      </c>
      <c r="E23" s="5">
        <f>General!$C$7*General!C21</f>
        <v>90892000000</v>
      </c>
      <c r="F23" s="5">
        <f>General!$C$8*General!C21</f>
        <v>392584000000</v>
      </c>
      <c r="G23" s="5">
        <f>General!$C$9*General!C21</f>
        <v>199516000000</v>
      </c>
      <c r="H23" s="5">
        <f>General!$C$10*General!C21</f>
        <v>179800000000</v>
      </c>
      <c r="I23" s="5">
        <f>General!$C$11*General!C21</f>
        <v>356252000000</v>
      </c>
      <c r="J23" s="5">
        <f>General!$C$12*General!C21</f>
        <v>71300000000</v>
      </c>
      <c r="K23" s="5">
        <f>General!$C$13*General!C21</f>
        <v>112840000000</v>
      </c>
      <c r="L23" s="5">
        <f>General!$C$14*General!C21</f>
        <v>63240000000</v>
      </c>
      <c r="M23" s="5">
        <f>General!$C$15*General!C21</f>
        <v>436480000000</v>
      </c>
      <c r="N23" s="5">
        <f>General!$C$16*General!C21</f>
        <v>78740000000</v>
      </c>
      <c r="O23" s="5">
        <f>General!$C$17*General!C21</f>
        <v>216380000000</v>
      </c>
      <c r="P23" s="5">
        <f>General!$C$18*General!C21</f>
        <v>60760000000</v>
      </c>
      <c r="Q23" s="5">
        <f>General!$C$19*General!C21</f>
        <v>228160000000</v>
      </c>
      <c r="R23" s="5">
        <f>General!$C$20*General!C21</f>
        <v>21576000000</v>
      </c>
      <c r="S23" s="5">
        <f>General!$C$21*General!C21</f>
        <v>15376000000</v>
      </c>
      <c r="T23" s="5">
        <f>General!$C$22*General!C21</f>
        <v>83700000000</v>
      </c>
      <c r="U23" s="5">
        <f>General!$C$23*General!C21</f>
        <v>31620000000</v>
      </c>
    </row>
    <row r="24" spans="1:21" x14ac:dyDescent="0.25">
      <c r="A24" s="1" t="s">
        <v>78</v>
      </c>
      <c r="B24" s="5">
        <f>General!$C$4*General!C22</f>
        <v>5906250000000</v>
      </c>
      <c r="C24" s="5">
        <f>General!$C$5*General!C22</f>
        <v>1512675000000</v>
      </c>
      <c r="D24" s="5">
        <f>General!$C$6*General!C22</f>
        <v>570375000000</v>
      </c>
      <c r="E24" s="5">
        <f>General!$C$7*General!C22</f>
        <v>494775000000</v>
      </c>
      <c r="F24" s="5">
        <f>General!$C$8*General!C22</f>
        <v>2137050000000</v>
      </c>
      <c r="G24" s="5">
        <f>General!$C$9*General!C22</f>
        <v>1086075000000</v>
      </c>
      <c r="H24" s="5">
        <f>General!$C$10*General!C22</f>
        <v>978750000000</v>
      </c>
      <c r="I24" s="5">
        <f>General!$C$11*General!C22</f>
        <v>1939275000000</v>
      </c>
      <c r="J24" s="5">
        <f>General!$C$12*General!C22</f>
        <v>388125000000</v>
      </c>
      <c r="K24" s="5">
        <f>General!$C$13*General!C22</f>
        <v>614250000000</v>
      </c>
      <c r="L24" s="5">
        <f>General!$C$14*General!C22</f>
        <v>344250000000</v>
      </c>
      <c r="M24" s="5">
        <f>General!$C$15*General!C22</f>
        <v>2376000000000</v>
      </c>
      <c r="N24" s="5">
        <f>General!$C$16*General!C22</f>
        <v>428625000000</v>
      </c>
      <c r="O24" s="5">
        <f>General!$C$17*General!C22</f>
        <v>1177875000000</v>
      </c>
      <c r="P24" s="5">
        <f>General!$C$18*General!C22</f>
        <v>330750000000</v>
      </c>
      <c r="Q24" s="5">
        <f>General!$C$19*General!C22</f>
        <v>1242000000000</v>
      </c>
      <c r="R24" s="5">
        <f>General!$C$20*General!C22</f>
        <v>117450000000</v>
      </c>
      <c r="S24" s="5">
        <f>General!$C$21*General!C22</f>
        <v>83700000000</v>
      </c>
      <c r="T24" s="5">
        <f>General!$C$22*General!C22</f>
        <v>455625000000</v>
      </c>
      <c r="U24" s="5">
        <f>General!$C$23*General!C22</f>
        <v>172125000000</v>
      </c>
    </row>
    <row r="25" spans="1:21" x14ac:dyDescent="0.25">
      <c r="A25" s="1" t="s">
        <v>79</v>
      </c>
      <c r="B25" s="5">
        <f>General!$C$4*General!C23</f>
        <v>2231250000000</v>
      </c>
      <c r="C25" s="5">
        <f>General!$C$5*General!C23</f>
        <v>571455000000</v>
      </c>
      <c r="D25" s="5">
        <f>General!$C$6*General!C23</f>
        <v>215475000000</v>
      </c>
      <c r="E25" s="5">
        <f>General!$C$7*General!C23</f>
        <v>186915000000</v>
      </c>
      <c r="F25" s="5">
        <f>General!$C$8*General!C23</f>
        <v>807330000000</v>
      </c>
      <c r="G25" s="5">
        <f>General!$C$9*General!C23</f>
        <v>410295000000</v>
      </c>
      <c r="H25" s="5">
        <f>General!$C$10*General!C23</f>
        <v>369750000000</v>
      </c>
      <c r="I25" s="5">
        <f>General!$C$11*General!C23</f>
        <v>732615000000</v>
      </c>
      <c r="J25" s="5">
        <f>General!$C$12*General!C23</f>
        <v>146625000000</v>
      </c>
      <c r="K25" s="5">
        <f>General!$C$13*General!C23</f>
        <v>232050000000</v>
      </c>
      <c r="L25" s="5">
        <f>General!$C$14*General!C23</f>
        <v>130050000000</v>
      </c>
      <c r="M25" s="5">
        <f>General!$C$15*General!C23</f>
        <v>897600000000</v>
      </c>
      <c r="N25" s="5">
        <f>General!$C$16*General!C23</f>
        <v>161925000000</v>
      </c>
      <c r="O25" s="5">
        <f>General!$C$17*General!C23</f>
        <v>444975000000</v>
      </c>
      <c r="P25" s="5">
        <f>General!$C$18*General!C23</f>
        <v>124950000000</v>
      </c>
      <c r="Q25" s="5">
        <f>General!$C$19*General!C23</f>
        <v>469200000000</v>
      </c>
      <c r="R25" s="5">
        <f>General!$C$20*General!C23</f>
        <v>44370000000</v>
      </c>
      <c r="S25" s="5">
        <f>General!$C$21*General!C23</f>
        <v>31620000000</v>
      </c>
      <c r="T25" s="5">
        <f>General!$C$22*General!C23</f>
        <v>172125000000</v>
      </c>
      <c r="U25" s="5">
        <f>General!$C$23*General!C23</f>
        <v>65025000000</v>
      </c>
    </row>
    <row r="27" spans="1:21" x14ac:dyDescent="0.25">
      <c r="A27" s="1" t="s">
        <v>105</v>
      </c>
      <c r="B27" s="1" t="s">
        <v>56</v>
      </c>
      <c r="C27" s="1" t="s">
        <v>58</v>
      </c>
      <c r="D27" s="1" t="s">
        <v>60</v>
      </c>
      <c r="E27" s="1" t="s">
        <v>62</v>
      </c>
      <c r="F27" s="1" t="s">
        <v>64</v>
      </c>
      <c r="G27" s="1" t="s">
        <v>65</v>
      </c>
      <c r="H27" s="1" t="s">
        <v>66</v>
      </c>
      <c r="I27" s="1" t="s">
        <v>67</v>
      </c>
      <c r="J27" s="1" t="s">
        <v>68</v>
      </c>
      <c r="K27" s="1" t="s">
        <v>69</v>
      </c>
      <c r="L27" s="1" t="s">
        <v>70</v>
      </c>
      <c r="M27" s="1" t="s">
        <v>71</v>
      </c>
      <c r="N27" s="1" t="s">
        <v>72</v>
      </c>
      <c r="O27" s="1" t="s">
        <v>73</v>
      </c>
      <c r="P27" s="1" t="s">
        <v>74</v>
      </c>
      <c r="Q27" s="1" t="s">
        <v>75</v>
      </c>
      <c r="R27" s="1" t="s">
        <v>76</v>
      </c>
      <c r="S27" s="1" t="s">
        <v>77</v>
      </c>
      <c r="T27" s="1" t="s">
        <v>78</v>
      </c>
      <c r="U27" s="1" t="s">
        <v>79</v>
      </c>
    </row>
    <row r="28" spans="1:21" x14ac:dyDescent="0.25">
      <c r="A28" s="1" t="s">
        <v>56</v>
      </c>
      <c r="B28" s="5">
        <f>General!$G$4*General!G4</f>
        <v>1577713626.0203156</v>
      </c>
      <c r="C28" s="5">
        <f>General!$G$5*General!G4</f>
        <v>1528309942.6091583</v>
      </c>
      <c r="D28" s="5">
        <f>General!$G$6*General!G4</f>
        <v>1915445119.6676648</v>
      </c>
      <c r="E28" s="5">
        <f>General!$G$7*General!G4</f>
        <v>1766364507.0407138</v>
      </c>
      <c r="F28" s="5">
        <f>General!$G$8*General!G4</f>
        <v>1118401210.501544</v>
      </c>
      <c r="G28" s="5">
        <f>General!$G$9*General!G4</f>
        <v>1118401210.501544</v>
      </c>
      <c r="H28" s="5">
        <f>General!$G$10*General!G4</f>
        <v>1766364507.0407138</v>
      </c>
      <c r="I28" s="5">
        <f>General!$G$11*General!G4</f>
        <v>1269186372.3749115</v>
      </c>
      <c r="J28" s="5">
        <f>General!$G$12*General!G4</f>
        <v>2753845756.0213294</v>
      </c>
      <c r="K28" s="5">
        <f>General!$G$13*General!G4</f>
        <v>2122740266.5313032</v>
      </c>
      <c r="L28" s="5">
        <f>General!$G$14*General!G4</f>
        <v>839543097.58945155</v>
      </c>
      <c r="M28" s="5">
        <f>General!$G$15*General!G4</f>
        <v>1766364507.0407138</v>
      </c>
      <c r="N28" s="5">
        <f>General!$G$16*General!G4</f>
        <v>1815356448.8804142</v>
      </c>
      <c r="O28" s="5">
        <f>General!$G$17*General!G4</f>
        <v>548605428.22085428</v>
      </c>
      <c r="P28" s="5">
        <f>General!$G$18*General!G4</f>
        <v>1577713626.0203156</v>
      </c>
      <c r="Q28" s="5">
        <f>General!$G$19*General!G4</f>
        <v>429525618.45146018</v>
      </c>
      <c r="R28" s="5">
        <f>General!$G$20*General!G4</f>
        <v>739333449.94140267</v>
      </c>
      <c r="S28" s="5">
        <f>General!$G$21*General!G4</f>
        <v>2782690076.2092361</v>
      </c>
      <c r="T28" s="5">
        <f>General!$G$22*General!G4</f>
        <v>1269186372.3749111</v>
      </c>
      <c r="U28" s="5">
        <f>General!$G$23*General!G4</f>
        <v>839543097.58945155</v>
      </c>
    </row>
    <row r="29" spans="1:21" x14ac:dyDescent="0.25">
      <c r="A29" s="1" t="s">
        <v>58</v>
      </c>
      <c r="B29" s="5">
        <f>General!$G$4*General!G5</f>
        <v>1528309942.6091583</v>
      </c>
      <c r="C29" s="5">
        <f>General!$G$5*General!G5</f>
        <v>1480453259.8033938</v>
      </c>
      <c r="D29" s="5">
        <f>General!$G$6*General!G5</f>
        <v>1855465892.3080039</v>
      </c>
      <c r="E29" s="5">
        <f>General!$G$7*General!G5</f>
        <v>1711053510.5104597</v>
      </c>
      <c r="F29" s="5">
        <f>General!$G$8*General!G5</f>
        <v>1083380191.2119749</v>
      </c>
      <c r="G29" s="5">
        <f>General!$G$9*General!G5</f>
        <v>1083380191.2119749</v>
      </c>
      <c r="H29" s="5">
        <f>General!$G$10*General!G5</f>
        <v>1711053510.5104597</v>
      </c>
      <c r="I29" s="5">
        <f>General!$G$11*General!G5</f>
        <v>1229443746.909523</v>
      </c>
      <c r="J29" s="5">
        <f>General!$G$12*General!G5</f>
        <v>2667613298.0835638</v>
      </c>
      <c r="K29" s="5">
        <f>General!$G$13*General!G5</f>
        <v>2056269909.451128</v>
      </c>
      <c r="L29" s="5">
        <f>General!$G$14*General!G5</f>
        <v>813254092.58925152</v>
      </c>
      <c r="M29" s="5">
        <f>General!$G$15*General!G5</f>
        <v>1711053510.5104597</v>
      </c>
      <c r="N29" s="5">
        <f>General!$G$16*General!G5</f>
        <v>1758511344.8008378</v>
      </c>
      <c r="O29" s="5">
        <f>General!$G$17*General!G5</f>
        <v>531426690.30132991</v>
      </c>
      <c r="P29" s="5">
        <f>General!$G$18*General!G5</f>
        <v>1528309942.6091583</v>
      </c>
      <c r="Q29" s="5">
        <f>General!$G$19*General!G5</f>
        <v>416075682.2139923</v>
      </c>
      <c r="R29" s="5">
        <f>General!$G$20*General!G5</f>
        <v>716182356.42621386</v>
      </c>
      <c r="S29" s="5">
        <f>General!$G$21*General!G5</f>
        <v>2695554402.6059198</v>
      </c>
      <c r="T29" s="5">
        <f>General!$G$22*General!G5</f>
        <v>1229443746.9095225</v>
      </c>
      <c r="U29" s="5">
        <f>General!$G$23*General!G5</f>
        <v>813254092.58925152</v>
      </c>
    </row>
    <row r="30" spans="1:21" x14ac:dyDescent="0.25">
      <c r="A30" s="1" t="s">
        <v>60</v>
      </c>
      <c r="B30" s="5">
        <f>General!$G$4*General!G6</f>
        <v>1915445119.6676648</v>
      </c>
      <c r="C30" s="5">
        <f>General!$G$5*General!G6</f>
        <v>1855465892.3080039</v>
      </c>
      <c r="D30" s="5">
        <f>General!$G$6*General!G6</f>
        <v>2325472725.8161054</v>
      </c>
      <c r="E30" s="5">
        <f>General!$G$7*General!G6</f>
        <v>2144479339.447468</v>
      </c>
      <c r="F30" s="5">
        <f>General!$G$8*General!G6</f>
        <v>1357810508.2918301</v>
      </c>
      <c r="G30" s="5">
        <f>General!$G$9*General!G6</f>
        <v>1357810508.2918301</v>
      </c>
      <c r="H30" s="5">
        <f>General!$G$10*General!G6</f>
        <v>2144479339.447468</v>
      </c>
      <c r="I30" s="5">
        <f>General!$G$11*General!G6</f>
        <v>1540873326.3250196</v>
      </c>
      <c r="J30" s="5">
        <f>General!$G$12*General!G6</f>
        <v>3343344651.8390179</v>
      </c>
      <c r="K30" s="5">
        <f>General!$G$13*General!G6</f>
        <v>2577142275.2465134</v>
      </c>
      <c r="L30" s="5">
        <f>General!$G$14*General!G6</f>
        <v>1019258946.9387532</v>
      </c>
      <c r="M30" s="5">
        <f>General!$G$15*General!G6</f>
        <v>2144479339.447468</v>
      </c>
      <c r="N30" s="5">
        <f>General!$G$16*General!G6</f>
        <v>2203958686.2390685</v>
      </c>
      <c r="O30" s="5">
        <f>General!$G$17*General!G6</f>
        <v>666042032.45646155</v>
      </c>
      <c r="P30" s="5">
        <f>General!$G$18*General!G6</f>
        <v>1915445119.6676648</v>
      </c>
      <c r="Q30" s="5">
        <f>General!$G$19*General!G6</f>
        <v>521471537.08140117</v>
      </c>
      <c r="R30" s="5">
        <f>General!$G$20*General!G6</f>
        <v>897598033.72521687</v>
      </c>
      <c r="S30" s="5">
        <f>General!$G$21*General!G6</f>
        <v>3378363499.0004134</v>
      </c>
      <c r="T30" s="5">
        <f>General!$G$22*General!G6</f>
        <v>1540873326.3250191</v>
      </c>
      <c r="U30" s="5">
        <f>General!$G$23*General!G6</f>
        <v>1019258946.9387532</v>
      </c>
    </row>
    <row r="31" spans="1:21" x14ac:dyDescent="0.25">
      <c r="A31" s="1" t="s">
        <v>62</v>
      </c>
      <c r="B31" s="5">
        <f>General!$G$4*General!G7</f>
        <v>1766364507.0407138</v>
      </c>
      <c r="C31" s="5">
        <f>General!$G$5*General!G7</f>
        <v>1711053510.5104597</v>
      </c>
      <c r="D31" s="5">
        <f>General!$G$6*General!G7</f>
        <v>2144479339.447468</v>
      </c>
      <c r="E31" s="5">
        <f>General!$G$7*General!G7</f>
        <v>1977572811.8690968</v>
      </c>
      <c r="F31" s="5">
        <f>General!$G$8*General!G7</f>
        <v>1252131039.6769431</v>
      </c>
      <c r="G31" s="5">
        <f>General!$G$9*General!G7</f>
        <v>1252131039.6769431</v>
      </c>
      <c r="H31" s="5">
        <f>General!$G$10*General!G7</f>
        <v>1977572811.8690968</v>
      </c>
      <c r="I31" s="5">
        <f>General!$G$11*General!G7</f>
        <v>1420945933.4123385</v>
      </c>
      <c r="J31" s="5">
        <f>General!$G$12*General!G7</f>
        <v>3083129486.2874827</v>
      </c>
      <c r="K31" s="5">
        <f>General!$G$13*General!G7</f>
        <v>2376561248.2697525</v>
      </c>
      <c r="L31" s="5">
        <f>General!$G$14*General!G7</f>
        <v>939929214.8180573</v>
      </c>
      <c r="M31" s="5">
        <f>General!$G$15*General!G7</f>
        <v>1977572811.8690968</v>
      </c>
      <c r="N31" s="5">
        <f>General!$G$16*General!G7</f>
        <v>2032422833.932312</v>
      </c>
      <c r="O31" s="5">
        <f>General!$G$17*General!G7</f>
        <v>614203452.8937453</v>
      </c>
      <c r="P31" s="5">
        <f>General!$G$18*General!G7</f>
        <v>1766364507.0407138</v>
      </c>
      <c r="Q31" s="5">
        <f>General!$G$19*General!G7</f>
        <v>480884993.81927866</v>
      </c>
      <c r="R31" s="5">
        <f>General!$G$20*General!G7</f>
        <v>827737266.95800233</v>
      </c>
      <c r="S31" s="5">
        <f>General!$G$21*General!G7</f>
        <v>3115422788.8040829</v>
      </c>
      <c r="T31" s="5">
        <f>General!$G$22*General!G7</f>
        <v>1420945933.412338</v>
      </c>
      <c r="U31" s="5">
        <f>General!$G$23*General!G7</f>
        <v>939929214.8180573</v>
      </c>
    </row>
    <row r="32" spans="1:21" x14ac:dyDescent="0.25">
      <c r="A32" s="1" t="s">
        <v>64</v>
      </c>
      <c r="B32" s="5">
        <f>General!$G$4*General!G8</f>
        <v>1118401210.501544</v>
      </c>
      <c r="C32" s="5">
        <f>General!$G$5*General!G8</f>
        <v>1083380191.2119749</v>
      </c>
      <c r="D32" s="5">
        <f>General!$G$6*General!G8</f>
        <v>1357810508.2918301</v>
      </c>
      <c r="E32" s="5">
        <f>General!$G$7*General!G8</f>
        <v>1252131039.6769431</v>
      </c>
      <c r="F32" s="5">
        <f>General!$G$8*General!G8</f>
        <v>792806278.03566456</v>
      </c>
      <c r="G32" s="5">
        <f>General!$G$9*General!G8</f>
        <v>792806278.03566456</v>
      </c>
      <c r="H32" s="5">
        <f>General!$G$10*General!G8</f>
        <v>1252131039.6769431</v>
      </c>
      <c r="I32" s="5">
        <f>General!$G$11*General!G8</f>
        <v>899694058.41835999</v>
      </c>
      <c r="J32" s="5">
        <f>General!$G$12*General!G8</f>
        <v>1952131474.4790926</v>
      </c>
      <c r="K32" s="5">
        <f>General!$G$13*General!G8</f>
        <v>1504756785.0811028</v>
      </c>
      <c r="L32" s="5">
        <f>General!$G$14*General!G8</f>
        <v>595130828.00754607</v>
      </c>
      <c r="M32" s="5">
        <f>General!$G$15*General!G8</f>
        <v>1252131039.6769431</v>
      </c>
      <c r="N32" s="5">
        <f>General!$G$16*General!G8</f>
        <v>1286860185.7999647</v>
      </c>
      <c r="O32" s="5">
        <f>General!$G$17*General!G8</f>
        <v>388892486.50123572</v>
      </c>
      <c r="P32" s="5">
        <f>General!$G$18*General!G8</f>
        <v>1118401210.501544</v>
      </c>
      <c r="Q32" s="5">
        <f>General!$G$19*General!G8</f>
        <v>304479826.81703204</v>
      </c>
      <c r="R32" s="5">
        <f>General!$G$20*General!G8</f>
        <v>524094748.08459318</v>
      </c>
      <c r="S32" s="5">
        <f>General!$G$21*General!G8</f>
        <v>1972578482.1503272</v>
      </c>
      <c r="T32" s="5">
        <f>General!$G$22*General!G8</f>
        <v>899694058.41835964</v>
      </c>
      <c r="U32" s="5">
        <f>General!$G$23*General!G8</f>
        <v>595130828.00754607</v>
      </c>
    </row>
    <row r="33" spans="1:21" x14ac:dyDescent="0.25">
      <c r="A33" s="1" t="s">
        <v>65</v>
      </c>
      <c r="B33" s="5">
        <f>General!$G$4*General!G9</f>
        <v>1118401210.501544</v>
      </c>
      <c r="C33" s="5">
        <f>General!$G$5*General!G9</f>
        <v>1083380191.2119749</v>
      </c>
      <c r="D33" s="5">
        <f>General!$G$6*General!G9</f>
        <v>1357810508.2918301</v>
      </c>
      <c r="E33" s="5">
        <f>General!$G$7*General!G9</f>
        <v>1252131039.6769431</v>
      </c>
      <c r="F33" s="5">
        <f>General!$G$8*General!G9</f>
        <v>792806278.03566456</v>
      </c>
      <c r="G33" s="5">
        <f>General!$G$9*General!G9</f>
        <v>792806278.03566456</v>
      </c>
      <c r="H33" s="5">
        <f>General!$G$10*General!G9</f>
        <v>1252131039.6769431</v>
      </c>
      <c r="I33" s="5">
        <f>General!$G$11*General!G9</f>
        <v>899694058.41835999</v>
      </c>
      <c r="J33" s="5">
        <f>General!$G$12*General!G9</f>
        <v>1952131474.4790926</v>
      </c>
      <c r="K33" s="5">
        <f>General!$G$13*General!G9</f>
        <v>1504756785.0811028</v>
      </c>
      <c r="L33" s="5">
        <f>General!$G$14*General!G9</f>
        <v>595130828.00754607</v>
      </c>
      <c r="M33" s="5">
        <f>General!$G$15*General!G9</f>
        <v>1252131039.6769431</v>
      </c>
      <c r="N33" s="5">
        <f>General!$G$16*General!G9</f>
        <v>1286860185.7999647</v>
      </c>
      <c r="O33" s="5">
        <f>General!$G$17*General!G9</f>
        <v>388892486.50123572</v>
      </c>
      <c r="P33" s="5">
        <f>General!$G$18*General!G9</f>
        <v>1118401210.501544</v>
      </c>
      <c r="Q33" s="5">
        <f>General!$G$19*General!G9</f>
        <v>304479826.81703204</v>
      </c>
      <c r="R33" s="5">
        <f>General!$G$20*General!G9</f>
        <v>524094748.08459318</v>
      </c>
      <c r="S33" s="5">
        <f>General!$G$21*General!G9</f>
        <v>1972578482.1503272</v>
      </c>
      <c r="T33" s="5">
        <f>General!$G$22*General!G9</f>
        <v>899694058.41835964</v>
      </c>
      <c r="U33" s="5">
        <f>General!$G$23*General!G9</f>
        <v>595130828.00754607</v>
      </c>
    </row>
    <row r="34" spans="1:21" x14ac:dyDescent="0.25">
      <c r="A34" s="1" t="s">
        <v>66</v>
      </c>
      <c r="B34" s="5">
        <f>General!$G$4*General!G10</f>
        <v>1766364507.0407138</v>
      </c>
      <c r="C34" s="5">
        <f>General!$G$5*General!G10</f>
        <v>1711053510.5104597</v>
      </c>
      <c r="D34" s="5">
        <f>General!$G$6*General!G10</f>
        <v>2144479339.447468</v>
      </c>
      <c r="E34" s="5">
        <f>General!$G$7*General!G10</f>
        <v>1977572811.8690968</v>
      </c>
      <c r="F34" s="5">
        <f>General!$G$8*General!G10</f>
        <v>1252131039.6769431</v>
      </c>
      <c r="G34" s="5">
        <f>General!$G$9*General!G10</f>
        <v>1252131039.6769431</v>
      </c>
      <c r="H34" s="5">
        <f>General!$G$10*General!G10</f>
        <v>1977572811.8690968</v>
      </c>
      <c r="I34" s="5">
        <f>General!$G$11*General!G10</f>
        <v>1420945933.4123385</v>
      </c>
      <c r="J34" s="5">
        <f>General!$G$12*General!G10</f>
        <v>3083129486.2874827</v>
      </c>
      <c r="K34" s="5">
        <f>General!$G$13*General!G10</f>
        <v>2376561248.2697525</v>
      </c>
      <c r="L34" s="5">
        <f>General!$G$14*General!G10</f>
        <v>939929214.8180573</v>
      </c>
      <c r="M34" s="5">
        <f>General!$G$15*General!G10</f>
        <v>1977572811.8690968</v>
      </c>
      <c r="N34" s="5">
        <f>General!$G$16*General!G10</f>
        <v>2032422833.932312</v>
      </c>
      <c r="O34" s="5">
        <f>General!$G$17*General!G10</f>
        <v>614203452.8937453</v>
      </c>
      <c r="P34" s="5">
        <f>General!$G$18*General!G10</f>
        <v>1766364507.0407138</v>
      </c>
      <c r="Q34" s="5">
        <f>General!$G$19*General!G10</f>
        <v>480884993.81927866</v>
      </c>
      <c r="R34" s="5">
        <f>General!$G$20*General!G10</f>
        <v>827737266.95800233</v>
      </c>
      <c r="S34" s="5">
        <f>General!$G$21*General!G10</f>
        <v>3115422788.8040829</v>
      </c>
      <c r="T34" s="5">
        <f>General!$G$22*General!G10</f>
        <v>1420945933.412338</v>
      </c>
      <c r="U34" s="5">
        <f>General!$G$23*General!G10</f>
        <v>939929214.8180573</v>
      </c>
    </row>
    <row r="35" spans="1:21" x14ac:dyDescent="0.25">
      <c r="A35" s="1" t="s">
        <v>67</v>
      </c>
      <c r="B35" s="5">
        <f>General!$G$4*General!G11</f>
        <v>1269186372.3749115</v>
      </c>
      <c r="C35" s="5">
        <f>General!$G$5*General!G11</f>
        <v>1229443746.909523</v>
      </c>
      <c r="D35" s="5">
        <f>General!$G$6*General!G11</f>
        <v>1540873326.3250196</v>
      </c>
      <c r="E35" s="5">
        <f>General!$G$7*General!G11</f>
        <v>1420945933.4123385</v>
      </c>
      <c r="F35" s="5">
        <f>General!$G$8*General!G11</f>
        <v>899694058.41835999</v>
      </c>
      <c r="G35" s="5">
        <f>General!$G$9*General!G11</f>
        <v>899694058.41835999</v>
      </c>
      <c r="H35" s="5">
        <f>General!$G$10*General!G11</f>
        <v>1420945933.4123385</v>
      </c>
      <c r="I35" s="5">
        <f>General!$G$11*General!G11</f>
        <v>1020992670.1878186</v>
      </c>
      <c r="J35" s="5">
        <f>General!$G$12*General!G11</f>
        <v>2215321873.070868</v>
      </c>
      <c r="K35" s="5">
        <f>General!$G$13*General!G11</f>
        <v>1707631203.7494731</v>
      </c>
      <c r="L35" s="5">
        <f>General!$G$14*General!G11</f>
        <v>675367595.80995834</v>
      </c>
      <c r="M35" s="5">
        <f>General!$G$15*General!G11</f>
        <v>1420945933.4123385</v>
      </c>
      <c r="N35" s="5">
        <f>General!$G$16*General!G11</f>
        <v>1460357334.7678411</v>
      </c>
      <c r="O35" s="5">
        <f>General!$G$17*General!G11</f>
        <v>441323775.0029074</v>
      </c>
      <c r="P35" s="5">
        <f>General!$G$18*General!G11</f>
        <v>1269186372.3749115</v>
      </c>
      <c r="Q35" s="5">
        <f>General!$G$19*General!G11</f>
        <v>345530426.13924879</v>
      </c>
      <c r="R35" s="5">
        <f>General!$G$20*General!G11</f>
        <v>594754284.82765365</v>
      </c>
      <c r="S35" s="5">
        <f>General!$G$21*General!G11</f>
        <v>2238525588.5608921</v>
      </c>
      <c r="T35" s="5">
        <f>General!$G$22*General!G11</f>
        <v>1020992670.1878183</v>
      </c>
      <c r="U35" s="5">
        <f>General!$G$23*General!G11</f>
        <v>675367595.80995834</v>
      </c>
    </row>
    <row r="36" spans="1:21" x14ac:dyDescent="0.25">
      <c r="A36" s="1" t="s">
        <v>68</v>
      </c>
      <c r="B36" s="5">
        <f>General!$G$4*General!G12</f>
        <v>2753845756.0213294</v>
      </c>
      <c r="C36" s="5">
        <f>General!$G$5*General!G12</f>
        <v>2667613298.0835638</v>
      </c>
      <c r="D36" s="5">
        <f>General!$G$6*General!G12</f>
        <v>3343344651.8390179</v>
      </c>
      <c r="E36" s="5">
        <f>General!$G$7*General!G12</f>
        <v>3083129486.2874827</v>
      </c>
      <c r="F36" s="5">
        <f>General!$G$8*General!G12</f>
        <v>1952131474.4790926</v>
      </c>
      <c r="G36" s="5">
        <f>General!$G$9*General!G12</f>
        <v>1952131474.4790926</v>
      </c>
      <c r="H36" s="5">
        <f>General!$G$10*General!G12</f>
        <v>3083129486.2874827</v>
      </c>
      <c r="I36" s="5">
        <f>General!$G$11*General!G12</f>
        <v>2215321873.070868</v>
      </c>
      <c r="J36" s="5">
        <f>General!$G$12*General!G12</f>
        <v>4806744597.2980623</v>
      </c>
      <c r="K36" s="5">
        <f>General!$G$13*General!G12</f>
        <v>3705171317.350049</v>
      </c>
      <c r="L36" s="5">
        <f>General!$G$14*General!G12</f>
        <v>1465394072.8936453</v>
      </c>
      <c r="M36" s="5">
        <f>General!$G$15*General!G12</f>
        <v>3083129486.2874827</v>
      </c>
      <c r="N36" s="5">
        <f>General!$G$16*General!G12</f>
        <v>3168643263.2425699</v>
      </c>
      <c r="O36" s="5">
        <f>General!$G$17*General!G12</f>
        <v>957572214.19650078</v>
      </c>
      <c r="P36" s="5">
        <f>General!$G$18*General!G12</f>
        <v>2753845756.0213294</v>
      </c>
      <c r="Q36" s="5">
        <f>General!$G$19*General!G12</f>
        <v>749722435.02684903</v>
      </c>
      <c r="R36" s="5">
        <f>General!$G$20*General!G12</f>
        <v>1290481523.279639</v>
      </c>
      <c r="S36" s="5">
        <f>General!$G$21*General!G12</f>
        <v>4857091382.3069181</v>
      </c>
      <c r="T36" s="5">
        <f>General!$G$22*General!G12</f>
        <v>2215321873.0708675</v>
      </c>
      <c r="U36" s="5">
        <f>General!$G$23*General!G12</f>
        <v>1465394072.8936453</v>
      </c>
    </row>
    <row r="37" spans="1:21" x14ac:dyDescent="0.25">
      <c r="A37" s="1" t="s">
        <v>69</v>
      </c>
      <c r="B37" s="5">
        <f>General!$G$4*General!G13</f>
        <v>2122740266.5313032</v>
      </c>
      <c r="C37" s="5">
        <f>General!$G$5*General!G13</f>
        <v>2056269909.451128</v>
      </c>
      <c r="D37" s="5">
        <f>General!$G$6*General!G13</f>
        <v>2577142275.2465134</v>
      </c>
      <c r="E37" s="5">
        <f>General!$G$7*General!G13</f>
        <v>2376561248.2697525</v>
      </c>
      <c r="F37" s="5">
        <f>General!$G$8*General!G13</f>
        <v>1504756785.0811028</v>
      </c>
      <c r="G37" s="5">
        <f>General!$G$9*General!G13</f>
        <v>1504756785.0811028</v>
      </c>
      <c r="H37" s="5">
        <f>General!$G$10*General!G13</f>
        <v>2376561248.2697525</v>
      </c>
      <c r="I37" s="5">
        <f>General!$G$11*General!G13</f>
        <v>1707631203.7494731</v>
      </c>
      <c r="J37" s="5">
        <f>General!$G$12*General!G13</f>
        <v>3705171317.350049</v>
      </c>
      <c r="K37" s="5">
        <f>General!$G$13*General!G13</f>
        <v>2856048249.0853291</v>
      </c>
      <c r="L37" s="5">
        <f>General!$G$14*General!G13</f>
        <v>1129566170.5330296</v>
      </c>
      <c r="M37" s="5">
        <f>General!$G$15*General!G13</f>
        <v>2376561248.2697525</v>
      </c>
      <c r="N37" s="5">
        <f>General!$G$16*General!G13</f>
        <v>2442477626.2255025</v>
      </c>
      <c r="O37" s="5">
        <f>General!$G$17*General!G13</f>
        <v>738123074.88245046</v>
      </c>
      <c r="P37" s="5">
        <f>General!$G$18*General!G13</f>
        <v>2122740266.5313032</v>
      </c>
      <c r="Q37" s="5">
        <f>General!$G$19*General!G13</f>
        <v>577906732.09406316</v>
      </c>
      <c r="R37" s="5">
        <f>General!$G$20*General!G13</f>
        <v>994738752.77534819</v>
      </c>
      <c r="S37" s="5">
        <f>General!$G$21*General!G13</f>
        <v>3743980007.9221377</v>
      </c>
      <c r="T37" s="5">
        <f>General!$G$22*General!G13</f>
        <v>1707631203.7494724</v>
      </c>
      <c r="U37" s="5">
        <f>General!$G$23*General!G13</f>
        <v>1129566170.5330296</v>
      </c>
    </row>
    <row r="38" spans="1:21" x14ac:dyDescent="0.25">
      <c r="A38" s="1" t="s">
        <v>70</v>
      </c>
      <c r="B38" s="5">
        <f>General!$G$4*General!G14</f>
        <v>839543097.58945155</v>
      </c>
      <c r="C38" s="5">
        <f>General!$G$5*General!G14</f>
        <v>813254092.58925152</v>
      </c>
      <c r="D38" s="5">
        <f>General!$G$6*General!G14</f>
        <v>1019258946.9387532</v>
      </c>
      <c r="E38" s="5">
        <f>General!$G$7*General!G14</f>
        <v>939929214.8180573</v>
      </c>
      <c r="F38" s="5">
        <f>General!$G$8*General!G14</f>
        <v>595130828.00754607</v>
      </c>
      <c r="G38" s="5">
        <f>General!$G$9*General!G14</f>
        <v>595130828.00754607</v>
      </c>
      <c r="H38" s="5">
        <f>General!$G$10*General!G14</f>
        <v>939929214.8180573</v>
      </c>
      <c r="I38" s="5">
        <f>General!$G$11*General!G14</f>
        <v>675367595.80995834</v>
      </c>
      <c r="J38" s="5">
        <f>General!$G$12*General!G14</f>
        <v>1465394072.8936453</v>
      </c>
      <c r="K38" s="5">
        <f>General!$G$13*General!G14</f>
        <v>1129566170.5330296</v>
      </c>
      <c r="L38" s="5">
        <f>General!$G$14*General!G14</f>
        <v>446743059.75792807</v>
      </c>
      <c r="M38" s="5">
        <f>General!$G$15*General!G14</f>
        <v>939929214.8180573</v>
      </c>
      <c r="N38" s="5">
        <f>General!$G$16*General!G14</f>
        <v>965999121.25144112</v>
      </c>
      <c r="O38" s="5">
        <f>General!$G$17*General!G14</f>
        <v>291927440.42193675</v>
      </c>
      <c r="P38" s="5">
        <f>General!$G$18*General!G14</f>
        <v>839543097.58945155</v>
      </c>
      <c r="Q38" s="5">
        <f>General!$G$19*General!G14</f>
        <v>228561928.00867674</v>
      </c>
      <c r="R38" s="5">
        <f>General!$G$20*General!G14</f>
        <v>393418859.08723736</v>
      </c>
      <c r="S38" s="5">
        <f>General!$G$21*General!G14</f>
        <v>1480742897.6226935</v>
      </c>
      <c r="T38" s="5">
        <f>General!$G$22*General!G14</f>
        <v>675367595.8099581</v>
      </c>
      <c r="U38" s="5">
        <f>General!$G$23*General!G14</f>
        <v>446743059.75792807</v>
      </c>
    </row>
    <row r="39" spans="1:21" x14ac:dyDescent="0.25">
      <c r="A39" s="1" t="s">
        <v>71</v>
      </c>
      <c r="B39" s="5">
        <f>General!$G$4*General!G15</f>
        <v>1766364507.0407138</v>
      </c>
      <c r="C39" s="5">
        <f>General!$G$5*General!G15</f>
        <v>1711053510.5104597</v>
      </c>
      <c r="D39" s="5">
        <f>General!$G$6*General!G15</f>
        <v>2144479339.447468</v>
      </c>
      <c r="E39" s="5">
        <f>General!$G$7*General!G15</f>
        <v>1977572811.8690968</v>
      </c>
      <c r="F39" s="5">
        <f>General!$G$8*General!G15</f>
        <v>1252131039.6769431</v>
      </c>
      <c r="G39" s="5">
        <f>General!$G$9*General!G15</f>
        <v>1252131039.6769431</v>
      </c>
      <c r="H39" s="5">
        <f>General!$G$10*General!G15</f>
        <v>1977572811.8690968</v>
      </c>
      <c r="I39" s="5">
        <f>General!$G$11*General!G15</f>
        <v>1420945933.4123385</v>
      </c>
      <c r="J39" s="5">
        <f>General!$G$12*General!G15</f>
        <v>3083129486.2874827</v>
      </c>
      <c r="K39" s="5">
        <f>General!$G$13*General!G15</f>
        <v>2376561248.2697525</v>
      </c>
      <c r="L39" s="5">
        <f>General!$G$14*General!G15</f>
        <v>939929214.8180573</v>
      </c>
      <c r="M39" s="5">
        <f>General!$G$15*General!G15</f>
        <v>1977572811.8690968</v>
      </c>
      <c r="N39" s="5">
        <f>General!$G$16*General!G15</f>
        <v>2032422833.932312</v>
      </c>
      <c r="O39" s="5">
        <f>General!$G$17*General!G15</f>
        <v>614203452.8937453</v>
      </c>
      <c r="P39" s="5">
        <f>General!$G$18*General!G15</f>
        <v>1766364507.0407138</v>
      </c>
      <c r="Q39" s="5">
        <f>General!$G$19*General!G15</f>
        <v>480884993.81927866</v>
      </c>
      <c r="R39" s="5">
        <f>General!$G$20*General!G15</f>
        <v>827737266.95800233</v>
      </c>
      <c r="S39" s="5">
        <f>General!$G$21*General!G15</f>
        <v>3115422788.8040829</v>
      </c>
      <c r="T39" s="5">
        <f>General!$G$22*General!G15</f>
        <v>1420945933.412338</v>
      </c>
      <c r="U39" s="5">
        <f>General!$G$23*General!G15</f>
        <v>939929214.8180573</v>
      </c>
    </row>
    <row r="40" spans="1:21" x14ac:dyDescent="0.25">
      <c r="A40" s="1" t="s">
        <v>72</v>
      </c>
      <c r="B40" s="5">
        <f>General!$G$4*General!G16</f>
        <v>1815356448.8804142</v>
      </c>
      <c r="C40" s="5">
        <f>General!$G$5*General!G16</f>
        <v>1758511344.8008378</v>
      </c>
      <c r="D40" s="5">
        <f>General!$G$6*General!G16</f>
        <v>2203958686.2390685</v>
      </c>
      <c r="E40" s="5">
        <f>General!$G$7*General!G16</f>
        <v>2032422833.932312</v>
      </c>
      <c r="F40" s="5">
        <f>General!$G$8*General!G16</f>
        <v>1286860185.7999647</v>
      </c>
      <c r="G40" s="5">
        <f>General!$G$9*General!G16</f>
        <v>1286860185.7999647</v>
      </c>
      <c r="H40" s="5">
        <f>General!$G$10*General!G16</f>
        <v>2032422833.932312</v>
      </c>
      <c r="I40" s="5">
        <f>General!$G$11*General!G16</f>
        <v>1460357334.7678411</v>
      </c>
      <c r="J40" s="5">
        <f>General!$G$12*General!G16</f>
        <v>3168643263.2425699</v>
      </c>
      <c r="K40" s="5">
        <f>General!$G$13*General!G16</f>
        <v>2442477626.2255025</v>
      </c>
      <c r="L40" s="5">
        <f>General!$G$14*General!G16</f>
        <v>965999121.25144112</v>
      </c>
      <c r="M40" s="5">
        <f>General!$G$15*General!G16</f>
        <v>2032422833.932312</v>
      </c>
      <c r="N40" s="5">
        <f>General!$G$16*General!G16</f>
        <v>2088794177.9424505</v>
      </c>
      <c r="O40" s="5">
        <f>General!$G$17*General!G16</f>
        <v>631239019.29126453</v>
      </c>
      <c r="P40" s="5">
        <f>General!$G$18*General!G16</f>
        <v>1815356448.8804142</v>
      </c>
      <c r="Q40" s="5">
        <f>General!$G$19*General!G16</f>
        <v>494222835.21887136</v>
      </c>
      <c r="R40" s="5">
        <f>General!$G$20*General!G16</f>
        <v>850695413.9767617</v>
      </c>
      <c r="S40" s="5">
        <f>General!$G$21*General!G16</f>
        <v>3201832253.8192496</v>
      </c>
      <c r="T40" s="5">
        <f>General!$G$22*General!G16</f>
        <v>1460357334.7678406</v>
      </c>
      <c r="U40" s="5">
        <f>General!$G$23*General!G16</f>
        <v>965999121.25144112</v>
      </c>
    </row>
    <row r="41" spans="1:21" x14ac:dyDescent="0.25">
      <c r="A41" s="1" t="s">
        <v>73</v>
      </c>
      <c r="B41" s="5">
        <f>General!$G$4*General!G17</f>
        <v>548605428.22085428</v>
      </c>
      <c r="C41" s="5">
        <f>General!$G$5*General!G17</f>
        <v>531426690.30132991</v>
      </c>
      <c r="D41" s="5">
        <f>General!$G$6*General!G17</f>
        <v>666042032.45646155</v>
      </c>
      <c r="E41" s="5">
        <f>General!$G$7*General!G17</f>
        <v>614203452.8937453</v>
      </c>
      <c r="F41" s="5">
        <f>General!$G$8*General!G17</f>
        <v>388892486.50123572</v>
      </c>
      <c r="G41" s="5">
        <f>General!$G$9*General!G17</f>
        <v>388892486.50123572</v>
      </c>
      <c r="H41" s="5">
        <f>General!$G$10*General!G17</f>
        <v>614203452.8937453</v>
      </c>
      <c r="I41" s="5">
        <f>General!$G$11*General!G17</f>
        <v>441323775.0029074</v>
      </c>
      <c r="J41" s="5">
        <f>General!$G$12*General!G17</f>
        <v>957572214.19650078</v>
      </c>
      <c r="K41" s="5">
        <f>General!$G$13*General!G17</f>
        <v>738123074.88245046</v>
      </c>
      <c r="L41" s="5">
        <f>General!$G$14*General!G17</f>
        <v>291927440.42193675</v>
      </c>
      <c r="M41" s="5">
        <f>General!$G$15*General!G17</f>
        <v>614203452.8937453</v>
      </c>
      <c r="N41" s="5">
        <f>General!$G$16*General!G17</f>
        <v>631239019.29126453</v>
      </c>
      <c r="O41" s="5">
        <f>General!$G$17*General!G17</f>
        <v>190762069.18017161</v>
      </c>
      <c r="P41" s="5">
        <f>General!$G$18*General!G17</f>
        <v>548605428.22085428</v>
      </c>
      <c r="Q41" s="5">
        <f>General!$G$19*General!G17</f>
        <v>149355422.90826124</v>
      </c>
      <c r="R41" s="5">
        <f>General!$G$20*General!G17</f>
        <v>257082360.9644618</v>
      </c>
      <c r="S41" s="5">
        <f>General!$G$21*General!G17</f>
        <v>967602013.24713159</v>
      </c>
      <c r="T41" s="5">
        <f>General!$G$22*General!G17</f>
        <v>441323775.00290722</v>
      </c>
      <c r="U41" s="5">
        <f>General!$G$23*General!G17</f>
        <v>291927440.42193675</v>
      </c>
    </row>
    <row r="42" spans="1:21" x14ac:dyDescent="0.25">
      <c r="A42" s="1" t="s">
        <v>74</v>
      </c>
      <c r="B42" s="5">
        <f>General!$G$4*General!G18</f>
        <v>1577713626.0203156</v>
      </c>
      <c r="C42" s="5">
        <f>General!$G$5*General!G18</f>
        <v>1528309942.6091583</v>
      </c>
      <c r="D42" s="5">
        <f>General!$G$6*General!G18</f>
        <v>1915445119.6676648</v>
      </c>
      <c r="E42" s="5">
        <f>General!$G$7*General!G18</f>
        <v>1766364507.0407138</v>
      </c>
      <c r="F42" s="5">
        <f>General!$G$8*General!G18</f>
        <v>1118401210.501544</v>
      </c>
      <c r="G42" s="5">
        <f>General!$G$9*General!G18</f>
        <v>1118401210.501544</v>
      </c>
      <c r="H42" s="5">
        <f>General!$G$10*General!G18</f>
        <v>1766364507.0407138</v>
      </c>
      <c r="I42" s="5">
        <f>General!$G$11*General!G18</f>
        <v>1269186372.3749115</v>
      </c>
      <c r="J42" s="5">
        <f>General!$G$12*General!G18</f>
        <v>2753845756.0213294</v>
      </c>
      <c r="K42" s="5">
        <f>General!$G$13*General!G18</f>
        <v>2122740266.5313032</v>
      </c>
      <c r="L42" s="5">
        <f>General!$G$14*General!G18</f>
        <v>839543097.58945155</v>
      </c>
      <c r="M42" s="5">
        <f>General!$G$15*General!G18</f>
        <v>1766364507.0407138</v>
      </c>
      <c r="N42" s="5">
        <f>General!$G$16*General!G18</f>
        <v>1815356448.8804142</v>
      </c>
      <c r="O42" s="5">
        <f>General!$G$17*General!G18</f>
        <v>548605428.22085428</v>
      </c>
      <c r="P42" s="5">
        <f>General!$G$18*General!G18</f>
        <v>1577713626.0203156</v>
      </c>
      <c r="Q42" s="5">
        <f>General!$G$19*General!G18</f>
        <v>429525618.45146018</v>
      </c>
      <c r="R42" s="5">
        <f>General!$G$20*General!G18</f>
        <v>739333449.94140267</v>
      </c>
      <c r="S42" s="5">
        <f>General!$G$21*General!G18</f>
        <v>2782690076.2092361</v>
      </c>
      <c r="T42" s="5">
        <f>General!$G$22*General!G18</f>
        <v>1269186372.3749111</v>
      </c>
      <c r="U42" s="5">
        <f>General!$G$23*General!G18</f>
        <v>839543097.58945155</v>
      </c>
    </row>
    <row r="43" spans="1:21" x14ac:dyDescent="0.25">
      <c r="A43" s="1" t="s">
        <v>75</v>
      </c>
      <c r="B43" s="5">
        <f>General!$G$4*General!G19</f>
        <v>429525618.45146018</v>
      </c>
      <c r="C43" s="5">
        <f>General!$G$5*General!G19</f>
        <v>416075682.2139923</v>
      </c>
      <c r="D43" s="5">
        <f>General!$G$6*General!G19</f>
        <v>521471537.08140117</v>
      </c>
      <c r="E43" s="5">
        <f>General!$G$7*General!G19</f>
        <v>480884993.81927866</v>
      </c>
      <c r="F43" s="5">
        <f>General!$G$8*General!G19</f>
        <v>304479826.81703204</v>
      </c>
      <c r="G43" s="5">
        <f>General!$G$9*General!G19</f>
        <v>304479826.81703204</v>
      </c>
      <c r="H43" s="5">
        <f>General!$G$10*General!G19</f>
        <v>480884993.81927866</v>
      </c>
      <c r="I43" s="5">
        <f>General!$G$11*General!G19</f>
        <v>345530426.13924879</v>
      </c>
      <c r="J43" s="5">
        <f>General!$G$12*General!G19</f>
        <v>749722435.02684903</v>
      </c>
      <c r="K43" s="5">
        <f>General!$G$13*General!G19</f>
        <v>577906732.09406316</v>
      </c>
      <c r="L43" s="5">
        <f>General!$G$14*General!G19</f>
        <v>228561928.00867674</v>
      </c>
      <c r="M43" s="5">
        <f>General!$G$15*General!G19</f>
        <v>480884993.81927866</v>
      </c>
      <c r="N43" s="5">
        <f>General!$G$16*General!G19</f>
        <v>494222835.21887136</v>
      </c>
      <c r="O43" s="5">
        <f>General!$G$17*General!G19</f>
        <v>149355422.90826124</v>
      </c>
      <c r="P43" s="5">
        <f>General!$G$18*General!G19</f>
        <v>429525618.45146018</v>
      </c>
      <c r="Q43" s="5">
        <f>General!$G$19*General!G19</f>
        <v>116936466.70941137</v>
      </c>
      <c r="R43" s="5">
        <f>General!$G$20*General!G19</f>
        <v>201280290.7261216</v>
      </c>
      <c r="S43" s="5">
        <f>General!$G$21*General!G19</f>
        <v>757575174.75298917</v>
      </c>
      <c r="T43" s="5">
        <f>General!$G$22*General!G19</f>
        <v>345530426.13924867</v>
      </c>
      <c r="U43" s="5">
        <f>General!$G$23*General!G19</f>
        <v>228561928.00867674</v>
      </c>
    </row>
    <row r="44" spans="1:21" x14ac:dyDescent="0.25">
      <c r="A44" s="1" t="s">
        <v>76</v>
      </c>
      <c r="B44" s="5">
        <f>General!$G$4*General!G20</f>
        <v>739333449.94140267</v>
      </c>
      <c r="C44" s="5">
        <f>General!$G$5*General!G20</f>
        <v>716182356.42621386</v>
      </c>
      <c r="D44" s="5">
        <f>General!$G$6*General!G20</f>
        <v>897598033.72521687</v>
      </c>
      <c r="E44" s="5">
        <f>General!$G$7*General!G20</f>
        <v>827737266.95800233</v>
      </c>
      <c r="F44" s="5">
        <f>General!$G$8*General!G20</f>
        <v>524094748.08459318</v>
      </c>
      <c r="G44" s="5">
        <f>General!$G$9*General!G20</f>
        <v>524094748.08459318</v>
      </c>
      <c r="H44" s="5">
        <f>General!$G$10*General!G20</f>
        <v>827737266.95800233</v>
      </c>
      <c r="I44" s="5">
        <f>General!$G$11*General!G20</f>
        <v>594754284.82765365</v>
      </c>
      <c r="J44" s="5">
        <f>General!$G$12*General!G20</f>
        <v>1290481523.279639</v>
      </c>
      <c r="K44" s="5">
        <f>General!$G$13*General!G20</f>
        <v>994738752.77534819</v>
      </c>
      <c r="L44" s="5">
        <f>General!$G$14*General!G20</f>
        <v>393418859.08723736</v>
      </c>
      <c r="M44" s="5">
        <f>General!$G$15*General!G20</f>
        <v>827737266.95800233</v>
      </c>
      <c r="N44" s="5">
        <f>General!$G$16*General!G20</f>
        <v>850695413.9767617</v>
      </c>
      <c r="O44" s="5">
        <f>General!$G$17*General!G20</f>
        <v>257082360.9644618</v>
      </c>
      <c r="P44" s="5">
        <f>General!$G$18*General!G20</f>
        <v>739333449.94140267</v>
      </c>
      <c r="Q44" s="5">
        <f>General!$G$19*General!G20</f>
        <v>201280290.7261216</v>
      </c>
      <c r="R44" s="5">
        <f>General!$G$20*General!G20</f>
        <v>346459548.29017746</v>
      </c>
      <c r="S44" s="5">
        <f>General!$G$21*General!G20</f>
        <v>1303998279.6820869</v>
      </c>
      <c r="T44" s="5">
        <f>General!$G$22*General!G20</f>
        <v>594754284.82765341</v>
      </c>
      <c r="U44" s="5">
        <f>General!$G$23*General!G20</f>
        <v>393418859.08723736</v>
      </c>
    </row>
    <row r="45" spans="1:21" x14ac:dyDescent="0.25">
      <c r="A45" s="1" t="s">
        <v>77</v>
      </c>
      <c r="B45" s="5">
        <f>General!$G$4*General!G21</f>
        <v>2782690076.2092361</v>
      </c>
      <c r="C45" s="5">
        <f>General!$G$5*General!G21</f>
        <v>2695554402.6059198</v>
      </c>
      <c r="D45" s="5">
        <f>General!$G$6*General!G21</f>
        <v>3378363499.0004134</v>
      </c>
      <c r="E45" s="5">
        <f>General!$G$7*General!G21</f>
        <v>3115422788.8040829</v>
      </c>
      <c r="F45" s="5">
        <f>General!$G$8*General!G21</f>
        <v>1972578482.1503272</v>
      </c>
      <c r="G45" s="5">
        <f>General!$G$9*General!G21</f>
        <v>1972578482.1503272</v>
      </c>
      <c r="H45" s="5">
        <f>General!$G$10*General!G21</f>
        <v>3115422788.8040829</v>
      </c>
      <c r="I45" s="5">
        <f>General!$G$11*General!G21</f>
        <v>2238525588.5608921</v>
      </c>
      <c r="J45" s="5">
        <f>General!$G$12*General!G21</f>
        <v>4857091382.3069181</v>
      </c>
      <c r="K45" s="5">
        <f>General!$G$13*General!G21</f>
        <v>3743980007.9221377</v>
      </c>
      <c r="L45" s="5">
        <f>General!$G$14*General!G21</f>
        <v>1480742897.6226935</v>
      </c>
      <c r="M45" s="5">
        <f>General!$G$15*General!G21</f>
        <v>3115422788.8040829</v>
      </c>
      <c r="N45" s="5">
        <f>General!$G$16*General!G21</f>
        <v>3201832253.8192496</v>
      </c>
      <c r="O45" s="5">
        <f>General!$G$17*General!G21</f>
        <v>967602013.24713159</v>
      </c>
      <c r="P45" s="5">
        <f>General!$G$18*General!G21</f>
        <v>2782690076.2092361</v>
      </c>
      <c r="Q45" s="5">
        <f>General!$G$19*General!G21</f>
        <v>757575174.75298917</v>
      </c>
      <c r="R45" s="5">
        <f>General!$G$20*General!G21</f>
        <v>1303998279.6820869</v>
      </c>
      <c r="S45" s="5">
        <f>General!$G$21*General!G21</f>
        <v>4907965509.4096622</v>
      </c>
      <c r="T45" s="5">
        <f>General!$G$22*General!G21</f>
        <v>2238525588.5608912</v>
      </c>
      <c r="U45" s="5">
        <f>General!$G$23*General!G21</f>
        <v>1480742897.6226935</v>
      </c>
    </row>
    <row r="46" spans="1:21" x14ac:dyDescent="0.25">
      <c r="A46" s="1" t="s">
        <v>78</v>
      </c>
      <c r="B46" s="5">
        <f>General!$G$4*General!G22</f>
        <v>1269186372.3749111</v>
      </c>
      <c r="C46" s="5">
        <f>General!$G$5*General!G22</f>
        <v>1229443746.9095225</v>
      </c>
      <c r="D46" s="5">
        <f>General!$G$6*General!G22</f>
        <v>1540873326.3250191</v>
      </c>
      <c r="E46" s="5">
        <f>General!$G$7*General!G22</f>
        <v>1420945933.412338</v>
      </c>
      <c r="F46" s="5">
        <f>General!$G$8*General!G22</f>
        <v>899694058.41835964</v>
      </c>
      <c r="G46" s="5">
        <f>General!$G$9*General!G22</f>
        <v>899694058.41835964</v>
      </c>
      <c r="H46" s="5">
        <f>General!$G$10*General!G22</f>
        <v>1420945933.412338</v>
      </c>
      <c r="I46" s="5">
        <f>General!$G$11*General!G22</f>
        <v>1020992670.1878183</v>
      </c>
      <c r="J46" s="5">
        <f>General!$G$12*General!G22</f>
        <v>2215321873.0708675</v>
      </c>
      <c r="K46" s="5">
        <f>General!$G$13*General!G22</f>
        <v>1707631203.7494724</v>
      </c>
      <c r="L46" s="5">
        <f>General!$G$14*General!G22</f>
        <v>675367595.8099581</v>
      </c>
      <c r="M46" s="5">
        <f>General!$G$15*General!G22</f>
        <v>1420945933.412338</v>
      </c>
      <c r="N46" s="5">
        <f>General!$G$16*General!G22</f>
        <v>1460357334.7678406</v>
      </c>
      <c r="O46" s="5">
        <f>General!$G$17*General!G22</f>
        <v>441323775.00290722</v>
      </c>
      <c r="P46" s="5">
        <f>General!$G$18*General!G22</f>
        <v>1269186372.3749111</v>
      </c>
      <c r="Q46" s="5">
        <f>General!$G$19*General!G22</f>
        <v>345530426.13924867</v>
      </c>
      <c r="R46" s="5">
        <f>General!$G$20*General!G22</f>
        <v>594754284.82765341</v>
      </c>
      <c r="S46" s="5">
        <f>General!$G$21*General!G22</f>
        <v>2238525588.5608912</v>
      </c>
      <c r="T46" s="5">
        <f>General!$G$22*General!G22</f>
        <v>1020992670.1878179</v>
      </c>
      <c r="U46" s="5">
        <f>General!$G$23*General!G22</f>
        <v>675367595.8099581</v>
      </c>
    </row>
    <row r="47" spans="1:21" x14ac:dyDescent="0.25">
      <c r="A47" s="1" t="s">
        <v>79</v>
      </c>
      <c r="B47" s="5">
        <f>General!$G$4*General!G23</f>
        <v>839543097.58945155</v>
      </c>
      <c r="C47" s="5">
        <f>General!$G$5*General!G23</f>
        <v>813254092.58925152</v>
      </c>
      <c r="D47" s="5">
        <f>General!$G$6*General!G23</f>
        <v>1019258946.9387532</v>
      </c>
      <c r="E47" s="5">
        <f>General!$G$7*General!G23</f>
        <v>939929214.8180573</v>
      </c>
      <c r="F47" s="5">
        <f>General!$G$8*General!G23</f>
        <v>595130828.00754607</v>
      </c>
      <c r="G47" s="5">
        <f>General!$G$9*General!G23</f>
        <v>595130828.00754607</v>
      </c>
      <c r="H47" s="5">
        <f>General!$G$10*General!G23</f>
        <v>939929214.8180573</v>
      </c>
      <c r="I47" s="5">
        <f>General!$G$11*General!G23</f>
        <v>675367595.80995834</v>
      </c>
      <c r="J47" s="5">
        <f>General!$G$12*General!G23</f>
        <v>1465394072.8936453</v>
      </c>
      <c r="K47" s="5">
        <f>General!$G$13*General!G23</f>
        <v>1129566170.5330296</v>
      </c>
      <c r="L47" s="5">
        <f>General!$G$14*General!G23</f>
        <v>446743059.75792807</v>
      </c>
      <c r="M47" s="5">
        <f>General!$G$15*General!G23</f>
        <v>939929214.8180573</v>
      </c>
      <c r="N47" s="5">
        <f>General!$G$16*General!G23</f>
        <v>965999121.25144112</v>
      </c>
      <c r="O47" s="5">
        <f>General!$G$17*General!G23</f>
        <v>291927440.42193675</v>
      </c>
      <c r="P47" s="5">
        <f>General!$G$18*General!G23</f>
        <v>839543097.58945155</v>
      </c>
      <c r="Q47" s="5">
        <f>General!$G$19*General!G23</f>
        <v>228561928.00867674</v>
      </c>
      <c r="R47" s="5">
        <f>General!$G$20*General!G23</f>
        <v>393418859.08723736</v>
      </c>
      <c r="S47" s="5">
        <f>General!$G$21*General!G23</f>
        <v>1480742897.6226935</v>
      </c>
      <c r="T47" s="5">
        <f>General!$G$22*General!G23</f>
        <v>675367595.8099581</v>
      </c>
      <c r="U47" s="5">
        <f>General!$G$23*General!G23</f>
        <v>446743059.75792807</v>
      </c>
    </row>
    <row r="49" spans="1:21" x14ac:dyDescent="0.25">
      <c r="A49" s="1" t="s">
        <v>102</v>
      </c>
      <c r="B49" s="1" t="s">
        <v>56</v>
      </c>
      <c r="C49" s="1" t="s">
        <v>58</v>
      </c>
      <c r="D49" s="1" t="s">
        <v>60</v>
      </c>
      <c r="E49" s="1" t="s">
        <v>62</v>
      </c>
      <c r="F49" s="1" t="s">
        <v>64</v>
      </c>
      <c r="G49" s="1" t="s">
        <v>65</v>
      </c>
      <c r="H49" s="1" t="s">
        <v>66</v>
      </c>
      <c r="I49" s="1" t="s">
        <v>67</v>
      </c>
      <c r="J49" s="1" t="s">
        <v>68</v>
      </c>
      <c r="K49" s="1" t="s">
        <v>69</v>
      </c>
      <c r="L49" s="1" t="s">
        <v>70</v>
      </c>
      <c r="M49" s="1" t="s">
        <v>71</v>
      </c>
      <c r="N49" s="1" t="s">
        <v>72</v>
      </c>
      <c r="O49" s="1" t="s">
        <v>73</v>
      </c>
      <c r="P49" s="1" t="s">
        <v>74</v>
      </c>
      <c r="Q49" s="1" t="s">
        <v>75</v>
      </c>
      <c r="R49" s="1" t="s">
        <v>76</v>
      </c>
      <c r="S49" s="1" t="s">
        <v>77</v>
      </c>
      <c r="T49" s="1" t="s">
        <v>78</v>
      </c>
      <c r="U49" s="1" t="s">
        <v>79</v>
      </c>
    </row>
    <row r="50" spans="1:21" x14ac:dyDescent="0.25">
      <c r="A50" s="1" t="s">
        <v>56</v>
      </c>
      <c r="B50" s="3">
        <v>0</v>
      </c>
      <c r="C50" s="3">
        <v>957</v>
      </c>
      <c r="D50" s="3">
        <v>630</v>
      </c>
      <c r="E50" s="3">
        <v>290</v>
      </c>
      <c r="F50" s="3">
        <v>221</v>
      </c>
      <c r="G50" s="3">
        <v>167</v>
      </c>
      <c r="H50" s="3">
        <v>274</v>
      </c>
      <c r="I50" s="3">
        <v>205</v>
      </c>
      <c r="J50" s="3">
        <v>508</v>
      </c>
      <c r="K50" s="3">
        <v>131</v>
      </c>
      <c r="L50" s="3">
        <v>44</v>
      </c>
      <c r="M50" s="3">
        <v>432</v>
      </c>
      <c r="N50" s="3">
        <v>79</v>
      </c>
      <c r="O50" s="3">
        <v>93</v>
      </c>
      <c r="P50" s="3">
        <v>274</v>
      </c>
      <c r="Q50" s="3">
        <v>69</v>
      </c>
      <c r="R50" s="3">
        <v>20</v>
      </c>
      <c r="S50" s="3">
        <v>46</v>
      </c>
      <c r="T50" s="3">
        <v>67</v>
      </c>
      <c r="U50" s="3">
        <v>12</v>
      </c>
    </row>
    <row r="51" spans="1:21" x14ac:dyDescent="0.25">
      <c r="A51" s="1" t="s">
        <v>58</v>
      </c>
      <c r="B51" s="3">
        <v>957</v>
      </c>
      <c r="C51" s="3">
        <v>0</v>
      </c>
      <c r="D51" s="3">
        <v>274</v>
      </c>
      <c r="E51" s="3">
        <v>236</v>
      </c>
      <c r="F51" s="3">
        <v>125</v>
      </c>
      <c r="G51" s="3">
        <v>114</v>
      </c>
      <c r="H51" s="3">
        <v>197</v>
      </c>
      <c r="I51" s="3">
        <v>144</v>
      </c>
      <c r="J51" s="3">
        <v>131</v>
      </c>
      <c r="K51" s="3">
        <v>59</v>
      </c>
      <c r="L51" s="3">
        <v>40</v>
      </c>
      <c r="M51" s="3">
        <v>250</v>
      </c>
      <c r="N51" s="3">
        <v>33</v>
      </c>
      <c r="O51" s="3">
        <v>65</v>
      </c>
      <c r="P51" s="3">
        <v>68</v>
      </c>
      <c r="Q51" s="3">
        <v>33</v>
      </c>
      <c r="R51" s="3">
        <v>24</v>
      </c>
      <c r="S51" s="3">
        <v>32</v>
      </c>
      <c r="T51" s="3">
        <v>43</v>
      </c>
      <c r="U51" s="3">
        <v>23</v>
      </c>
    </row>
    <row r="52" spans="1:21" x14ac:dyDescent="0.25">
      <c r="A52" s="1" t="s">
        <v>60</v>
      </c>
      <c r="B52" s="3">
        <v>630</v>
      </c>
      <c r="C52" s="3">
        <v>274</v>
      </c>
      <c r="D52" s="3">
        <v>0</v>
      </c>
      <c r="E52" s="3">
        <v>189</v>
      </c>
      <c r="F52" s="3">
        <v>78</v>
      </c>
      <c r="G52" s="3">
        <v>42</v>
      </c>
      <c r="H52" s="3">
        <v>151</v>
      </c>
      <c r="I52" s="3">
        <v>91</v>
      </c>
      <c r="J52" s="3">
        <v>95</v>
      </c>
      <c r="K52" s="3">
        <v>66</v>
      </c>
      <c r="L52" s="3">
        <v>23</v>
      </c>
      <c r="M52" s="3">
        <v>248</v>
      </c>
      <c r="N52" s="3">
        <v>38</v>
      </c>
      <c r="O52" s="3">
        <v>43</v>
      </c>
      <c r="P52" s="3">
        <v>65</v>
      </c>
      <c r="Q52" s="3">
        <v>19</v>
      </c>
      <c r="R52" s="3">
        <v>5</v>
      </c>
      <c r="S52" s="3">
        <v>3</v>
      </c>
      <c r="T52" s="3">
        <v>35</v>
      </c>
      <c r="U52" s="3">
        <v>13</v>
      </c>
    </row>
    <row r="53" spans="1:21" x14ac:dyDescent="0.25">
      <c r="A53" s="1" t="s">
        <v>62</v>
      </c>
      <c r="B53" s="3">
        <v>290</v>
      </c>
      <c r="C53" s="3">
        <v>236</v>
      </c>
      <c r="D53" s="3">
        <v>189</v>
      </c>
      <c r="E53" s="3">
        <v>0</v>
      </c>
      <c r="F53" s="3">
        <v>61</v>
      </c>
      <c r="G53" s="3">
        <v>42</v>
      </c>
      <c r="H53" s="3">
        <v>313</v>
      </c>
      <c r="I53" s="3">
        <v>81</v>
      </c>
      <c r="J53" s="3">
        <v>45</v>
      </c>
      <c r="K53" s="3">
        <v>52</v>
      </c>
      <c r="L53" s="3">
        <v>17</v>
      </c>
      <c r="M53" s="3">
        <v>310</v>
      </c>
      <c r="N53" s="3">
        <v>47</v>
      </c>
      <c r="O53" s="3">
        <v>64</v>
      </c>
      <c r="P53" s="3">
        <v>54</v>
      </c>
      <c r="Q53" s="3">
        <v>36</v>
      </c>
      <c r="R53" s="3">
        <v>1</v>
      </c>
      <c r="S53" s="3">
        <v>21</v>
      </c>
      <c r="T53" s="3">
        <v>40</v>
      </c>
      <c r="U53" s="3">
        <v>1</v>
      </c>
    </row>
    <row r="54" spans="1:21" x14ac:dyDescent="0.25">
      <c r="A54" s="1" t="s">
        <v>64</v>
      </c>
      <c r="B54" s="3">
        <v>221</v>
      </c>
      <c r="C54" s="3">
        <v>125</v>
      </c>
      <c r="D54" s="3">
        <v>78</v>
      </c>
      <c r="E54" s="3">
        <v>61</v>
      </c>
      <c r="F54" s="3">
        <v>0</v>
      </c>
      <c r="G54" s="3">
        <v>219</v>
      </c>
      <c r="H54" s="3">
        <v>84</v>
      </c>
      <c r="I54" s="3">
        <v>97</v>
      </c>
      <c r="J54" s="3">
        <v>81</v>
      </c>
      <c r="K54" s="3">
        <v>34</v>
      </c>
      <c r="L54" s="3">
        <v>118</v>
      </c>
      <c r="M54" s="3">
        <v>111</v>
      </c>
      <c r="N54" s="3">
        <v>19</v>
      </c>
      <c r="O54" s="3">
        <v>29</v>
      </c>
      <c r="P54" s="3">
        <v>48</v>
      </c>
      <c r="Q54" s="3">
        <v>32</v>
      </c>
      <c r="R54" s="3">
        <v>21</v>
      </c>
      <c r="S54" s="3">
        <v>17</v>
      </c>
      <c r="T54" s="3">
        <v>51</v>
      </c>
      <c r="U54" s="3">
        <v>23</v>
      </c>
    </row>
    <row r="55" spans="1:21" x14ac:dyDescent="0.25">
      <c r="A55" s="1" t="s">
        <v>65</v>
      </c>
      <c r="B55" s="3">
        <v>167</v>
      </c>
      <c r="C55" s="3">
        <v>114</v>
      </c>
      <c r="D55" s="3">
        <v>42</v>
      </c>
      <c r="E55" s="3">
        <v>42</v>
      </c>
      <c r="F55" s="3">
        <v>219</v>
      </c>
      <c r="G55" s="3">
        <v>0</v>
      </c>
      <c r="H55" s="3">
        <v>76</v>
      </c>
      <c r="I55" s="3">
        <v>140</v>
      </c>
      <c r="J55" s="3">
        <v>50</v>
      </c>
      <c r="K55" s="3">
        <v>22</v>
      </c>
      <c r="L55" s="3">
        <v>28</v>
      </c>
      <c r="M55" s="3">
        <v>85</v>
      </c>
      <c r="N55" s="3">
        <v>9</v>
      </c>
      <c r="O55" s="3">
        <v>11</v>
      </c>
      <c r="P55" s="3">
        <v>17</v>
      </c>
      <c r="Q55" s="3">
        <v>32</v>
      </c>
      <c r="R55" s="3">
        <v>16</v>
      </c>
      <c r="S55" s="3">
        <v>9</v>
      </c>
      <c r="T55" s="3">
        <v>53</v>
      </c>
      <c r="U55" s="3">
        <v>1</v>
      </c>
    </row>
    <row r="56" spans="1:21" x14ac:dyDescent="0.25">
      <c r="A56" s="1" t="s">
        <v>66</v>
      </c>
      <c r="B56" s="3">
        <v>274</v>
      </c>
      <c r="C56" s="3">
        <v>197</v>
      </c>
      <c r="D56" s="3">
        <v>151</v>
      </c>
      <c r="E56" s="3">
        <v>313</v>
      </c>
      <c r="F56" s="3">
        <v>84</v>
      </c>
      <c r="G56" s="3">
        <v>76</v>
      </c>
      <c r="H56" s="3">
        <v>0</v>
      </c>
      <c r="I56" s="3">
        <v>176</v>
      </c>
      <c r="J56" s="3">
        <v>73</v>
      </c>
      <c r="K56" s="3">
        <v>68</v>
      </c>
      <c r="L56" s="3">
        <v>13</v>
      </c>
      <c r="M56" s="3">
        <v>385</v>
      </c>
      <c r="N56" s="3">
        <v>38</v>
      </c>
      <c r="O56" s="3">
        <v>80</v>
      </c>
      <c r="P56" s="3">
        <v>31</v>
      </c>
      <c r="Q56" s="3">
        <v>50</v>
      </c>
      <c r="R56" s="3">
        <v>8</v>
      </c>
      <c r="S56" s="3">
        <v>9</v>
      </c>
      <c r="T56" s="3">
        <v>47</v>
      </c>
      <c r="U56" s="3">
        <v>11</v>
      </c>
    </row>
    <row r="57" spans="1:21" x14ac:dyDescent="0.25">
      <c r="A57" s="1" t="s">
        <v>67</v>
      </c>
      <c r="B57" s="3">
        <v>205</v>
      </c>
      <c r="C57" s="3">
        <v>144</v>
      </c>
      <c r="D57" s="3">
        <v>91</v>
      </c>
      <c r="E57" s="3">
        <v>81</v>
      </c>
      <c r="F57" s="3">
        <v>97</v>
      </c>
      <c r="G57" s="3">
        <v>140</v>
      </c>
      <c r="H57" s="3">
        <v>176</v>
      </c>
      <c r="I57" s="3">
        <v>0</v>
      </c>
      <c r="J57" s="3">
        <v>37</v>
      </c>
      <c r="K57" s="3">
        <v>66</v>
      </c>
      <c r="L57" s="3">
        <v>34</v>
      </c>
      <c r="M57" s="3">
        <v>170</v>
      </c>
      <c r="N57" s="3">
        <v>33</v>
      </c>
      <c r="O57" s="3">
        <v>48</v>
      </c>
      <c r="P57" s="3">
        <v>34</v>
      </c>
      <c r="Q57" s="3">
        <v>48</v>
      </c>
      <c r="R57" s="3">
        <v>12</v>
      </c>
      <c r="S57" s="3">
        <v>24</v>
      </c>
      <c r="T57" s="3">
        <v>208</v>
      </c>
      <c r="U57" s="3">
        <v>18</v>
      </c>
    </row>
    <row r="58" spans="1:21" x14ac:dyDescent="0.25">
      <c r="A58" s="1" t="s">
        <v>68</v>
      </c>
      <c r="B58" s="3">
        <v>508</v>
      </c>
      <c r="C58" s="3">
        <v>131</v>
      </c>
      <c r="D58" s="3">
        <v>95</v>
      </c>
      <c r="E58" s="3">
        <v>45</v>
      </c>
      <c r="F58" s="3">
        <v>81</v>
      </c>
      <c r="G58" s="3">
        <v>50</v>
      </c>
      <c r="H58" s="3">
        <v>73</v>
      </c>
      <c r="I58" s="3">
        <v>37</v>
      </c>
      <c r="J58" s="3">
        <v>0</v>
      </c>
      <c r="K58" s="3">
        <v>30</v>
      </c>
      <c r="L58" s="3">
        <v>23</v>
      </c>
      <c r="M58" s="3">
        <v>96</v>
      </c>
      <c r="N58" s="3">
        <v>42</v>
      </c>
      <c r="O58" s="3">
        <v>27</v>
      </c>
      <c r="P58" s="3">
        <v>181</v>
      </c>
      <c r="Q58" s="3">
        <v>13</v>
      </c>
      <c r="R58" s="3">
        <v>3</v>
      </c>
      <c r="S58" s="3">
        <v>11</v>
      </c>
      <c r="T58" s="3">
        <v>35</v>
      </c>
      <c r="U58" s="3">
        <v>1</v>
      </c>
    </row>
    <row r="59" spans="1:21" x14ac:dyDescent="0.25">
      <c r="A59" s="1" t="s">
        <v>69</v>
      </c>
      <c r="B59" s="3">
        <v>131</v>
      </c>
      <c r="C59" s="3">
        <v>59</v>
      </c>
      <c r="D59" s="3">
        <v>66</v>
      </c>
      <c r="E59" s="3">
        <v>52</v>
      </c>
      <c r="F59" s="3">
        <v>34</v>
      </c>
      <c r="G59" s="3">
        <v>22</v>
      </c>
      <c r="H59" s="3">
        <v>68</v>
      </c>
      <c r="I59" s="3">
        <v>66</v>
      </c>
      <c r="J59" s="3">
        <v>30</v>
      </c>
      <c r="K59" s="3">
        <v>0</v>
      </c>
      <c r="L59" s="3">
        <v>1</v>
      </c>
      <c r="M59" s="3">
        <v>187</v>
      </c>
      <c r="N59" s="3">
        <v>174</v>
      </c>
      <c r="O59" s="3">
        <v>52</v>
      </c>
      <c r="P59" s="3">
        <v>39</v>
      </c>
      <c r="Q59" s="3">
        <v>16</v>
      </c>
      <c r="R59" s="3">
        <v>3</v>
      </c>
      <c r="S59" s="3">
        <v>15</v>
      </c>
      <c r="T59" s="3">
        <v>8</v>
      </c>
      <c r="U59" s="3">
        <v>1</v>
      </c>
    </row>
    <row r="60" spans="1:21" x14ac:dyDescent="0.25">
      <c r="A60" s="1" t="s">
        <v>70</v>
      </c>
      <c r="B60" s="3">
        <v>44</v>
      </c>
      <c r="C60" s="3">
        <v>40</v>
      </c>
      <c r="D60" s="3">
        <v>23</v>
      </c>
      <c r="E60" s="3">
        <v>17</v>
      </c>
      <c r="F60" s="3">
        <v>118</v>
      </c>
      <c r="G60" s="3">
        <v>28</v>
      </c>
      <c r="H60" s="3">
        <v>13</v>
      </c>
      <c r="I60" s="3">
        <v>34</v>
      </c>
      <c r="J60" s="3">
        <v>23</v>
      </c>
      <c r="K60" s="3">
        <v>1</v>
      </c>
      <c r="L60" s="3">
        <v>0</v>
      </c>
      <c r="M60" s="3">
        <v>18</v>
      </c>
      <c r="N60" s="3">
        <v>7</v>
      </c>
      <c r="O60" s="3">
        <v>1</v>
      </c>
      <c r="P60" s="3">
        <v>11</v>
      </c>
      <c r="Q60" s="3">
        <v>19</v>
      </c>
      <c r="R60" s="3">
        <v>15</v>
      </c>
      <c r="S60" s="3">
        <v>1</v>
      </c>
      <c r="T60" s="3">
        <v>19</v>
      </c>
      <c r="U60" s="3">
        <v>26</v>
      </c>
    </row>
    <row r="61" spans="1:21" x14ac:dyDescent="0.25">
      <c r="A61" s="1" t="s">
        <v>71</v>
      </c>
      <c r="B61" s="3">
        <v>432</v>
      </c>
      <c r="C61" s="3">
        <v>250</v>
      </c>
      <c r="D61" s="3">
        <v>248</v>
      </c>
      <c r="E61" s="3">
        <v>310</v>
      </c>
      <c r="F61" s="3">
        <v>111</v>
      </c>
      <c r="G61" s="3">
        <v>85</v>
      </c>
      <c r="H61" s="3">
        <v>385</v>
      </c>
      <c r="I61" s="3">
        <v>170</v>
      </c>
      <c r="J61" s="3">
        <v>96</v>
      </c>
      <c r="K61" s="3">
        <v>187</v>
      </c>
      <c r="L61" s="3">
        <v>18</v>
      </c>
      <c r="M61" s="3">
        <v>0</v>
      </c>
      <c r="N61" s="3">
        <v>112</v>
      </c>
      <c r="O61" s="3">
        <v>205</v>
      </c>
      <c r="P61" s="3">
        <v>79</v>
      </c>
      <c r="Q61" s="3">
        <v>74</v>
      </c>
      <c r="R61" s="3">
        <v>12</v>
      </c>
      <c r="S61" s="3">
        <v>38</v>
      </c>
      <c r="T61" s="3">
        <v>67</v>
      </c>
      <c r="U61" s="3">
        <v>12</v>
      </c>
    </row>
    <row r="62" spans="1:21" x14ac:dyDescent="0.25">
      <c r="A62" s="1" t="s">
        <v>72</v>
      </c>
      <c r="B62" s="3">
        <v>79</v>
      </c>
      <c r="C62" s="3">
        <v>33</v>
      </c>
      <c r="D62" s="3">
        <v>38</v>
      </c>
      <c r="E62" s="3">
        <v>47</v>
      </c>
      <c r="F62" s="3">
        <v>19</v>
      </c>
      <c r="G62" s="3">
        <v>9</v>
      </c>
      <c r="H62" s="3">
        <v>38</v>
      </c>
      <c r="I62" s="3">
        <v>33</v>
      </c>
      <c r="J62" s="3">
        <v>42</v>
      </c>
      <c r="K62" s="3">
        <v>174</v>
      </c>
      <c r="L62" s="3">
        <v>7</v>
      </c>
      <c r="M62" s="3">
        <v>112</v>
      </c>
      <c r="N62" s="3">
        <v>0</v>
      </c>
      <c r="O62" s="3">
        <v>43</v>
      </c>
      <c r="P62" s="3">
        <v>35</v>
      </c>
      <c r="Q62" s="3">
        <v>27</v>
      </c>
      <c r="R62" s="3">
        <v>3</v>
      </c>
      <c r="S62" s="3">
        <v>1</v>
      </c>
      <c r="T62" s="3">
        <v>3</v>
      </c>
      <c r="U62" s="3">
        <v>1</v>
      </c>
    </row>
    <row r="63" spans="1:21" x14ac:dyDescent="0.25">
      <c r="A63" s="1" t="s">
        <v>73</v>
      </c>
      <c r="B63" s="3">
        <v>93</v>
      </c>
      <c r="C63" s="3">
        <v>65</v>
      </c>
      <c r="D63" s="3">
        <v>43</v>
      </c>
      <c r="E63" s="3">
        <v>64</v>
      </c>
      <c r="F63" s="3">
        <v>29</v>
      </c>
      <c r="G63" s="3">
        <v>11</v>
      </c>
      <c r="H63" s="3">
        <v>80</v>
      </c>
      <c r="I63" s="3">
        <v>48</v>
      </c>
      <c r="J63" s="3">
        <v>27</v>
      </c>
      <c r="K63" s="3">
        <v>52</v>
      </c>
      <c r="L63" s="3">
        <v>1</v>
      </c>
      <c r="M63" s="3">
        <v>205</v>
      </c>
      <c r="N63" s="3">
        <v>43</v>
      </c>
      <c r="O63" s="3">
        <v>0</v>
      </c>
      <c r="P63" s="3">
        <v>32</v>
      </c>
      <c r="Q63" s="3">
        <v>30</v>
      </c>
      <c r="R63" s="3">
        <v>5</v>
      </c>
      <c r="S63" s="3">
        <v>21</v>
      </c>
      <c r="T63" s="3">
        <v>9</v>
      </c>
      <c r="U63" s="3">
        <v>12</v>
      </c>
    </row>
    <row r="64" spans="1:21" x14ac:dyDescent="0.25">
      <c r="A64" s="1" t="s">
        <v>74</v>
      </c>
      <c r="B64" s="3">
        <v>274</v>
      </c>
      <c r="C64" s="3">
        <v>68</v>
      </c>
      <c r="D64" s="3">
        <v>65</v>
      </c>
      <c r="E64" s="3">
        <v>54</v>
      </c>
      <c r="F64" s="3">
        <v>48</v>
      </c>
      <c r="G64" s="3">
        <v>17</v>
      </c>
      <c r="H64" s="3">
        <v>31</v>
      </c>
      <c r="I64" s="3">
        <v>34</v>
      </c>
      <c r="J64" s="3">
        <v>181</v>
      </c>
      <c r="K64" s="3">
        <v>39</v>
      </c>
      <c r="L64" s="3">
        <v>11</v>
      </c>
      <c r="M64" s="3">
        <v>79</v>
      </c>
      <c r="N64" s="3">
        <v>35</v>
      </c>
      <c r="O64" s="3">
        <v>32</v>
      </c>
      <c r="P64" s="3">
        <v>0</v>
      </c>
      <c r="Q64" s="3">
        <v>13</v>
      </c>
      <c r="R64" s="3">
        <v>1</v>
      </c>
      <c r="S64" s="3">
        <v>16</v>
      </c>
      <c r="T64" s="3">
        <v>24</v>
      </c>
      <c r="U64" s="3">
        <v>1</v>
      </c>
    </row>
    <row r="65" spans="1:21" x14ac:dyDescent="0.25">
      <c r="A65" s="1" t="s">
        <v>75</v>
      </c>
      <c r="B65" s="3">
        <v>69</v>
      </c>
      <c r="C65" s="3">
        <v>33</v>
      </c>
      <c r="D65" s="3">
        <v>19</v>
      </c>
      <c r="E65" s="3">
        <v>36</v>
      </c>
      <c r="F65" s="3">
        <v>32</v>
      </c>
      <c r="G65" s="3">
        <v>32</v>
      </c>
      <c r="H65" s="3">
        <v>50</v>
      </c>
      <c r="I65" s="3">
        <v>48</v>
      </c>
      <c r="J65" s="3">
        <v>13</v>
      </c>
      <c r="K65" s="3">
        <v>16</v>
      </c>
      <c r="L65" s="3">
        <v>19</v>
      </c>
      <c r="M65" s="3">
        <v>74</v>
      </c>
      <c r="N65" s="3">
        <v>27</v>
      </c>
      <c r="O65" s="3">
        <v>30</v>
      </c>
      <c r="P65" s="3">
        <v>13</v>
      </c>
      <c r="Q65" s="3">
        <v>0</v>
      </c>
      <c r="R65" s="3">
        <v>23</v>
      </c>
      <c r="S65" s="3">
        <v>1</v>
      </c>
      <c r="T65" s="3">
        <v>35</v>
      </c>
      <c r="U65" s="3">
        <v>9</v>
      </c>
    </row>
    <row r="66" spans="1:21" x14ac:dyDescent="0.25">
      <c r="A66" s="1" t="s">
        <v>76</v>
      </c>
      <c r="B66" s="3">
        <v>20</v>
      </c>
      <c r="C66" s="3">
        <v>24</v>
      </c>
      <c r="D66" s="3">
        <v>5</v>
      </c>
      <c r="E66" s="3">
        <v>1</v>
      </c>
      <c r="F66" s="3">
        <v>21</v>
      </c>
      <c r="G66" s="3">
        <v>16</v>
      </c>
      <c r="H66" s="3">
        <v>8</v>
      </c>
      <c r="I66" s="3">
        <v>12</v>
      </c>
      <c r="J66" s="3">
        <v>3</v>
      </c>
      <c r="K66" s="3">
        <v>3</v>
      </c>
      <c r="L66" s="3">
        <v>15</v>
      </c>
      <c r="M66" s="3">
        <v>12</v>
      </c>
      <c r="N66" s="3">
        <v>3</v>
      </c>
      <c r="O66" s="3">
        <v>5</v>
      </c>
      <c r="P66" s="3">
        <v>1</v>
      </c>
      <c r="Q66" s="3">
        <v>23</v>
      </c>
      <c r="R66" s="3">
        <v>0</v>
      </c>
      <c r="S66" s="3">
        <v>1</v>
      </c>
      <c r="T66" s="3">
        <v>16</v>
      </c>
      <c r="U66" s="3">
        <v>14</v>
      </c>
    </row>
    <row r="67" spans="1:21" x14ac:dyDescent="0.25">
      <c r="A67" s="1" t="s">
        <v>77</v>
      </c>
      <c r="B67" s="3">
        <v>46</v>
      </c>
      <c r="C67" s="3">
        <v>32</v>
      </c>
      <c r="D67" s="3">
        <v>3</v>
      </c>
      <c r="E67" s="3">
        <v>21</v>
      </c>
      <c r="F67" s="3">
        <v>17</v>
      </c>
      <c r="G67" s="3">
        <v>9</v>
      </c>
      <c r="H67" s="3">
        <v>9</v>
      </c>
      <c r="I67" s="3">
        <v>24</v>
      </c>
      <c r="J67" s="3">
        <v>11</v>
      </c>
      <c r="K67" s="3">
        <v>15</v>
      </c>
      <c r="L67" s="3">
        <v>1</v>
      </c>
      <c r="M67" s="3">
        <v>38</v>
      </c>
      <c r="N67" s="3">
        <v>1</v>
      </c>
      <c r="O67" s="3">
        <v>21</v>
      </c>
      <c r="P67" s="3">
        <v>16</v>
      </c>
      <c r="Q67" s="3">
        <v>1</v>
      </c>
      <c r="R67" s="3">
        <v>1</v>
      </c>
      <c r="S67" s="3">
        <v>0</v>
      </c>
      <c r="T67" s="3">
        <v>19</v>
      </c>
      <c r="U67" s="3">
        <v>5</v>
      </c>
    </row>
    <row r="68" spans="1:21" x14ac:dyDescent="0.25">
      <c r="A68" s="1" t="s">
        <v>78</v>
      </c>
      <c r="B68" s="3">
        <v>67</v>
      </c>
      <c r="C68" s="3">
        <v>43</v>
      </c>
      <c r="D68" s="3">
        <v>35</v>
      </c>
      <c r="E68" s="3">
        <v>40</v>
      </c>
      <c r="F68" s="3">
        <v>51</v>
      </c>
      <c r="G68" s="3">
        <v>53</v>
      </c>
      <c r="H68" s="3">
        <v>47</v>
      </c>
      <c r="I68" s="3">
        <v>208</v>
      </c>
      <c r="J68" s="3">
        <v>35</v>
      </c>
      <c r="K68" s="3">
        <v>8</v>
      </c>
      <c r="L68" s="3">
        <v>19</v>
      </c>
      <c r="M68" s="3">
        <v>67</v>
      </c>
      <c r="N68" s="3">
        <v>3</v>
      </c>
      <c r="O68" s="3">
        <v>9</v>
      </c>
      <c r="P68" s="3">
        <v>24</v>
      </c>
      <c r="Q68" s="3">
        <v>35</v>
      </c>
      <c r="R68" s="3">
        <v>16</v>
      </c>
      <c r="S68" s="3">
        <v>19</v>
      </c>
      <c r="T68" s="3">
        <v>0</v>
      </c>
      <c r="U68" s="3">
        <v>1</v>
      </c>
    </row>
    <row r="69" spans="1:21" x14ac:dyDescent="0.25">
      <c r="A69" s="1" t="s">
        <v>79</v>
      </c>
      <c r="B69" s="3">
        <v>12</v>
      </c>
      <c r="C69" s="3">
        <v>23</v>
      </c>
      <c r="D69" s="3">
        <v>13</v>
      </c>
      <c r="E69" s="3">
        <v>1</v>
      </c>
      <c r="F69" s="3">
        <v>23</v>
      </c>
      <c r="G69" s="3">
        <v>1</v>
      </c>
      <c r="H69" s="3">
        <v>11</v>
      </c>
      <c r="I69" s="3">
        <v>18</v>
      </c>
      <c r="J69" s="3">
        <v>1</v>
      </c>
      <c r="K69" s="3">
        <v>1</v>
      </c>
      <c r="L69" s="3">
        <v>26</v>
      </c>
      <c r="M69" s="3">
        <v>12</v>
      </c>
      <c r="N69" s="3">
        <v>1</v>
      </c>
      <c r="O69" s="3">
        <v>12</v>
      </c>
      <c r="P69" s="3">
        <v>1</v>
      </c>
      <c r="Q69" s="3">
        <v>9</v>
      </c>
      <c r="R69" s="3">
        <v>14</v>
      </c>
      <c r="S69" s="3">
        <v>5</v>
      </c>
      <c r="T69" s="3">
        <v>1</v>
      </c>
      <c r="U69" s="3">
        <v>0</v>
      </c>
    </row>
    <row r="71" spans="1:21" x14ac:dyDescent="0.25">
      <c r="A71" s="1" t="s">
        <v>106</v>
      </c>
      <c r="B71" s="1" t="s">
        <v>56</v>
      </c>
      <c r="C71" s="1" t="s">
        <v>58</v>
      </c>
      <c r="D71" s="1" t="s">
        <v>60</v>
      </c>
      <c r="E71" s="1" t="s">
        <v>62</v>
      </c>
      <c r="F71" s="1" t="s">
        <v>64</v>
      </c>
      <c r="G71" s="1" t="s">
        <v>65</v>
      </c>
      <c r="H71" s="1" t="s">
        <v>66</v>
      </c>
      <c r="I71" s="1" t="s">
        <v>67</v>
      </c>
      <c r="J71" s="1" t="s">
        <v>68</v>
      </c>
      <c r="K71" s="1" t="s">
        <v>69</v>
      </c>
      <c r="L71" s="1" t="s">
        <v>70</v>
      </c>
      <c r="M71" s="1" t="s">
        <v>71</v>
      </c>
      <c r="N71" s="1" t="s">
        <v>72</v>
      </c>
      <c r="O71" s="1" t="s">
        <v>73</v>
      </c>
      <c r="P71" s="1" t="s">
        <v>74</v>
      </c>
      <c r="Q71" s="1" t="s">
        <v>75</v>
      </c>
      <c r="R71" s="1" t="s">
        <v>76</v>
      </c>
      <c r="S71" s="1" t="s">
        <v>77</v>
      </c>
      <c r="T71" s="1" t="s">
        <v>78</v>
      </c>
      <c r="U71" s="1" t="s">
        <v>79</v>
      </c>
    </row>
    <row r="72" spans="1:21" x14ac:dyDescent="0.25">
      <c r="A72" s="1" t="s">
        <v>56</v>
      </c>
      <c r="B72">
        <v>0</v>
      </c>
      <c r="C72">
        <v>347</v>
      </c>
      <c r="D72">
        <v>370</v>
      </c>
      <c r="E72">
        <v>654</v>
      </c>
      <c r="F72">
        <v>1246</v>
      </c>
      <c r="G72">
        <v>1148</v>
      </c>
      <c r="H72">
        <v>941</v>
      </c>
      <c r="I72">
        <v>1444</v>
      </c>
      <c r="J72">
        <v>449</v>
      </c>
      <c r="K72">
        <v>1462</v>
      </c>
      <c r="L72">
        <v>1564</v>
      </c>
      <c r="M72">
        <v>947</v>
      </c>
      <c r="N72">
        <v>1848</v>
      </c>
      <c r="O72">
        <v>1470</v>
      </c>
      <c r="P72">
        <v>533</v>
      </c>
      <c r="Q72">
        <v>2104</v>
      </c>
      <c r="R72">
        <v>2715</v>
      </c>
      <c r="S72">
        <v>1895</v>
      </c>
      <c r="T72">
        <v>1834</v>
      </c>
      <c r="U72">
        <v>2472</v>
      </c>
    </row>
    <row r="73" spans="1:21" x14ac:dyDescent="0.25">
      <c r="A73" s="1" t="s">
        <v>58</v>
      </c>
      <c r="B73">
        <v>347</v>
      </c>
      <c r="C73">
        <v>0</v>
      </c>
      <c r="D73">
        <v>398</v>
      </c>
      <c r="E73">
        <v>449</v>
      </c>
      <c r="F73">
        <v>1064</v>
      </c>
      <c r="G73">
        <v>859</v>
      </c>
      <c r="H73">
        <v>681</v>
      </c>
      <c r="I73">
        <v>1101</v>
      </c>
      <c r="J73">
        <v>785</v>
      </c>
      <c r="K73">
        <v>1539</v>
      </c>
      <c r="L73">
        <v>1470</v>
      </c>
      <c r="M73">
        <v>850</v>
      </c>
      <c r="N73">
        <v>1896</v>
      </c>
      <c r="O73">
        <v>1342</v>
      </c>
      <c r="P73">
        <v>868</v>
      </c>
      <c r="Q73">
        <v>1850</v>
      </c>
      <c r="R73">
        <v>2390</v>
      </c>
      <c r="S73">
        <v>2241</v>
      </c>
      <c r="T73">
        <v>1487</v>
      </c>
      <c r="U73">
        <v>2422</v>
      </c>
    </row>
    <row r="74" spans="1:21" x14ac:dyDescent="0.25">
      <c r="A74" s="1" t="s">
        <v>60</v>
      </c>
      <c r="B74">
        <v>370</v>
      </c>
      <c r="C74">
        <v>398</v>
      </c>
      <c r="D74">
        <v>0</v>
      </c>
      <c r="E74">
        <v>366</v>
      </c>
      <c r="F74">
        <v>1461</v>
      </c>
      <c r="G74">
        <v>1241</v>
      </c>
      <c r="H74">
        <v>664</v>
      </c>
      <c r="I74">
        <v>1297</v>
      </c>
      <c r="J74">
        <v>750</v>
      </c>
      <c r="K74">
        <v>1152</v>
      </c>
      <c r="L74">
        <v>1846</v>
      </c>
      <c r="M74">
        <v>578</v>
      </c>
      <c r="N74">
        <v>1521</v>
      </c>
      <c r="O74">
        <v>1101</v>
      </c>
      <c r="P74">
        <v>666</v>
      </c>
      <c r="Q74">
        <v>1783</v>
      </c>
      <c r="R74">
        <v>2481</v>
      </c>
      <c r="S74">
        <v>2038</v>
      </c>
      <c r="T74">
        <v>1712</v>
      </c>
      <c r="U74">
        <v>2784</v>
      </c>
    </row>
    <row r="75" spans="1:21" x14ac:dyDescent="0.25">
      <c r="A75" s="1" t="s">
        <v>62</v>
      </c>
      <c r="B75">
        <v>654</v>
      </c>
      <c r="C75">
        <v>449</v>
      </c>
      <c r="D75">
        <v>366</v>
      </c>
      <c r="E75">
        <v>0</v>
      </c>
      <c r="F75">
        <v>1422</v>
      </c>
      <c r="G75">
        <v>1093</v>
      </c>
      <c r="H75">
        <v>299</v>
      </c>
      <c r="I75">
        <v>958</v>
      </c>
      <c r="J75">
        <v>1087</v>
      </c>
      <c r="K75">
        <v>1223</v>
      </c>
      <c r="L75">
        <v>1874</v>
      </c>
      <c r="M75">
        <v>431</v>
      </c>
      <c r="N75">
        <v>1538</v>
      </c>
      <c r="O75">
        <v>896</v>
      </c>
      <c r="P75">
        <v>1033</v>
      </c>
      <c r="Q75">
        <v>1449</v>
      </c>
      <c r="R75">
        <v>2115</v>
      </c>
      <c r="S75">
        <v>2401</v>
      </c>
      <c r="T75">
        <v>1378</v>
      </c>
      <c r="U75">
        <v>2836</v>
      </c>
    </row>
    <row r="76" spans="1:21" x14ac:dyDescent="0.25">
      <c r="A76" s="1" t="s">
        <v>64</v>
      </c>
      <c r="B76">
        <v>1246</v>
      </c>
      <c r="C76">
        <v>1064</v>
      </c>
      <c r="D76">
        <v>1461</v>
      </c>
      <c r="E76">
        <v>1422</v>
      </c>
      <c r="F76">
        <v>0</v>
      </c>
      <c r="G76">
        <v>483</v>
      </c>
      <c r="H76">
        <v>1497</v>
      </c>
      <c r="I76">
        <v>1330</v>
      </c>
      <c r="J76">
        <v>1454</v>
      </c>
      <c r="K76">
        <v>2602</v>
      </c>
      <c r="L76">
        <v>513</v>
      </c>
      <c r="M76">
        <v>1854</v>
      </c>
      <c r="N76">
        <v>2948</v>
      </c>
      <c r="O76">
        <v>2271</v>
      </c>
      <c r="P76">
        <v>1721</v>
      </c>
      <c r="Q76">
        <v>2458</v>
      </c>
      <c r="R76">
        <v>2574</v>
      </c>
      <c r="S76">
        <v>2893</v>
      </c>
      <c r="T76">
        <v>1473</v>
      </c>
      <c r="U76">
        <v>1460</v>
      </c>
    </row>
    <row r="77" spans="1:21" x14ac:dyDescent="0.25">
      <c r="A77" s="1" t="s">
        <v>65</v>
      </c>
      <c r="B77">
        <v>1148</v>
      </c>
      <c r="C77">
        <v>859</v>
      </c>
      <c r="D77">
        <v>1241</v>
      </c>
      <c r="E77">
        <v>1093</v>
      </c>
      <c r="F77">
        <v>483</v>
      </c>
      <c r="G77">
        <v>0</v>
      </c>
      <c r="H77">
        <v>1094</v>
      </c>
      <c r="I77">
        <v>847</v>
      </c>
      <c r="J77">
        <v>1485</v>
      </c>
      <c r="K77">
        <v>2315</v>
      </c>
      <c r="L77">
        <v>994</v>
      </c>
      <c r="M77">
        <v>1510</v>
      </c>
      <c r="N77">
        <v>2628</v>
      </c>
      <c r="O77">
        <v>1870</v>
      </c>
      <c r="P77">
        <v>1677</v>
      </c>
      <c r="Q77">
        <v>1981</v>
      </c>
      <c r="R77">
        <v>2114</v>
      </c>
      <c r="S77">
        <v>2982</v>
      </c>
      <c r="T77">
        <v>1023</v>
      </c>
      <c r="U77">
        <v>1922</v>
      </c>
    </row>
    <row r="78" spans="1:21" x14ac:dyDescent="0.25">
      <c r="A78" s="1" t="s">
        <v>66</v>
      </c>
      <c r="B78">
        <v>941</v>
      </c>
      <c r="C78">
        <v>681</v>
      </c>
      <c r="D78">
        <v>664</v>
      </c>
      <c r="E78">
        <v>299</v>
      </c>
      <c r="F78">
        <v>1497</v>
      </c>
      <c r="G78">
        <v>1094</v>
      </c>
      <c r="H78">
        <v>0</v>
      </c>
      <c r="I78">
        <v>729</v>
      </c>
      <c r="J78">
        <v>1381</v>
      </c>
      <c r="K78">
        <v>1317</v>
      </c>
      <c r="L78">
        <v>1984</v>
      </c>
      <c r="M78">
        <v>479</v>
      </c>
      <c r="N78">
        <v>1575</v>
      </c>
      <c r="O78">
        <v>777</v>
      </c>
      <c r="P78">
        <v>1330</v>
      </c>
      <c r="Q78">
        <v>1171</v>
      </c>
      <c r="R78">
        <v>1818</v>
      </c>
      <c r="S78">
        <v>2692</v>
      </c>
      <c r="T78">
        <v>1145</v>
      </c>
      <c r="U78">
        <v>2948</v>
      </c>
    </row>
    <row r="79" spans="1:21" x14ac:dyDescent="0.25">
      <c r="A79" s="1" t="s">
        <v>67</v>
      </c>
      <c r="B79">
        <v>1444</v>
      </c>
      <c r="C79">
        <v>1101</v>
      </c>
      <c r="D79">
        <v>1297</v>
      </c>
      <c r="E79">
        <v>958</v>
      </c>
      <c r="F79">
        <v>1330</v>
      </c>
      <c r="G79">
        <v>847</v>
      </c>
      <c r="H79">
        <v>729</v>
      </c>
      <c r="I79">
        <v>0</v>
      </c>
      <c r="J79">
        <v>1886</v>
      </c>
      <c r="K79">
        <v>2023</v>
      </c>
      <c r="L79">
        <v>1839</v>
      </c>
      <c r="M79">
        <v>1199</v>
      </c>
      <c r="N79">
        <v>2234</v>
      </c>
      <c r="O79">
        <v>1327</v>
      </c>
      <c r="P79">
        <v>1934</v>
      </c>
      <c r="Q79">
        <v>1162</v>
      </c>
      <c r="R79">
        <v>1333</v>
      </c>
      <c r="S79">
        <v>3320</v>
      </c>
      <c r="T79">
        <v>420</v>
      </c>
      <c r="U79">
        <v>2744</v>
      </c>
    </row>
    <row r="80" spans="1:21" x14ac:dyDescent="0.25">
      <c r="A80" s="1" t="s">
        <v>68</v>
      </c>
      <c r="B80">
        <v>449</v>
      </c>
      <c r="C80">
        <v>785</v>
      </c>
      <c r="D80">
        <v>750</v>
      </c>
      <c r="E80">
        <v>1087</v>
      </c>
      <c r="F80">
        <v>1454</v>
      </c>
      <c r="G80">
        <v>1485</v>
      </c>
      <c r="H80">
        <v>1381</v>
      </c>
      <c r="I80">
        <v>1886</v>
      </c>
      <c r="J80">
        <v>0</v>
      </c>
      <c r="K80">
        <v>1625</v>
      </c>
      <c r="L80">
        <v>1642</v>
      </c>
      <c r="M80">
        <v>1308</v>
      </c>
      <c r="N80">
        <v>2023</v>
      </c>
      <c r="O80">
        <v>1826</v>
      </c>
      <c r="P80">
        <v>337</v>
      </c>
      <c r="Q80">
        <v>2530</v>
      </c>
      <c r="R80">
        <v>3164</v>
      </c>
      <c r="S80">
        <v>1498</v>
      </c>
      <c r="T80">
        <v>2267</v>
      </c>
      <c r="U80">
        <v>2451</v>
      </c>
    </row>
    <row r="81" spans="1:21" x14ac:dyDescent="0.25">
      <c r="A81" s="1" t="s">
        <v>69</v>
      </c>
      <c r="B81">
        <v>1462</v>
      </c>
      <c r="C81">
        <v>1539</v>
      </c>
      <c r="D81">
        <v>1152</v>
      </c>
      <c r="E81">
        <v>1223</v>
      </c>
      <c r="F81">
        <v>2602</v>
      </c>
      <c r="G81">
        <v>2315</v>
      </c>
      <c r="H81">
        <v>1317</v>
      </c>
      <c r="I81">
        <v>2023</v>
      </c>
      <c r="J81">
        <v>1625</v>
      </c>
      <c r="K81">
        <v>0</v>
      </c>
      <c r="L81">
        <v>2999</v>
      </c>
      <c r="M81">
        <v>839</v>
      </c>
      <c r="N81">
        <v>398</v>
      </c>
      <c r="O81">
        <v>853</v>
      </c>
      <c r="P81">
        <v>1320</v>
      </c>
      <c r="Q81">
        <v>1764</v>
      </c>
      <c r="R81">
        <v>2754</v>
      </c>
      <c r="S81">
        <v>2143</v>
      </c>
      <c r="T81">
        <v>2418</v>
      </c>
      <c r="U81">
        <v>3930</v>
      </c>
    </row>
    <row r="82" spans="1:21" x14ac:dyDescent="0.25">
      <c r="A82" s="1" t="s">
        <v>70</v>
      </c>
      <c r="B82">
        <v>1564</v>
      </c>
      <c r="C82">
        <v>1470</v>
      </c>
      <c r="D82">
        <v>1846</v>
      </c>
      <c r="E82">
        <v>1874</v>
      </c>
      <c r="F82">
        <v>513</v>
      </c>
      <c r="G82">
        <v>994</v>
      </c>
      <c r="H82">
        <v>1984</v>
      </c>
      <c r="I82">
        <v>1839</v>
      </c>
      <c r="J82">
        <v>1642</v>
      </c>
      <c r="K82">
        <v>2999</v>
      </c>
      <c r="L82">
        <v>0</v>
      </c>
      <c r="M82">
        <v>2303</v>
      </c>
      <c r="N82">
        <v>3364</v>
      </c>
      <c r="O82">
        <v>2749</v>
      </c>
      <c r="P82">
        <v>1956</v>
      </c>
      <c r="Q82">
        <v>2971</v>
      </c>
      <c r="R82">
        <v>3051</v>
      </c>
      <c r="S82">
        <v>2941</v>
      </c>
      <c r="T82">
        <v>1952</v>
      </c>
      <c r="U82">
        <v>965</v>
      </c>
    </row>
    <row r="83" spans="1:21" x14ac:dyDescent="0.25">
      <c r="A83" s="1" t="s">
        <v>71</v>
      </c>
      <c r="B83">
        <v>947</v>
      </c>
      <c r="C83">
        <v>850</v>
      </c>
      <c r="D83">
        <v>578</v>
      </c>
      <c r="E83">
        <v>431</v>
      </c>
      <c r="F83">
        <v>1854</v>
      </c>
      <c r="G83">
        <v>1510</v>
      </c>
      <c r="H83">
        <v>479</v>
      </c>
      <c r="I83">
        <v>1199</v>
      </c>
      <c r="J83">
        <v>1308</v>
      </c>
      <c r="K83">
        <v>839</v>
      </c>
      <c r="L83">
        <v>2303</v>
      </c>
      <c r="M83">
        <v>0</v>
      </c>
      <c r="N83">
        <v>1119</v>
      </c>
      <c r="O83">
        <v>523</v>
      </c>
      <c r="P83">
        <v>1142</v>
      </c>
      <c r="Q83">
        <v>1291</v>
      </c>
      <c r="R83">
        <v>2132</v>
      </c>
      <c r="S83">
        <v>2406</v>
      </c>
      <c r="T83">
        <v>1607</v>
      </c>
      <c r="U83">
        <v>3263</v>
      </c>
    </row>
    <row r="84" spans="1:21" x14ac:dyDescent="0.25">
      <c r="A84" s="1" t="s">
        <v>72</v>
      </c>
      <c r="B84">
        <v>1848</v>
      </c>
      <c r="C84">
        <v>1896</v>
      </c>
      <c r="D84">
        <v>1521</v>
      </c>
      <c r="E84">
        <v>1538</v>
      </c>
      <c r="F84">
        <v>2948</v>
      </c>
      <c r="G84">
        <v>2628</v>
      </c>
      <c r="H84">
        <v>1575</v>
      </c>
      <c r="I84">
        <v>2234</v>
      </c>
      <c r="J84">
        <v>2023</v>
      </c>
      <c r="K84">
        <v>398</v>
      </c>
      <c r="L84">
        <v>3364</v>
      </c>
      <c r="M84">
        <v>1119</v>
      </c>
      <c r="N84">
        <v>0</v>
      </c>
      <c r="O84">
        <v>939</v>
      </c>
      <c r="P84">
        <v>1718</v>
      </c>
      <c r="Q84">
        <v>1753</v>
      </c>
      <c r="R84">
        <v>2778</v>
      </c>
      <c r="S84">
        <v>2445</v>
      </c>
      <c r="T84">
        <v>2602</v>
      </c>
      <c r="U84">
        <v>4306</v>
      </c>
    </row>
    <row r="85" spans="1:21" x14ac:dyDescent="0.25">
      <c r="A85" s="1" t="s">
        <v>73</v>
      </c>
      <c r="B85">
        <v>1470</v>
      </c>
      <c r="C85">
        <v>1342</v>
      </c>
      <c r="D85">
        <v>1101</v>
      </c>
      <c r="E85">
        <v>896</v>
      </c>
      <c r="F85">
        <v>2271</v>
      </c>
      <c r="G85">
        <v>1870</v>
      </c>
      <c r="H85">
        <v>777</v>
      </c>
      <c r="I85">
        <v>1327</v>
      </c>
      <c r="J85">
        <v>1826</v>
      </c>
      <c r="K85">
        <v>853</v>
      </c>
      <c r="L85">
        <v>2749</v>
      </c>
      <c r="M85">
        <v>523</v>
      </c>
      <c r="N85">
        <v>939</v>
      </c>
      <c r="O85">
        <v>0</v>
      </c>
      <c r="P85">
        <v>1634</v>
      </c>
      <c r="Q85">
        <v>924</v>
      </c>
      <c r="R85">
        <v>1901</v>
      </c>
      <c r="S85">
        <v>2805</v>
      </c>
      <c r="T85">
        <v>1672</v>
      </c>
      <c r="U85">
        <v>3715</v>
      </c>
    </row>
    <row r="86" spans="1:21" x14ac:dyDescent="0.25">
      <c r="A86" s="1" t="s">
        <v>74</v>
      </c>
      <c r="B86">
        <v>533</v>
      </c>
      <c r="C86">
        <v>868</v>
      </c>
      <c r="D86">
        <v>666</v>
      </c>
      <c r="E86">
        <v>1033</v>
      </c>
      <c r="F86">
        <v>1721</v>
      </c>
      <c r="G86">
        <v>1677</v>
      </c>
      <c r="H86">
        <v>1330</v>
      </c>
      <c r="I86">
        <v>1934</v>
      </c>
      <c r="J86">
        <v>337</v>
      </c>
      <c r="K86">
        <v>1320</v>
      </c>
      <c r="L86">
        <v>1956</v>
      </c>
      <c r="M86">
        <v>1142</v>
      </c>
      <c r="N86">
        <v>1718</v>
      </c>
      <c r="O86">
        <v>1634</v>
      </c>
      <c r="P86">
        <v>0</v>
      </c>
      <c r="Q86">
        <v>2419</v>
      </c>
      <c r="R86">
        <v>3148</v>
      </c>
      <c r="S86">
        <v>1385</v>
      </c>
      <c r="T86">
        <v>2339</v>
      </c>
      <c r="U86">
        <v>2786</v>
      </c>
    </row>
    <row r="87" spans="1:21" x14ac:dyDescent="0.25">
      <c r="A87" s="1" t="s">
        <v>75</v>
      </c>
      <c r="B87">
        <v>2104</v>
      </c>
      <c r="C87">
        <v>1850</v>
      </c>
      <c r="D87">
        <v>1783</v>
      </c>
      <c r="E87">
        <v>1449</v>
      </c>
      <c r="F87">
        <v>2458</v>
      </c>
      <c r="G87">
        <v>1981</v>
      </c>
      <c r="H87">
        <v>1171</v>
      </c>
      <c r="I87">
        <v>1162</v>
      </c>
      <c r="J87">
        <v>2530</v>
      </c>
      <c r="K87">
        <v>1764</v>
      </c>
      <c r="L87">
        <v>2971</v>
      </c>
      <c r="M87">
        <v>1291</v>
      </c>
      <c r="N87">
        <v>1753</v>
      </c>
      <c r="O87">
        <v>924</v>
      </c>
      <c r="P87">
        <v>2419</v>
      </c>
      <c r="Q87">
        <v>0</v>
      </c>
      <c r="R87">
        <v>1029</v>
      </c>
      <c r="S87">
        <v>3690</v>
      </c>
      <c r="T87">
        <v>1283</v>
      </c>
      <c r="U87">
        <v>3899</v>
      </c>
    </row>
    <row r="88" spans="1:21" x14ac:dyDescent="0.25">
      <c r="A88" s="1" t="s">
        <v>76</v>
      </c>
      <c r="B88">
        <v>2715</v>
      </c>
      <c r="C88">
        <v>2390</v>
      </c>
      <c r="D88">
        <v>2481</v>
      </c>
      <c r="E88">
        <v>2115</v>
      </c>
      <c r="F88">
        <v>2574</v>
      </c>
      <c r="G88">
        <v>2114</v>
      </c>
      <c r="H88">
        <v>1818</v>
      </c>
      <c r="I88">
        <v>1333</v>
      </c>
      <c r="J88">
        <v>3164</v>
      </c>
      <c r="K88">
        <v>2754</v>
      </c>
      <c r="L88">
        <v>3051</v>
      </c>
      <c r="M88">
        <v>2132</v>
      </c>
      <c r="N88">
        <v>2778</v>
      </c>
      <c r="O88">
        <v>1901</v>
      </c>
      <c r="P88">
        <v>3148</v>
      </c>
      <c r="Q88">
        <v>1029</v>
      </c>
      <c r="R88">
        <v>0</v>
      </c>
      <c r="S88">
        <v>4506</v>
      </c>
      <c r="T88">
        <v>1101</v>
      </c>
      <c r="U88">
        <v>3850</v>
      </c>
    </row>
    <row r="89" spans="1:21" x14ac:dyDescent="0.25">
      <c r="A89" s="1" t="s">
        <v>77</v>
      </c>
      <c r="B89">
        <v>1895</v>
      </c>
      <c r="C89">
        <v>2241</v>
      </c>
      <c r="D89">
        <v>2038</v>
      </c>
      <c r="E89">
        <v>2401</v>
      </c>
      <c r="F89">
        <v>2893</v>
      </c>
      <c r="G89">
        <v>2982</v>
      </c>
      <c r="H89">
        <v>2692</v>
      </c>
      <c r="I89">
        <v>3320</v>
      </c>
      <c r="J89">
        <v>1498</v>
      </c>
      <c r="K89">
        <v>2143</v>
      </c>
      <c r="L89">
        <v>2941</v>
      </c>
      <c r="M89">
        <v>2406</v>
      </c>
      <c r="N89">
        <v>2445</v>
      </c>
      <c r="O89">
        <v>2805</v>
      </c>
      <c r="P89">
        <v>1385</v>
      </c>
      <c r="Q89">
        <v>3690</v>
      </c>
      <c r="R89">
        <v>4506</v>
      </c>
      <c r="S89">
        <v>0</v>
      </c>
      <c r="T89">
        <v>3723</v>
      </c>
      <c r="U89">
        <v>3503</v>
      </c>
    </row>
    <row r="90" spans="1:21" x14ac:dyDescent="0.25">
      <c r="A90" s="1" t="s">
        <v>78</v>
      </c>
      <c r="B90">
        <v>1834</v>
      </c>
      <c r="C90">
        <v>1487</v>
      </c>
      <c r="D90">
        <v>1712</v>
      </c>
      <c r="E90">
        <v>1378</v>
      </c>
      <c r="F90">
        <v>1473</v>
      </c>
      <c r="G90">
        <v>1023</v>
      </c>
      <c r="H90">
        <v>1145</v>
      </c>
      <c r="I90">
        <v>420</v>
      </c>
      <c r="J90">
        <v>2267</v>
      </c>
      <c r="K90">
        <v>2418</v>
      </c>
      <c r="L90">
        <v>1952</v>
      </c>
      <c r="M90">
        <v>1607</v>
      </c>
      <c r="N90">
        <v>2602</v>
      </c>
      <c r="O90">
        <v>1672</v>
      </c>
      <c r="P90">
        <v>2339</v>
      </c>
      <c r="Q90">
        <v>1283</v>
      </c>
      <c r="R90">
        <v>1101</v>
      </c>
      <c r="S90">
        <v>3723</v>
      </c>
      <c r="T90">
        <v>0</v>
      </c>
      <c r="U90">
        <v>2780</v>
      </c>
    </row>
    <row r="91" spans="1:21" x14ac:dyDescent="0.25">
      <c r="A91" s="1" t="s">
        <v>79</v>
      </c>
      <c r="B91">
        <v>2472</v>
      </c>
      <c r="C91">
        <v>2422</v>
      </c>
      <c r="D91">
        <v>2784</v>
      </c>
      <c r="E91">
        <v>2836</v>
      </c>
      <c r="F91">
        <v>1460</v>
      </c>
      <c r="G91">
        <v>1922</v>
      </c>
      <c r="H91">
        <v>2948</v>
      </c>
      <c r="I91">
        <v>2744</v>
      </c>
      <c r="J91">
        <v>2451</v>
      </c>
      <c r="K91">
        <v>3930</v>
      </c>
      <c r="L91">
        <v>965</v>
      </c>
      <c r="M91">
        <v>3263</v>
      </c>
      <c r="N91">
        <v>4306</v>
      </c>
      <c r="O91">
        <v>3715</v>
      </c>
      <c r="P91">
        <v>2786</v>
      </c>
      <c r="Q91">
        <v>3899</v>
      </c>
      <c r="R91">
        <v>3850</v>
      </c>
      <c r="S91">
        <v>3503</v>
      </c>
      <c r="T91">
        <v>2780</v>
      </c>
      <c r="U91">
        <v>0</v>
      </c>
    </row>
    <row r="93" spans="1:21" x14ac:dyDescent="0.25">
      <c r="A93" s="1" t="s">
        <v>103</v>
      </c>
      <c r="B93" s="1" t="s">
        <v>56</v>
      </c>
      <c r="C93" s="1" t="s">
        <v>58</v>
      </c>
      <c r="D93" s="1" t="s">
        <v>60</v>
      </c>
      <c r="E93" s="1" t="s">
        <v>62</v>
      </c>
      <c r="F93" s="1" t="s">
        <v>64</v>
      </c>
      <c r="G93" s="1" t="s">
        <v>65</v>
      </c>
      <c r="H93" s="1" t="s">
        <v>66</v>
      </c>
      <c r="I93" s="1" t="s">
        <v>67</v>
      </c>
      <c r="J93" s="1" t="s">
        <v>68</v>
      </c>
      <c r="K93" s="1" t="s">
        <v>69</v>
      </c>
      <c r="L93" s="1" t="s">
        <v>70</v>
      </c>
      <c r="M93" s="1" t="s">
        <v>71</v>
      </c>
      <c r="N93" s="1" t="s">
        <v>72</v>
      </c>
      <c r="O93" s="1" t="s">
        <v>73</v>
      </c>
      <c r="P93" s="1" t="s">
        <v>74</v>
      </c>
      <c r="Q93" s="1" t="s">
        <v>75</v>
      </c>
      <c r="R93" s="1" t="s">
        <v>76</v>
      </c>
      <c r="S93" s="1" t="s">
        <v>77</v>
      </c>
      <c r="T93" s="1" t="s">
        <v>78</v>
      </c>
      <c r="U93" s="1" t="s">
        <v>79</v>
      </c>
    </row>
    <row r="94" spans="1:21" x14ac:dyDescent="0.25">
      <c r="A94" s="1" t="s">
        <v>56</v>
      </c>
      <c r="B94">
        <f>IF(B72&gt;0,$A$2*(((B6^$B$2)*(B28^$C$2))/($E$2*B72)^$D$2),0)</f>
        <v>0</v>
      </c>
      <c r="C94">
        <f t="shared" ref="C94:U94" si="0">IF(C72&gt;0,$A$2*(((C6^$B$2)*(C28^$C$2))/($E$2*C72)^$D$2),0)</f>
        <v>957.01168282817196</v>
      </c>
      <c r="D94">
        <f t="shared" si="0"/>
        <v>612.96125090505711</v>
      </c>
      <c r="E94">
        <f t="shared" si="0"/>
        <v>280.17443114965903</v>
      </c>
      <c r="F94">
        <f t="shared" si="0"/>
        <v>213.80366014438556</v>
      </c>
      <c r="G94">
        <f t="shared" si="0"/>
        <v>173.71755265922744</v>
      </c>
      <c r="H94">
        <f t="shared" si="0"/>
        <v>245.47625389130135</v>
      </c>
      <c r="I94">
        <f t="shared" si="0"/>
        <v>178.378989625402</v>
      </c>
      <c r="J94">
        <f t="shared" si="0"/>
        <v>459.038521432403</v>
      </c>
      <c r="K94">
        <f t="shared" si="0"/>
        <v>123.70357139761943</v>
      </c>
      <c r="L94">
        <f t="shared" si="0"/>
        <v>64.434107664021951</v>
      </c>
      <c r="M94">
        <f t="shared" si="0"/>
        <v>364.25382119131359</v>
      </c>
      <c r="N94">
        <f t="shared" si="0"/>
        <v>75.062441570452719</v>
      </c>
      <c r="O94">
        <f t="shared" si="0"/>
        <v>105.40784292596112</v>
      </c>
      <c r="P94">
        <f t="shared" si="0"/>
        <v>288.18527918739517</v>
      </c>
      <c r="Q94">
        <f t="shared" si="0"/>
        <v>64.418892860008654</v>
      </c>
      <c r="R94">
        <f t="shared" si="0"/>
        <v>19.414794785473244</v>
      </c>
      <c r="S94">
        <f t="shared" si="0"/>
        <v>39.984525061697532</v>
      </c>
      <c r="T94">
        <f t="shared" si="0"/>
        <v>69.169063407488935</v>
      </c>
      <c r="U94">
        <f t="shared" si="0"/>
        <v>26.988923794750093</v>
      </c>
    </row>
    <row r="95" spans="1:21" x14ac:dyDescent="0.25">
      <c r="A95" s="1" t="s">
        <v>58</v>
      </c>
      <c r="B95">
        <f t="shared" ref="B95:U95" si="1">IF(B73&gt;0,$A$2*(((B7^$B$2)*(B29^$C$2))/($E$2*B73)^$D$2),0)</f>
        <v>957.01168282817196</v>
      </c>
      <c r="C95">
        <f t="shared" si="1"/>
        <v>0</v>
      </c>
      <c r="D95">
        <f t="shared" si="1"/>
        <v>299.2316117316476</v>
      </c>
      <c r="E95">
        <f t="shared" si="1"/>
        <v>235.91208236835766</v>
      </c>
      <c r="F95">
        <f t="shared" si="1"/>
        <v>138.13489740833518</v>
      </c>
      <c r="G95">
        <f t="shared" si="1"/>
        <v>131.75966288633401</v>
      </c>
      <c r="H95">
        <f t="shared" si="1"/>
        <v>193.88483771903091</v>
      </c>
      <c r="I95">
        <f t="shared" si="1"/>
        <v>132.24078394723551</v>
      </c>
      <c r="J95">
        <f t="shared" si="1"/>
        <v>124.26194347639262</v>
      </c>
      <c r="K95">
        <f t="shared" si="1"/>
        <v>61.99495593225506</v>
      </c>
      <c r="L95">
        <f t="shared" si="1"/>
        <v>37.053745991533951</v>
      </c>
      <c r="M95">
        <f t="shared" si="1"/>
        <v>221.5209104401292</v>
      </c>
      <c r="N95">
        <f t="shared" si="1"/>
        <v>38.809578844705058</v>
      </c>
      <c r="O95">
        <f t="shared" si="1"/>
        <v>62.797284266826239</v>
      </c>
      <c r="P95">
        <f t="shared" si="1"/>
        <v>85.033424561783576</v>
      </c>
      <c r="Q95">
        <f t="shared" si="1"/>
        <v>40.168044906598652</v>
      </c>
      <c r="R95">
        <f t="shared" si="1"/>
        <v>12.089009512796029</v>
      </c>
      <c r="S95">
        <f t="shared" si="1"/>
        <v>17.398361581686348</v>
      </c>
      <c r="T95">
        <f t="shared" si="1"/>
        <v>47.591552932063436</v>
      </c>
      <c r="U95">
        <f t="shared" si="1"/>
        <v>14.756894483236538</v>
      </c>
    </row>
    <row r="96" spans="1:21" x14ac:dyDescent="0.25">
      <c r="A96" s="1" t="s">
        <v>60</v>
      </c>
      <c r="B96">
        <f t="shared" ref="B96:U96" si="2">IF(B74&gt;0,$A$2*(((B8^$B$2)*(B30^$C$2))/($E$2*B74)^$D$2),0)</f>
        <v>612.96125090505711</v>
      </c>
      <c r="C96">
        <f t="shared" si="2"/>
        <v>299.2316117316476</v>
      </c>
      <c r="D96">
        <f t="shared" si="2"/>
        <v>0</v>
      </c>
      <c r="E96">
        <f t="shared" si="2"/>
        <v>209.34613283957802</v>
      </c>
      <c r="F96">
        <f t="shared" si="2"/>
        <v>65.08439773313242</v>
      </c>
      <c r="G96">
        <f t="shared" si="2"/>
        <v>58.366377790876861</v>
      </c>
      <c r="H96">
        <f t="shared" si="2"/>
        <v>138.42847469920139</v>
      </c>
      <c r="I96">
        <f t="shared" si="2"/>
        <v>75.047873894791522</v>
      </c>
      <c r="J96">
        <f t="shared" si="2"/>
        <v>90.936587142949193</v>
      </c>
      <c r="K96">
        <f t="shared" si="2"/>
        <v>61.011935289610648</v>
      </c>
      <c r="L96">
        <f t="shared" si="2"/>
        <v>19.458176542041844</v>
      </c>
      <c r="M96">
        <f t="shared" si="2"/>
        <v>244.96461327555187</v>
      </c>
      <c r="N96">
        <f t="shared" si="2"/>
        <v>35.114266503591281</v>
      </c>
      <c r="O96">
        <f t="shared" si="2"/>
        <v>55.291239367606813</v>
      </c>
      <c r="P96">
        <f t="shared" si="2"/>
        <v>81.209881373646468</v>
      </c>
      <c r="Q96">
        <f t="shared" si="2"/>
        <v>29.085901387113665</v>
      </c>
      <c r="R96">
        <f t="shared" si="2"/>
        <v>7.9991101234165427</v>
      </c>
      <c r="S96">
        <f t="shared" si="2"/>
        <v>13.518366111468623</v>
      </c>
      <c r="T96">
        <f t="shared" si="2"/>
        <v>27.771172757986605</v>
      </c>
      <c r="U96">
        <f t="shared" si="2"/>
        <v>8.627924368801585</v>
      </c>
    </row>
    <row r="97" spans="1:21" x14ac:dyDescent="0.25">
      <c r="A97" s="1" t="s">
        <v>62</v>
      </c>
      <c r="B97">
        <f t="shared" ref="B97:U97" si="3">IF(B75&gt;0,$A$2*(((B9^$B$2)*(B31^$C$2))/($E$2*B75)^$D$2),0)</f>
        <v>280.17443114965903</v>
      </c>
      <c r="C97">
        <f t="shared" si="3"/>
        <v>235.91208236835766</v>
      </c>
      <c r="D97">
        <f t="shared" si="3"/>
        <v>209.34613283957802</v>
      </c>
      <c r="E97">
        <f t="shared" si="3"/>
        <v>0</v>
      </c>
      <c r="F97">
        <f t="shared" si="3"/>
        <v>61.383894453751061</v>
      </c>
      <c r="G97">
        <f t="shared" si="3"/>
        <v>62.1483343166826</v>
      </c>
      <c r="H97">
        <f t="shared" si="3"/>
        <v>332.8035560549273</v>
      </c>
      <c r="I97">
        <f t="shared" si="3"/>
        <v>98.942565477055638</v>
      </c>
      <c r="J97">
        <f t="shared" si="3"/>
        <v>52.892135641949643</v>
      </c>
      <c r="K97">
        <f t="shared" si="3"/>
        <v>51.783851577662212</v>
      </c>
      <c r="L97">
        <f t="shared" si="3"/>
        <v>17.437221044216322</v>
      </c>
      <c r="M97">
        <f t="shared" si="3"/>
        <v>319.25791714032584</v>
      </c>
      <c r="N97">
        <f t="shared" si="3"/>
        <v>31.618089375390532</v>
      </c>
      <c r="O97">
        <f t="shared" si="3"/>
        <v>64.803311553101437</v>
      </c>
      <c r="P97">
        <f t="shared" si="3"/>
        <v>43.501003988118995</v>
      </c>
      <c r="Q97">
        <f t="shared" si="3"/>
        <v>34.147289509194756</v>
      </c>
      <c r="R97">
        <f t="shared" si="3"/>
        <v>8.8614458638593021</v>
      </c>
      <c r="S97">
        <f t="shared" si="3"/>
        <v>10.111452540251657</v>
      </c>
      <c r="T97">
        <f t="shared" si="3"/>
        <v>32.986198726406336</v>
      </c>
      <c r="U97">
        <f t="shared" si="3"/>
        <v>7.6994824831604234</v>
      </c>
    </row>
    <row r="98" spans="1:21" x14ac:dyDescent="0.25">
      <c r="A98" s="1" t="s">
        <v>64</v>
      </c>
      <c r="B98">
        <f t="shared" ref="B98:U98" si="4">IF(B76&gt;0,$A$2*(((B10^$B$2)*(B32^$C$2))/($E$2*B76)^$D$2),0)</f>
        <v>213.80366014438556</v>
      </c>
      <c r="C98">
        <f t="shared" si="4"/>
        <v>138.13489740833518</v>
      </c>
      <c r="D98">
        <f t="shared" si="4"/>
        <v>65.08439773313242</v>
      </c>
      <c r="E98">
        <f t="shared" si="4"/>
        <v>61.383894453751061</v>
      </c>
      <c r="F98">
        <f t="shared" si="4"/>
        <v>0</v>
      </c>
      <c r="G98">
        <f t="shared" si="4"/>
        <v>279.53899528925558</v>
      </c>
      <c r="H98">
        <f t="shared" si="4"/>
        <v>78.589387621319077</v>
      </c>
      <c r="I98">
        <f t="shared" si="4"/>
        <v>110.87672503647843</v>
      </c>
      <c r="J98">
        <f t="shared" si="4"/>
        <v>62.009197621013548</v>
      </c>
      <c r="K98">
        <f t="shared" si="4"/>
        <v>34.560557462113145</v>
      </c>
      <c r="L98">
        <f t="shared" si="4"/>
        <v>140.27451708463013</v>
      </c>
      <c r="M98">
        <f t="shared" si="4"/>
        <v>90.644790766022822</v>
      </c>
      <c r="N98">
        <f t="shared" si="4"/>
        <v>23.951261061101263</v>
      </c>
      <c r="O98">
        <f t="shared" si="4"/>
        <v>34.969108779863554</v>
      </c>
      <c r="P98">
        <f t="shared" si="4"/>
        <v>39.06733356087112</v>
      </c>
      <c r="Q98">
        <f t="shared" si="4"/>
        <v>30.002777561312296</v>
      </c>
      <c r="R98">
        <f t="shared" si="4"/>
        <v>11.651678936763407</v>
      </c>
      <c r="S98">
        <f t="shared" si="4"/>
        <v>13.457629587112054</v>
      </c>
      <c r="T98">
        <f t="shared" si="4"/>
        <v>50.771394481909198</v>
      </c>
      <c r="U98">
        <f t="shared" si="4"/>
        <v>28.771451952836998</v>
      </c>
    </row>
    <row r="99" spans="1:21" x14ac:dyDescent="0.25">
      <c r="A99" s="1" t="s">
        <v>65</v>
      </c>
      <c r="B99">
        <f t="shared" ref="B99:U99" si="5">IF(B77&gt;0,$A$2*(((B11^$B$2)*(B33^$C$2))/($E$2*B77)^$D$2),0)</f>
        <v>173.71755265922744</v>
      </c>
      <c r="C99">
        <f t="shared" si="5"/>
        <v>131.75966288633401</v>
      </c>
      <c r="D99">
        <f t="shared" si="5"/>
        <v>58.366377790876861</v>
      </c>
      <c r="E99">
        <f t="shared" si="5"/>
        <v>62.1483343166826</v>
      </c>
      <c r="F99">
        <f t="shared" si="5"/>
        <v>279.53899528925558</v>
      </c>
      <c r="G99">
        <f t="shared" si="5"/>
        <v>0</v>
      </c>
      <c r="H99">
        <f t="shared" si="5"/>
        <v>84.597233219784655</v>
      </c>
      <c r="I99">
        <f t="shared" si="5"/>
        <v>141.05431490833465</v>
      </c>
      <c r="J99">
        <f t="shared" si="5"/>
        <v>44.460270494072468</v>
      </c>
      <c r="K99">
        <f t="shared" si="5"/>
        <v>29.298010817063133</v>
      </c>
      <c r="L99">
        <f t="shared" si="5"/>
        <v>46.224307338866637</v>
      </c>
      <c r="M99">
        <f t="shared" si="5"/>
        <v>85.544017890567019</v>
      </c>
      <c r="N99">
        <f t="shared" si="5"/>
        <v>20.255772002443297</v>
      </c>
      <c r="O99">
        <f t="shared" si="5"/>
        <v>32.565369320270769</v>
      </c>
      <c r="P99">
        <f t="shared" si="5"/>
        <v>29.655654020174133</v>
      </c>
      <c r="Q99">
        <f t="shared" si="5"/>
        <v>28.678058493224842</v>
      </c>
      <c r="R99">
        <f t="shared" si="5"/>
        <v>10.88502406981284</v>
      </c>
      <c r="S99">
        <f t="shared" si="5"/>
        <v>9.5418365568322407</v>
      </c>
      <c r="T99">
        <f t="shared" si="5"/>
        <v>58.139115957935793</v>
      </c>
      <c r="U99">
        <f t="shared" si="5"/>
        <v>15.158187117432998</v>
      </c>
    </row>
    <row r="100" spans="1:21" x14ac:dyDescent="0.25">
      <c r="A100" s="1" t="s">
        <v>66</v>
      </c>
      <c r="B100">
        <f t="shared" ref="B100:U100" si="6">IF(B78&gt;0,$A$2*(((B12^$B$2)*(B34^$C$2))/($E$2*B78)^$D$2),0)</f>
        <v>245.47625389130135</v>
      </c>
      <c r="C100">
        <f t="shared" si="6"/>
        <v>193.88483771903091</v>
      </c>
      <c r="D100">
        <f t="shared" si="6"/>
        <v>138.42847469920139</v>
      </c>
      <c r="E100">
        <f t="shared" si="6"/>
        <v>332.8035560549273</v>
      </c>
      <c r="F100">
        <f t="shared" si="6"/>
        <v>78.589387621319077</v>
      </c>
      <c r="G100">
        <f t="shared" si="6"/>
        <v>84.597233219784655</v>
      </c>
      <c r="H100">
        <f t="shared" si="6"/>
        <v>0</v>
      </c>
      <c r="I100">
        <f t="shared" si="6"/>
        <v>187.85361719625183</v>
      </c>
      <c r="J100">
        <f t="shared" si="6"/>
        <v>53.89972299089245</v>
      </c>
      <c r="K100">
        <f t="shared" si="6"/>
        <v>64.500260833429238</v>
      </c>
      <c r="L100">
        <f t="shared" si="6"/>
        <v>22.172392919542691</v>
      </c>
      <c r="M100">
        <f t="shared" si="6"/>
        <v>382.71737512063339</v>
      </c>
      <c r="N100">
        <f t="shared" si="6"/>
        <v>41.861110569283014</v>
      </c>
      <c r="O100">
        <f t="shared" si="6"/>
        <v>104.98744911182744</v>
      </c>
      <c r="P100">
        <f t="shared" si="6"/>
        <v>43.618328222156762</v>
      </c>
      <c r="Q100">
        <f t="shared" si="6"/>
        <v>60.266342857243082</v>
      </c>
      <c r="R100">
        <f t="shared" si="6"/>
        <v>14.510882402551685</v>
      </c>
      <c r="S100">
        <f t="shared" si="6"/>
        <v>11.992421629856695</v>
      </c>
      <c r="T100">
        <f t="shared" si="6"/>
        <v>56.286015263869189</v>
      </c>
      <c r="U100">
        <f t="shared" si="6"/>
        <v>10.010348695075148</v>
      </c>
    </row>
    <row r="101" spans="1:21" x14ac:dyDescent="0.25">
      <c r="A101" s="1" t="s">
        <v>67</v>
      </c>
      <c r="B101">
        <f t="shared" ref="B101:U101" si="7">IF(B79&gt;0,$A$2*(((B13^$B$2)*(B35^$C$2))/($E$2*B79)^$D$2),0)</f>
        <v>178.378989625402</v>
      </c>
      <c r="C101">
        <f t="shared" si="7"/>
        <v>132.24078394723551</v>
      </c>
      <c r="D101">
        <f t="shared" si="7"/>
        <v>75.047873894791522</v>
      </c>
      <c r="E101">
        <f t="shared" si="7"/>
        <v>98.942565477055638</v>
      </c>
      <c r="F101">
        <f t="shared" si="7"/>
        <v>110.87672503647843</v>
      </c>
      <c r="G101">
        <f t="shared" si="7"/>
        <v>141.05431490833465</v>
      </c>
      <c r="H101">
        <f t="shared" si="7"/>
        <v>187.85361719625183</v>
      </c>
      <c r="I101">
        <f t="shared" si="7"/>
        <v>0</v>
      </c>
      <c r="J101">
        <f t="shared" si="7"/>
        <v>45.12170333328892</v>
      </c>
      <c r="K101">
        <f t="shared" si="7"/>
        <v>46.813442459993617</v>
      </c>
      <c r="L101">
        <f t="shared" si="7"/>
        <v>29.712478328532921</v>
      </c>
      <c r="M101">
        <f t="shared" si="7"/>
        <v>153.54231360449288</v>
      </c>
      <c r="N101">
        <f t="shared" si="7"/>
        <v>33.468300946203797</v>
      </c>
      <c r="O101">
        <f t="shared" si="7"/>
        <v>66.99675462804089</v>
      </c>
      <c r="P101">
        <f t="shared" si="7"/>
        <v>33.835916616695087</v>
      </c>
      <c r="Q101">
        <f t="shared" si="7"/>
        <v>74.34561354774695</v>
      </c>
      <c r="R101">
        <f t="shared" si="7"/>
        <v>25.847042073561312</v>
      </c>
      <c r="S101">
        <f t="shared" si="7"/>
        <v>11.36235114389075</v>
      </c>
      <c r="T101">
        <f t="shared" si="7"/>
        <v>232.42470283290572</v>
      </c>
      <c r="U101">
        <f t="shared" si="7"/>
        <v>13.346586011131524</v>
      </c>
    </row>
    <row r="102" spans="1:21" x14ac:dyDescent="0.25">
      <c r="A102" s="1" t="s">
        <v>68</v>
      </c>
      <c r="B102">
        <f t="shared" ref="B102:U102" si="8">IF(B80&gt;0,$A$2*(((B14^$B$2)*(B36^$C$2))/($E$2*B80)^$D$2),0)</f>
        <v>459.038521432403</v>
      </c>
      <c r="C102">
        <f t="shared" si="8"/>
        <v>124.26194347639262</v>
      </c>
      <c r="D102">
        <f t="shared" si="8"/>
        <v>90.936587142949193</v>
      </c>
      <c r="E102">
        <f t="shared" si="8"/>
        <v>52.892135641949643</v>
      </c>
      <c r="F102">
        <f t="shared" si="8"/>
        <v>62.009197621013548</v>
      </c>
      <c r="G102">
        <f t="shared" si="8"/>
        <v>44.460270494072468</v>
      </c>
      <c r="H102">
        <f t="shared" si="8"/>
        <v>53.89972299089245</v>
      </c>
      <c r="I102">
        <f t="shared" si="8"/>
        <v>45.12170333328892</v>
      </c>
      <c r="J102">
        <f t="shared" si="8"/>
        <v>0</v>
      </c>
      <c r="K102">
        <f t="shared" si="8"/>
        <v>38.061667836725768</v>
      </c>
      <c r="L102">
        <f t="shared" si="8"/>
        <v>21.246720164254086</v>
      </c>
      <c r="M102">
        <f t="shared" si="8"/>
        <v>86.092594335071894</v>
      </c>
      <c r="N102">
        <f t="shared" si="8"/>
        <v>23.526394975630627</v>
      </c>
      <c r="O102">
        <f t="shared" si="8"/>
        <v>28.338003555943157</v>
      </c>
      <c r="P102">
        <f t="shared" si="8"/>
        <v>175.87883272158328</v>
      </c>
      <c r="Q102">
        <f t="shared" si="8"/>
        <v>18.015138776935711</v>
      </c>
      <c r="R102">
        <f t="shared" si="8"/>
        <v>5.6399800755280056</v>
      </c>
      <c r="S102">
        <f t="shared" si="8"/>
        <v>18.606940380653999</v>
      </c>
      <c r="T102">
        <f t="shared" si="8"/>
        <v>18.706630835177734</v>
      </c>
      <c r="U102">
        <f t="shared" si="8"/>
        <v>9.5393662302576789</v>
      </c>
    </row>
    <row r="103" spans="1:21" x14ac:dyDescent="0.25">
      <c r="A103" s="1" t="s">
        <v>69</v>
      </c>
      <c r="B103">
        <f t="shared" ref="B103:U103" si="9">IF(B81&gt;0,$A$2*(((B15^$B$2)*(B37^$C$2))/($E$2*B81)^$D$2),0)</f>
        <v>123.70357139761943</v>
      </c>
      <c r="C103">
        <f t="shared" si="9"/>
        <v>61.99495593225506</v>
      </c>
      <c r="D103">
        <f t="shared" si="9"/>
        <v>61.011935289610648</v>
      </c>
      <c r="E103">
        <f t="shared" si="9"/>
        <v>51.783851577662212</v>
      </c>
      <c r="F103">
        <f t="shared" si="9"/>
        <v>34.560557462113145</v>
      </c>
      <c r="G103">
        <f t="shared" si="9"/>
        <v>29.298010817063133</v>
      </c>
      <c r="H103">
        <f t="shared" si="9"/>
        <v>64.500260833429238</v>
      </c>
      <c r="I103">
        <f t="shared" si="9"/>
        <v>46.813442459993617</v>
      </c>
      <c r="J103">
        <f t="shared" si="9"/>
        <v>38.061667836725768</v>
      </c>
      <c r="K103">
        <f t="shared" si="9"/>
        <v>0</v>
      </c>
      <c r="L103">
        <f t="shared" si="9"/>
        <v>11.552071999732062</v>
      </c>
      <c r="M103">
        <f t="shared" si="9"/>
        <v>166.73971840157111</v>
      </c>
      <c r="N103">
        <f t="shared" si="9"/>
        <v>191.31077380696101</v>
      </c>
      <c r="O103">
        <f t="shared" si="9"/>
        <v>80.652677272630243</v>
      </c>
      <c r="P103">
        <f t="shared" si="9"/>
        <v>37.873109233440545</v>
      </c>
      <c r="Q103">
        <f t="shared" si="9"/>
        <v>31.530786978252024</v>
      </c>
      <c r="R103">
        <f t="shared" si="9"/>
        <v>7.5405969919254074</v>
      </c>
      <c r="S103">
        <f t="shared" si="9"/>
        <v>13.609455649148535</v>
      </c>
      <c r="T103">
        <f t="shared" si="9"/>
        <v>19.541337423029006</v>
      </c>
      <c r="U103">
        <f t="shared" si="9"/>
        <v>6.0749773687922533</v>
      </c>
    </row>
    <row r="104" spans="1:21" x14ac:dyDescent="0.25">
      <c r="A104" s="1" t="s">
        <v>70</v>
      </c>
      <c r="B104">
        <f t="shared" ref="B104:U104" si="10">IF(B82&gt;0,$A$2*(((B16^$B$2)*(B38^$C$2))/($E$2*B82)^$D$2),0)</f>
        <v>64.434107664021951</v>
      </c>
      <c r="C104">
        <f t="shared" si="10"/>
        <v>37.053745991533951</v>
      </c>
      <c r="D104">
        <f t="shared" si="10"/>
        <v>19.458176542041844</v>
      </c>
      <c r="E104">
        <f t="shared" si="10"/>
        <v>17.437221044216322</v>
      </c>
      <c r="F104">
        <f t="shared" si="10"/>
        <v>140.27451708463013</v>
      </c>
      <c r="G104">
        <f t="shared" si="10"/>
        <v>46.224307338866637</v>
      </c>
      <c r="H104">
        <f t="shared" si="10"/>
        <v>22.172392919542691</v>
      </c>
      <c r="I104">
        <f t="shared" si="10"/>
        <v>29.712478328532921</v>
      </c>
      <c r="J104">
        <f t="shared" si="10"/>
        <v>21.246720164254086</v>
      </c>
      <c r="K104">
        <f t="shared" si="10"/>
        <v>11.552071999732062</v>
      </c>
      <c r="L104">
        <f t="shared" si="10"/>
        <v>0</v>
      </c>
      <c r="M104">
        <f t="shared" si="10"/>
        <v>27.666132662651261</v>
      </c>
      <c r="N104">
        <f t="shared" si="10"/>
        <v>8.1035840210979835</v>
      </c>
      <c r="O104">
        <f t="shared" si="10"/>
        <v>11.013348056481183</v>
      </c>
      <c r="P104">
        <f t="shared" si="10"/>
        <v>13.282369019992666</v>
      </c>
      <c r="Q104">
        <f t="shared" si="10"/>
        <v>9.4660628326709286</v>
      </c>
      <c r="R104">
        <f t="shared" si="10"/>
        <v>3.7644354558558604</v>
      </c>
      <c r="S104">
        <f t="shared" si="10"/>
        <v>5.2388820766729234</v>
      </c>
      <c r="T104">
        <f t="shared" si="10"/>
        <v>14.325827390154746</v>
      </c>
      <c r="U104">
        <f t="shared" si="10"/>
        <v>18.889378924155334</v>
      </c>
    </row>
    <row r="105" spans="1:21" x14ac:dyDescent="0.25">
      <c r="A105" s="1" t="s">
        <v>71</v>
      </c>
      <c r="B105">
        <f t="shared" ref="B105:U105" si="11">IF(B83&gt;0,$A$2*(((B17^$B$2)*(B39^$C$2))/($E$2*B83)^$D$2),0)</f>
        <v>364.25382119131359</v>
      </c>
      <c r="C105">
        <f t="shared" si="11"/>
        <v>221.5209104401292</v>
      </c>
      <c r="D105">
        <f t="shared" si="11"/>
        <v>244.96461327555187</v>
      </c>
      <c r="E105">
        <f t="shared" si="11"/>
        <v>319.25791714032584</v>
      </c>
      <c r="F105">
        <f t="shared" si="11"/>
        <v>90.644790766022822</v>
      </c>
      <c r="G105">
        <f t="shared" si="11"/>
        <v>85.544017890567019</v>
      </c>
      <c r="H105">
        <f t="shared" si="11"/>
        <v>382.71737512063339</v>
      </c>
      <c r="I105">
        <f t="shared" si="11"/>
        <v>153.54231360449288</v>
      </c>
      <c r="J105">
        <f t="shared" si="11"/>
        <v>86.092594335071894</v>
      </c>
      <c r="K105">
        <f t="shared" si="11"/>
        <v>166.73971840157111</v>
      </c>
      <c r="L105">
        <f t="shared" si="11"/>
        <v>27.666132662651261</v>
      </c>
      <c r="M105">
        <f t="shared" si="11"/>
        <v>0</v>
      </c>
      <c r="N105">
        <f t="shared" si="11"/>
        <v>94.79308903890653</v>
      </c>
      <c r="O105">
        <f t="shared" si="11"/>
        <v>253.86025871702145</v>
      </c>
      <c r="P105">
        <f t="shared" si="11"/>
        <v>78.481008946352929</v>
      </c>
      <c r="Q105">
        <f t="shared" si="11"/>
        <v>80.054139960812591</v>
      </c>
      <c r="R105">
        <f t="shared" si="11"/>
        <v>17.882911831842421</v>
      </c>
      <c r="S105">
        <f t="shared" si="11"/>
        <v>20.552813600644388</v>
      </c>
      <c r="T105">
        <f t="shared" si="11"/>
        <v>55.773961908186386</v>
      </c>
      <c r="U105">
        <f t="shared" si="11"/>
        <v>13.233349058896296</v>
      </c>
    </row>
    <row r="106" spans="1:21" x14ac:dyDescent="0.25">
      <c r="A106" s="1" t="s">
        <v>72</v>
      </c>
      <c r="B106">
        <f t="shared" ref="B106:U106" si="12">IF(B84&gt;0,$A$2*(((B18^$B$2)*(B40^$C$2))/($E$2*B84)^$D$2),0)</f>
        <v>75.062441570452719</v>
      </c>
      <c r="C106">
        <f t="shared" si="12"/>
        <v>38.809578844705058</v>
      </c>
      <c r="D106">
        <f t="shared" si="12"/>
        <v>35.114266503591281</v>
      </c>
      <c r="E106">
        <f t="shared" si="12"/>
        <v>31.618089375390532</v>
      </c>
      <c r="F106">
        <f t="shared" si="12"/>
        <v>23.951261061101263</v>
      </c>
      <c r="G106">
        <f t="shared" si="12"/>
        <v>20.255772002443297</v>
      </c>
      <c r="H106">
        <f t="shared" si="12"/>
        <v>41.861110569283014</v>
      </c>
      <c r="I106">
        <f t="shared" si="12"/>
        <v>33.468300946203797</v>
      </c>
      <c r="J106">
        <f t="shared" si="12"/>
        <v>23.526394975630627</v>
      </c>
      <c r="K106">
        <f t="shared" si="12"/>
        <v>191.31077380696101</v>
      </c>
      <c r="L106">
        <f t="shared" si="12"/>
        <v>8.1035840210979835</v>
      </c>
      <c r="M106">
        <f t="shared" si="12"/>
        <v>94.79308903890653</v>
      </c>
      <c r="N106">
        <f t="shared" si="12"/>
        <v>0</v>
      </c>
      <c r="O106">
        <f t="shared" si="12"/>
        <v>57.882322384538725</v>
      </c>
      <c r="P106">
        <f t="shared" si="12"/>
        <v>22.179921737504557</v>
      </c>
      <c r="Q106">
        <f t="shared" si="12"/>
        <v>25.621485417171289</v>
      </c>
      <c r="R106">
        <f t="shared" si="12"/>
        <v>6.017310367791743</v>
      </c>
      <c r="S106">
        <f t="shared" si="12"/>
        <v>9.3519473940035986</v>
      </c>
      <c r="T106">
        <f t="shared" si="12"/>
        <v>14.416449934677726</v>
      </c>
      <c r="U106">
        <f t="shared" si="12"/>
        <v>4.3847257654827043</v>
      </c>
    </row>
    <row r="107" spans="1:21" x14ac:dyDescent="0.25">
      <c r="A107" s="1" t="s">
        <v>73</v>
      </c>
      <c r="B107">
        <f t="shared" ref="B107:U107" si="13">IF(B85&gt;0,$A$2*(((B19^$B$2)*(B41^$C$2))/($E$2*B85)^$D$2),0)</f>
        <v>105.40784292596112</v>
      </c>
      <c r="C107">
        <f t="shared" si="13"/>
        <v>62.797284266826239</v>
      </c>
      <c r="D107">
        <f t="shared" si="13"/>
        <v>55.291239367606813</v>
      </c>
      <c r="E107">
        <f t="shared" si="13"/>
        <v>64.803311553101437</v>
      </c>
      <c r="F107">
        <f t="shared" si="13"/>
        <v>34.969108779863554</v>
      </c>
      <c r="G107">
        <f t="shared" si="13"/>
        <v>32.565369320270769</v>
      </c>
      <c r="H107">
        <f t="shared" si="13"/>
        <v>104.98744911182744</v>
      </c>
      <c r="I107">
        <f t="shared" si="13"/>
        <v>66.99675462804089</v>
      </c>
      <c r="J107">
        <f t="shared" si="13"/>
        <v>28.338003555943157</v>
      </c>
      <c r="K107">
        <f t="shared" si="13"/>
        <v>80.652677272630243</v>
      </c>
      <c r="L107">
        <f t="shared" si="13"/>
        <v>11.013348056481183</v>
      </c>
      <c r="M107">
        <f t="shared" si="13"/>
        <v>253.86025871702145</v>
      </c>
      <c r="N107">
        <f t="shared" si="13"/>
        <v>57.882322384538725</v>
      </c>
      <c r="O107">
        <f t="shared" si="13"/>
        <v>0</v>
      </c>
      <c r="P107">
        <f t="shared" si="13"/>
        <v>25.071870347472633</v>
      </c>
      <c r="Q107">
        <f t="shared" si="13"/>
        <v>59.296447722266116</v>
      </c>
      <c r="R107">
        <f t="shared" si="13"/>
        <v>10.14394640718851</v>
      </c>
      <c r="S107">
        <f t="shared" si="13"/>
        <v>8.4193384048116169</v>
      </c>
      <c r="T107">
        <f t="shared" si="13"/>
        <v>26.231955846871784</v>
      </c>
      <c r="U107">
        <f t="shared" si="13"/>
        <v>5.5792430059767746</v>
      </c>
    </row>
    <row r="108" spans="1:21" x14ac:dyDescent="0.25">
      <c r="A108" s="1" t="s">
        <v>74</v>
      </c>
      <c r="B108">
        <f t="shared" ref="B108:U108" si="14">IF(B86&gt;0,$A$2*(((B20^$B$2)*(B42^$C$2))/($E$2*B86)^$D$2),0)</f>
        <v>288.18527918739517</v>
      </c>
      <c r="C108">
        <f t="shared" si="14"/>
        <v>85.033424561783576</v>
      </c>
      <c r="D108">
        <f t="shared" si="14"/>
        <v>81.209881373646468</v>
      </c>
      <c r="E108">
        <f t="shared" si="14"/>
        <v>43.501003988118995</v>
      </c>
      <c r="F108">
        <f t="shared" si="14"/>
        <v>39.06733356087112</v>
      </c>
      <c r="G108">
        <f t="shared" si="14"/>
        <v>29.655654020174133</v>
      </c>
      <c r="H108">
        <f t="shared" si="14"/>
        <v>43.618328222156762</v>
      </c>
      <c r="I108">
        <f t="shared" si="14"/>
        <v>33.835916616695087</v>
      </c>
      <c r="J108">
        <f t="shared" si="14"/>
        <v>175.87883272158328</v>
      </c>
      <c r="K108">
        <f t="shared" si="14"/>
        <v>37.873109233440545</v>
      </c>
      <c r="L108">
        <f t="shared" si="14"/>
        <v>13.282369019992666</v>
      </c>
      <c r="M108">
        <f t="shared" si="14"/>
        <v>78.481008946352929</v>
      </c>
      <c r="N108">
        <f t="shared" si="14"/>
        <v>22.179921737504557</v>
      </c>
      <c r="O108">
        <f t="shared" si="14"/>
        <v>25.071870347472633</v>
      </c>
      <c r="P108">
        <f t="shared" si="14"/>
        <v>0</v>
      </c>
      <c r="Q108">
        <f t="shared" si="14"/>
        <v>14.707378117825492</v>
      </c>
      <c r="R108">
        <f t="shared" si="14"/>
        <v>4.3872624805010529</v>
      </c>
      <c r="S108">
        <f t="shared" si="14"/>
        <v>15.822302774185561</v>
      </c>
      <c r="T108">
        <f t="shared" si="14"/>
        <v>13.923679334522664</v>
      </c>
      <c r="U108">
        <f t="shared" si="14"/>
        <v>6.3127390274019515</v>
      </c>
    </row>
    <row r="109" spans="1:21" x14ac:dyDescent="0.25">
      <c r="A109" s="1" t="s">
        <v>75</v>
      </c>
      <c r="B109">
        <f t="shared" ref="B109:U109" si="15">IF(B87&gt;0,$A$2*(((B21^$B$2)*(B43^$C$2))/($E$2*B87)^$D$2),0)</f>
        <v>64.418892860008654</v>
      </c>
      <c r="C109">
        <f t="shared" si="15"/>
        <v>40.168044906598652</v>
      </c>
      <c r="D109">
        <f t="shared" si="15"/>
        <v>29.085901387113665</v>
      </c>
      <c r="E109">
        <f t="shared" si="15"/>
        <v>34.147289509194756</v>
      </c>
      <c r="F109">
        <f t="shared" si="15"/>
        <v>30.002777561312296</v>
      </c>
      <c r="G109">
        <f t="shared" si="15"/>
        <v>28.678058493224842</v>
      </c>
      <c r="H109">
        <f t="shared" si="15"/>
        <v>60.266342857243082</v>
      </c>
      <c r="I109">
        <f t="shared" si="15"/>
        <v>74.34561354774695</v>
      </c>
      <c r="J109">
        <f t="shared" si="15"/>
        <v>18.015138776935711</v>
      </c>
      <c r="K109">
        <f t="shared" si="15"/>
        <v>31.530786978252024</v>
      </c>
      <c r="L109">
        <f t="shared" si="15"/>
        <v>9.4660628326709286</v>
      </c>
      <c r="M109">
        <f t="shared" si="15"/>
        <v>80.054139960812591</v>
      </c>
      <c r="N109">
        <f t="shared" si="15"/>
        <v>25.621485417171289</v>
      </c>
      <c r="O109">
        <f t="shared" si="15"/>
        <v>59.296447722266116</v>
      </c>
      <c r="P109">
        <f t="shared" si="15"/>
        <v>14.707378117825492</v>
      </c>
      <c r="Q109">
        <f t="shared" si="15"/>
        <v>0</v>
      </c>
      <c r="R109">
        <f t="shared" si="15"/>
        <v>20.184470838030357</v>
      </c>
      <c r="S109">
        <f t="shared" si="15"/>
        <v>5.7002433127710859</v>
      </c>
      <c r="T109">
        <f t="shared" si="15"/>
        <v>34.170346687916172</v>
      </c>
      <c r="U109">
        <f t="shared" si="15"/>
        <v>4.9691702103938606</v>
      </c>
    </row>
    <row r="110" spans="1:21" x14ac:dyDescent="0.25">
      <c r="A110" s="1" t="s">
        <v>76</v>
      </c>
      <c r="B110">
        <f t="shared" ref="B110:U110" si="16">IF(B88&gt;0,$A$2*(((B22^$B$2)*(B44^$C$2))/($E$2*B88)^$D$2),0)</f>
        <v>19.414794785473244</v>
      </c>
      <c r="C110">
        <f t="shared" si="16"/>
        <v>12.089009512796029</v>
      </c>
      <c r="D110">
        <f t="shared" si="16"/>
        <v>7.9991101234165427</v>
      </c>
      <c r="E110">
        <f t="shared" si="16"/>
        <v>8.8614458638593021</v>
      </c>
      <c r="F110">
        <f t="shared" si="16"/>
        <v>11.651678936763407</v>
      </c>
      <c r="G110">
        <f t="shared" si="16"/>
        <v>10.88502406981284</v>
      </c>
      <c r="H110">
        <f t="shared" si="16"/>
        <v>14.510882402551685</v>
      </c>
      <c r="I110">
        <f t="shared" si="16"/>
        <v>25.847042073561312</v>
      </c>
      <c r="J110">
        <f t="shared" si="16"/>
        <v>5.6399800755280056</v>
      </c>
      <c r="K110">
        <f t="shared" si="16"/>
        <v>7.5405969919254074</v>
      </c>
      <c r="L110">
        <f t="shared" si="16"/>
        <v>3.7644354558558604</v>
      </c>
      <c r="M110">
        <f t="shared" si="16"/>
        <v>17.882911831842421</v>
      </c>
      <c r="N110">
        <f t="shared" si="16"/>
        <v>6.017310367791743</v>
      </c>
      <c r="O110">
        <f t="shared" si="16"/>
        <v>10.14394640718851</v>
      </c>
      <c r="P110">
        <f t="shared" si="16"/>
        <v>4.3872624805010529</v>
      </c>
      <c r="Q110">
        <f t="shared" si="16"/>
        <v>20.184470838030357</v>
      </c>
      <c r="R110">
        <f t="shared" si="16"/>
        <v>0</v>
      </c>
      <c r="S110">
        <f t="shared" si="16"/>
        <v>1.8369600826261332</v>
      </c>
      <c r="T110">
        <f t="shared" si="16"/>
        <v>16.898452427101045</v>
      </c>
      <c r="U110">
        <f t="shared" si="16"/>
        <v>2.0724851189164188</v>
      </c>
    </row>
    <row r="111" spans="1:21" x14ac:dyDescent="0.25">
      <c r="A111" s="1" t="s">
        <v>77</v>
      </c>
      <c r="B111">
        <f t="shared" ref="B111:U111" si="17">IF(B89&gt;0,$A$2*(((B23^$B$2)*(B45^$C$2))/($E$2*B89)^$D$2),0)</f>
        <v>39.984525061697532</v>
      </c>
      <c r="C111">
        <f t="shared" si="17"/>
        <v>17.398361581686348</v>
      </c>
      <c r="D111">
        <f t="shared" si="17"/>
        <v>13.518366111468623</v>
      </c>
      <c r="E111">
        <f t="shared" si="17"/>
        <v>10.111452540251657</v>
      </c>
      <c r="F111">
        <f t="shared" si="17"/>
        <v>13.457629587112054</v>
      </c>
      <c r="G111">
        <f t="shared" si="17"/>
        <v>9.5418365568322407</v>
      </c>
      <c r="H111">
        <f t="shared" si="17"/>
        <v>11.992421629856695</v>
      </c>
      <c r="I111">
        <f t="shared" si="17"/>
        <v>11.36235114389075</v>
      </c>
      <c r="J111">
        <f t="shared" si="17"/>
        <v>18.606940380653999</v>
      </c>
      <c r="K111">
        <f t="shared" si="17"/>
        <v>13.609455649148535</v>
      </c>
      <c r="L111">
        <f t="shared" si="17"/>
        <v>5.2388820766729234</v>
      </c>
      <c r="M111">
        <f t="shared" si="17"/>
        <v>20.552813600644388</v>
      </c>
      <c r="N111">
        <f t="shared" si="17"/>
        <v>9.3519473940035986</v>
      </c>
      <c r="O111">
        <f t="shared" si="17"/>
        <v>8.4193384048116169</v>
      </c>
      <c r="P111">
        <f t="shared" si="17"/>
        <v>15.822302774185561</v>
      </c>
      <c r="Q111">
        <f t="shared" si="17"/>
        <v>5.7002433127710859</v>
      </c>
      <c r="R111">
        <f t="shared" si="17"/>
        <v>1.8369600826261332</v>
      </c>
      <c r="S111">
        <f t="shared" si="17"/>
        <v>0</v>
      </c>
      <c r="T111">
        <f t="shared" si="17"/>
        <v>5.1249141004251841</v>
      </c>
      <c r="U111">
        <f t="shared" si="17"/>
        <v>3.0936382736536836</v>
      </c>
    </row>
    <row r="112" spans="1:21" x14ac:dyDescent="0.25">
      <c r="A112" s="1" t="s">
        <v>78</v>
      </c>
      <c r="B112">
        <f t="shared" ref="B112:U112" si="18">IF(B90&gt;0,$A$2*(((B24^$B$2)*(B46^$C$2))/($E$2*B90)^$D$2),0)</f>
        <v>69.169063407488935</v>
      </c>
      <c r="C112">
        <f t="shared" si="18"/>
        <v>47.591552932063436</v>
      </c>
      <c r="D112">
        <f t="shared" si="18"/>
        <v>27.771172757986605</v>
      </c>
      <c r="E112">
        <f t="shared" si="18"/>
        <v>32.986198726406336</v>
      </c>
      <c r="F112">
        <f t="shared" si="18"/>
        <v>50.771394481909198</v>
      </c>
      <c r="G112">
        <f t="shared" si="18"/>
        <v>58.139115957935793</v>
      </c>
      <c r="H112">
        <f t="shared" si="18"/>
        <v>56.286015263869189</v>
      </c>
      <c r="I112">
        <f t="shared" si="18"/>
        <v>232.42470283290572</v>
      </c>
      <c r="J112">
        <f t="shared" si="18"/>
        <v>18.706630835177734</v>
      </c>
      <c r="K112">
        <f t="shared" si="18"/>
        <v>19.541337423029006</v>
      </c>
      <c r="L112">
        <f t="shared" si="18"/>
        <v>14.325827390154746</v>
      </c>
      <c r="M112">
        <f t="shared" si="18"/>
        <v>55.773961908186386</v>
      </c>
      <c r="N112">
        <f t="shared" si="18"/>
        <v>14.416449934677726</v>
      </c>
      <c r="O112">
        <f t="shared" si="18"/>
        <v>26.231955846871784</v>
      </c>
      <c r="P112">
        <f t="shared" si="18"/>
        <v>13.923679334522664</v>
      </c>
      <c r="Q112">
        <f t="shared" si="18"/>
        <v>34.170346687916172</v>
      </c>
      <c r="R112">
        <f t="shared" si="18"/>
        <v>16.898452427101045</v>
      </c>
      <c r="S112">
        <f t="shared" si="18"/>
        <v>5.1249141004251841</v>
      </c>
      <c r="T112">
        <f t="shared" si="18"/>
        <v>0</v>
      </c>
      <c r="U112">
        <f t="shared" si="18"/>
        <v>6.8095655533791577</v>
      </c>
    </row>
    <row r="113" spans="1:21" x14ac:dyDescent="0.25">
      <c r="A113" s="1" t="s">
        <v>79</v>
      </c>
      <c r="B113">
        <f t="shared" ref="B113:U113" si="19">IF(B91&gt;0,$A$2*(((B25^$B$2)*(B47^$C$2))/($E$2*B91)^$D$2),0)</f>
        <v>26.988923794750093</v>
      </c>
      <c r="C113">
        <f t="shared" si="19"/>
        <v>14.756894483236538</v>
      </c>
      <c r="D113">
        <f t="shared" si="19"/>
        <v>8.627924368801585</v>
      </c>
      <c r="E113">
        <f t="shared" si="19"/>
        <v>7.6994824831604234</v>
      </c>
      <c r="F113">
        <f t="shared" si="19"/>
        <v>28.771451952836998</v>
      </c>
      <c r="G113">
        <f t="shared" si="19"/>
        <v>15.158187117432998</v>
      </c>
      <c r="H113">
        <f t="shared" si="19"/>
        <v>10.010348695075148</v>
      </c>
      <c r="I113">
        <f t="shared" si="19"/>
        <v>13.346586011131524</v>
      </c>
      <c r="J113">
        <f t="shared" si="19"/>
        <v>9.5393662302576789</v>
      </c>
      <c r="K113">
        <f t="shared" si="19"/>
        <v>6.0749773687922533</v>
      </c>
      <c r="L113">
        <f t="shared" si="19"/>
        <v>18.889378924155334</v>
      </c>
      <c r="M113">
        <f t="shared" si="19"/>
        <v>13.233349058896296</v>
      </c>
      <c r="N113">
        <f t="shared" si="19"/>
        <v>4.3847257654827043</v>
      </c>
      <c r="O113">
        <f t="shared" si="19"/>
        <v>5.5792430059767746</v>
      </c>
      <c r="P113">
        <f t="shared" si="19"/>
        <v>6.3127390274019515</v>
      </c>
      <c r="Q113">
        <f t="shared" si="19"/>
        <v>4.9691702103938606</v>
      </c>
      <c r="R113">
        <f t="shared" si="19"/>
        <v>2.0724851189164188</v>
      </c>
      <c r="S113">
        <f t="shared" si="19"/>
        <v>3.0936382736536836</v>
      </c>
      <c r="T113">
        <f t="shared" si="19"/>
        <v>6.8095655533791577</v>
      </c>
      <c r="U113">
        <f t="shared" si="19"/>
        <v>0</v>
      </c>
    </row>
    <row r="115" spans="1:21" x14ac:dyDescent="0.25">
      <c r="A115" s="1" t="s">
        <v>108</v>
      </c>
      <c r="B115" s="1" t="s">
        <v>56</v>
      </c>
      <c r="C115" s="1" t="s">
        <v>58</v>
      </c>
      <c r="D115" s="1" t="s">
        <v>60</v>
      </c>
      <c r="E115" s="1" t="s">
        <v>62</v>
      </c>
      <c r="F115" s="1" t="s">
        <v>64</v>
      </c>
      <c r="G115" s="1" t="s">
        <v>65</v>
      </c>
      <c r="H115" s="1" t="s">
        <v>66</v>
      </c>
      <c r="I115" s="1" t="s">
        <v>67</v>
      </c>
      <c r="J115" s="1" t="s">
        <v>68</v>
      </c>
      <c r="K115" s="1" t="s">
        <v>69</v>
      </c>
      <c r="L115" s="1" t="s">
        <v>70</v>
      </c>
      <c r="M115" s="1" t="s">
        <v>71</v>
      </c>
      <c r="N115" s="1" t="s">
        <v>72</v>
      </c>
      <c r="O115" s="1" t="s">
        <v>73</v>
      </c>
      <c r="P115" s="1" t="s">
        <v>74</v>
      </c>
      <c r="Q115" s="1" t="s">
        <v>75</v>
      </c>
      <c r="R115" s="1" t="s">
        <v>76</v>
      </c>
      <c r="S115" s="1" t="s">
        <v>77</v>
      </c>
      <c r="T115" s="1" t="s">
        <v>78</v>
      </c>
      <c r="U115" s="1" t="s">
        <v>79</v>
      </c>
    </row>
    <row r="116" spans="1:21" x14ac:dyDescent="0.25">
      <c r="A116" s="1" t="s">
        <v>56</v>
      </c>
      <c r="B116">
        <f>ABS(B94-'Group 6'!C16)</f>
        <v>0</v>
      </c>
      <c r="C116">
        <f>ABS(C94-'Group 6'!D16)</f>
        <v>1.1682828171956317E-2</v>
      </c>
      <c r="D116">
        <f>ABS(D94-'Group 6'!E16)</f>
        <v>17.038749094942887</v>
      </c>
      <c r="E116">
        <f>ABS(E94-'Group 6'!F16)</f>
        <v>9.8255688503409715</v>
      </c>
      <c r="F116">
        <f>ABS(F94-'Group 6'!G16)</f>
        <v>7.1963398556144398</v>
      </c>
      <c r="G116">
        <f>ABS(G94-'Group 6'!H16)</f>
        <v>6.7175526592274366</v>
      </c>
      <c r="H116">
        <f>ABS(H94-'Group 6'!I16)</f>
        <v>28.523746108698646</v>
      </c>
      <c r="I116">
        <f>ABS(I94-'Group 6'!J16)</f>
        <v>26.621010374598001</v>
      </c>
      <c r="J116">
        <f>ABS(J94-'Group 6'!K16)</f>
        <v>48.961478567596998</v>
      </c>
      <c r="K116">
        <f>ABS(K94-'Group 6'!L16)</f>
        <v>7.2964286023805727</v>
      </c>
      <c r="L116">
        <f>ABS(L94-'Group 6'!M16)</f>
        <v>20.434107664021951</v>
      </c>
      <c r="M116">
        <f>ABS(M94-'Group 6'!N16)</f>
        <v>67.746178808686409</v>
      </c>
      <c r="N116">
        <f>ABS(N94-'Group 6'!O16)</f>
        <v>3.9375584295472805</v>
      </c>
      <c r="O116">
        <f>ABS(O94-'Group 6'!P16)</f>
        <v>12.40784292596112</v>
      </c>
      <c r="P116">
        <f>ABS(P94-'Group 6'!Q16)</f>
        <v>14.185279187395167</v>
      </c>
      <c r="Q116">
        <f>ABS(Q94-'Group 6'!R16)</f>
        <v>4.5811071399913459</v>
      </c>
      <c r="R116">
        <f>ABS(R94-'Group 6'!S16)</f>
        <v>0.58520521452675567</v>
      </c>
      <c r="S116">
        <f>ABS(S94-'Group 6'!T16)</f>
        <v>6.0154749383024679</v>
      </c>
      <c r="T116">
        <f>ABS(T94-'Group 6'!U16)</f>
        <v>2.1690634074889346</v>
      </c>
      <c r="U116">
        <f>ABS(U94-'Group 6'!V16)</f>
        <v>14.988923794750093</v>
      </c>
    </row>
    <row r="117" spans="1:21" x14ac:dyDescent="0.25">
      <c r="A117" s="1" t="s">
        <v>58</v>
      </c>
      <c r="B117">
        <f>ABS(B95-'Group 6'!C17)</f>
        <v>1.1682828171956317E-2</v>
      </c>
      <c r="C117">
        <f>ABS(C95-'Group 6'!D17)</f>
        <v>0</v>
      </c>
      <c r="D117">
        <f>ABS(D95-'Group 6'!E17)</f>
        <v>25.231611731647604</v>
      </c>
      <c r="E117">
        <f>ABS(E95-'Group 6'!F17)</f>
        <v>8.7917631642341121E-2</v>
      </c>
      <c r="F117">
        <f>ABS(F95-'Group 6'!G17)</f>
        <v>13.134897408335178</v>
      </c>
      <c r="G117">
        <f>ABS(G95-'Group 6'!H17)</f>
        <v>17.759662886334013</v>
      </c>
      <c r="H117">
        <f>ABS(H95-'Group 6'!I17)</f>
        <v>3.1151622809690878</v>
      </c>
      <c r="I117">
        <f>ABS(I95-'Group 6'!J17)</f>
        <v>11.759216052764486</v>
      </c>
      <c r="J117">
        <f>ABS(J95-'Group 6'!K17)</f>
        <v>6.7380565236073835</v>
      </c>
      <c r="K117">
        <f>ABS(K95-'Group 6'!L17)</f>
        <v>2.9949559322550598</v>
      </c>
      <c r="L117">
        <f>ABS(L95-'Group 6'!M17)</f>
        <v>2.9462540084660489</v>
      </c>
      <c r="M117">
        <f>ABS(M95-'Group 6'!N17)</f>
        <v>28.4790895598708</v>
      </c>
      <c r="N117">
        <f>ABS(N95-'Group 6'!O17)</f>
        <v>5.809578844705058</v>
      </c>
      <c r="O117">
        <f>ABS(O95-'Group 6'!P17)</f>
        <v>2.2027157331737612</v>
      </c>
      <c r="P117">
        <f>ABS(P95-'Group 6'!Q17)</f>
        <v>17.033424561783576</v>
      </c>
      <c r="Q117">
        <f>ABS(Q95-'Group 6'!R17)</f>
        <v>7.1680449065986522</v>
      </c>
      <c r="R117">
        <f>ABS(R95-'Group 6'!S17)</f>
        <v>11.910990487203971</v>
      </c>
      <c r="S117">
        <f>ABS(S95-'Group 6'!T17)</f>
        <v>14.601638418313652</v>
      </c>
      <c r="T117">
        <f>ABS(T95-'Group 6'!U17)</f>
        <v>4.5915529320634363</v>
      </c>
      <c r="U117">
        <f>ABS(U95-'Group 6'!V17)</f>
        <v>8.2431055167634621</v>
      </c>
    </row>
    <row r="118" spans="1:21" x14ac:dyDescent="0.25">
      <c r="A118" s="1" t="s">
        <v>60</v>
      </c>
      <c r="B118">
        <f>ABS(B96-'Group 6'!C18)</f>
        <v>17.038749094942887</v>
      </c>
      <c r="C118">
        <f>ABS(C96-'Group 6'!D18)</f>
        <v>25.231611731647604</v>
      </c>
      <c r="D118">
        <f>ABS(D96-'Group 6'!E18)</f>
        <v>0</v>
      </c>
      <c r="E118">
        <f>ABS(E96-'Group 6'!F18)</f>
        <v>20.346132839578019</v>
      </c>
      <c r="F118">
        <f>ABS(F96-'Group 6'!G18)</f>
        <v>12.91560226686758</v>
      </c>
      <c r="G118">
        <f>ABS(G96-'Group 6'!H18)</f>
        <v>16.366377790876861</v>
      </c>
      <c r="H118">
        <f>ABS(H96-'Group 6'!I18)</f>
        <v>12.571525300798612</v>
      </c>
      <c r="I118">
        <f>ABS(I96-'Group 6'!J18)</f>
        <v>15.952126105208478</v>
      </c>
      <c r="J118">
        <f>ABS(J96-'Group 6'!K18)</f>
        <v>4.0634128570508068</v>
      </c>
      <c r="K118">
        <f>ABS(K96-'Group 6'!L18)</f>
        <v>4.9880647103893523</v>
      </c>
      <c r="L118">
        <f>ABS(L96-'Group 6'!M18)</f>
        <v>3.5418234579581558</v>
      </c>
      <c r="M118">
        <f>ABS(M96-'Group 6'!N18)</f>
        <v>3.0353867244481307</v>
      </c>
      <c r="N118">
        <f>ABS(N96-'Group 6'!O18)</f>
        <v>2.8857334964087187</v>
      </c>
      <c r="O118">
        <f>ABS(O96-'Group 6'!P18)</f>
        <v>12.291239367606813</v>
      </c>
      <c r="P118">
        <f>ABS(P96-'Group 6'!Q18)</f>
        <v>16.209881373646468</v>
      </c>
      <c r="Q118">
        <f>ABS(Q96-'Group 6'!R18)</f>
        <v>10.085901387113665</v>
      </c>
      <c r="R118">
        <f>ABS(R96-'Group 6'!S18)</f>
        <v>2.9991101234165427</v>
      </c>
      <c r="S118">
        <f>ABS(S96-'Group 6'!T18)</f>
        <v>10.518366111468623</v>
      </c>
      <c r="T118">
        <f>ABS(T96-'Group 6'!U18)</f>
        <v>7.228827242013395</v>
      </c>
      <c r="U118">
        <f>ABS(U96-'Group 6'!V18)</f>
        <v>4.372075631198415</v>
      </c>
    </row>
    <row r="119" spans="1:21" x14ac:dyDescent="0.25">
      <c r="A119" s="1" t="s">
        <v>62</v>
      </c>
      <c r="B119">
        <f>ABS(B97-'Group 6'!C19)</f>
        <v>9.8255688503409715</v>
      </c>
      <c r="C119">
        <f>ABS(C97-'Group 6'!D19)</f>
        <v>8.7917631642341121E-2</v>
      </c>
      <c r="D119">
        <f>ABS(D97-'Group 6'!E19)</f>
        <v>20.346132839578019</v>
      </c>
      <c r="E119">
        <f>ABS(E97-'Group 6'!F19)</f>
        <v>0</v>
      </c>
      <c r="F119">
        <f>ABS(F97-'Group 6'!G19)</f>
        <v>0.38389445375106135</v>
      </c>
      <c r="G119">
        <f>ABS(G97-'Group 6'!H19)</f>
        <v>20.1483343166826</v>
      </c>
      <c r="H119">
        <f>ABS(H97-'Group 6'!I19)</f>
        <v>19.803556054927299</v>
      </c>
      <c r="I119">
        <f>ABS(I97-'Group 6'!J19)</f>
        <v>17.942565477055638</v>
      </c>
      <c r="J119">
        <f>ABS(J97-'Group 6'!K19)</f>
        <v>7.8921356419496433</v>
      </c>
      <c r="K119">
        <f>ABS(K97-'Group 6'!L19)</f>
        <v>0.2161484223377883</v>
      </c>
      <c r="L119">
        <f>ABS(L97-'Group 6'!M19)</f>
        <v>0.43722104421632224</v>
      </c>
      <c r="M119">
        <f>ABS(M97-'Group 6'!N19)</f>
        <v>9.2579171403258442</v>
      </c>
      <c r="N119">
        <f>ABS(N97-'Group 6'!O19)</f>
        <v>15.381910624609468</v>
      </c>
      <c r="O119">
        <f>ABS(O97-'Group 6'!P19)</f>
        <v>0.80331155310143743</v>
      </c>
      <c r="P119">
        <f>ABS(P97-'Group 6'!Q19)</f>
        <v>10.498996011881005</v>
      </c>
      <c r="Q119">
        <f>ABS(Q97-'Group 6'!R19)</f>
        <v>1.8527104908052436</v>
      </c>
      <c r="R119">
        <f>ABS(R97-'Group 6'!S19)</f>
        <v>7.8614458638593021</v>
      </c>
      <c r="S119">
        <f>ABS(S97-'Group 6'!T19)</f>
        <v>10.888547459748343</v>
      </c>
      <c r="T119">
        <f>ABS(T97-'Group 6'!U19)</f>
        <v>7.0138012735936641</v>
      </c>
      <c r="U119">
        <f>ABS(U97-'Group 6'!V19)</f>
        <v>6.6994824831604234</v>
      </c>
    </row>
    <row r="120" spans="1:21" x14ac:dyDescent="0.25">
      <c r="A120" s="1" t="s">
        <v>64</v>
      </c>
      <c r="B120">
        <f>ABS(B98-'Group 6'!C20)</f>
        <v>7.1963398556144398</v>
      </c>
      <c r="C120">
        <f>ABS(C98-'Group 6'!D20)</f>
        <v>13.134897408335178</v>
      </c>
      <c r="D120">
        <f>ABS(D98-'Group 6'!E20)</f>
        <v>12.91560226686758</v>
      </c>
      <c r="E120">
        <f>ABS(E98-'Group 6'!F20)</f>
        <v>0.38389445375106135</v>
      </c>
      <c r="F120">
        <f>ABS(F98-'Group 6'!G20)</f>
        <v>0</v>
      </c>
      <c r="G120">
        <f>ABS(G98-'Group 6'!H20)</f>
        <v>60.538995289255581</v>
      </c>
      <c r="H120">
        <f>ABS(H98-'Group 6'!I20)</f>
        <v>5.4106123786809235</v>
      </c>
      <c r="I120">
        <f>ABS(I98-'Group 6'!J20)</f>
        <v>13.876725036478433</v>
      </c>
      <c r="J120">
        <f>ABS(J98-'Group 6'!K20)</f>
        <v>18.990802378986452</v>
      </c>
      <c r="K120">
        <f>ABS(K98-'Group 6'!L20)</f>
        <v>0.56055746211314528</v>
      </c>
      <c r="L120">
        <f>ABS(L98-'Group 6'!M20)</f>
        <v>22.274517084630133</v>
      </c>
      <c r="M120">
        <f>ABS(M98-'Group 6'!N20)</f>
        <v>20.355209233977178</v>
      </c>
      <c r="N120">
        <f>ABS(N98-'Group 6'!O20)</f>
        <v>4.9512610611012633</v>
      </c>
      <c r="O120">
        <f>ABS(O98-'Group 6'!P20)</f>
        <v>5.9691087798635536</v>
      </c>
      <c r="P120">
        <f>ABS(P98-'Group 6'!Q20)</f>
        <v>8.9326664391288801</v>
      </c>
      <c r="Q120">
        <f>ABS(Q98-'Group 6'!R20)</f>
        <v>1.9972224386877038</v>
      </c>
      <c r="R120">
        <f>ABS(R98-'Group 6'!S20)</f>
        <v>9.3483210632365932</v>
      </c>
      <c r="S120">
        <f>ABS(S98-'Group 6'!T20)</f>
        <v>3.5423704128879461</v>
      </c>
      <c r="T120">
        <f>ABS(T98-'Group 6'!U20)</f>
        <v>0.22860551809080221</v>
      </c>
      <c r="U120">
        <f>ABS(U98-'Group 6'!V20)</f>
        <v>5.7714519528369976</v>
      </c>
    </row>
    <row r="121" spans="1:21" x14ac:dyDescent="0.25">
      <c r="A121" s="1" t="s">
        <v>65</v>
      </c>
      <c r="B121">
        <f>ABS(B99-'Group 6'!C21)</f>
        <v>6.7175526592274366</v>
      </c>
      <c r="C121">
        <f>ABS(C99-'Group 6'!D21)</f>
        <v>17.759662886334013</v>
      </c>
      <c r="D121">
        <f>ABS(D99-'Group 6'!E21)</f>
        <v>16.366377790876861</v>
      </c>
      <c r="E121">
        <f>ABS(E99-'Group 6'!F21)</f>
        <v>20.1483343166826</v>
      </c>
      <c r="F121">
        <f>ABS(F99-'Group 6'!G21)</f>
        <v>60.538995289255581</v>
      </c>
      <c r="G121">
        <f>ABS(G99-'Group 6'!H21)</f>
        <v>0</v>
      </c>
      <c r="H121">
        <f>ABS(H99-'Group 6'!I21)</f>
        <v>8.5972332197846555</v>
      </c>
      <c r="I121">
        <f>ABS(I99-'Group 6'!J21)</f>
        <v>1.0543149083346464</v>
      </c>
      <c r="J121">
        <f>ABS(J99-'Group 6'!K21)</f>
        <v>5.5397295059275322</v>
      </c>
      <c r="K121">
        <f>ABS(K99-'Group 6'!L21)</f>
        <v>7.2980108170631333</v>
      </c>
      <c r="L121">
        <f>ABS(L99-'Group 6'!M21)</f>
        <v>18.224307338866637</v>
      </c>
      <c r="M121">
        <f>ABS(M99-'Group 6'!N21)</f>
        <v>0.54401789056701944</v>
      </c>
      <c r="N121">
        <f>ABS(N99-'Group 6'!O21)</f>
        <v>11.255772002443297</v>
      </c>
      <c r="O121">
        <f>ABS(O99-'Group 6'!P21)</f>
        <v>21.565369320270769</v>
      </c>
      <c r="P121">
        <f>ABS(P99-'Group 6'!Q21)</f>
        <v>12.655654020174133</v>
      </c>
      <c r="Q121">
        <f>ABS(Q99-'Group 6'!R21)</f>
        <v>3.3219415067751576</v>
      </c>
      <c r="R121">
        <f>ABS(R99-'Group 6'!S21)</f>
        <v>5.1149759301871605</v>
      </c>
      <c r="S121">
        <f>ABS(S99-'Group 6'!T21)</f>
        <v>0.54183655683224075</v>
      </c>
      <c r="T121">
        <f>ABS(T99-'Group 6'!U21)</f>
        <v>5.1391159579357932</v>
      </c>
      <c r="U121">
        <f>ABS(U99-'Group 6'!V21)</f>
        <v>14.158187117432998</v>
      </c>
    </row>
    <row r="122" spans="1:21" x14ac:dyDescent="0.25">
      <c r="A122" s="1" t="s">
        <v>66</v>
      </c>
      <c r="B122">
        <f>ABS(B100-'Group 6'!C22)</f>
        <v>28.523746108698646</v>
      </c>
      <c r="C122">
        <f>ABS(C100-'Group 6'!D22)</f>
        <v>3.1151622809690878</v>
      </c>
      <c r="D122">
        <f>ABS(D100-'Group 6'!E22)</f>
        <v>12.571525300798612</v>
      </c>
      <c r="E122">
        <f>ABS(E100-'Group 6'!F22)</f>
        <v>19.803556054927299</v>
      </c>
      <c r="F122">
        <f>ABS(F100-'Group 6'!G22)</f>
        <v>5.4106123786809235</v>
      </c>
      <c r="G122">
        <f>ABS(G100-'Group 6'!H22)</f>
        <v>8.5972332197846555</v>
      </c>
      <c r="H122">
        <f>ABS(H100-'Group 6'!I22)</f>
        <v>0</v>
      </c>
      <c r="I122">
        <f>ABS(I100-'Group 6'!J22)</f>
        <v>11.853617196251832</v>
      </c>
      <c r="J122">
        <f>ABS(J100-'Group 6'!K22)</f>
        <v>19.10027700910755</v>
      </c>
      <c r="K122">
        <f>ABS(K100-'Group 6'!L22)</f>
        <v>3.4997391665707624</v>
      </c>
      <c r="L122">
        <f>ABS(L100-'Group 6'!M22)</f>
        <v>9.1723929195426912</v>
      </c>
      <c r="M122">
        <f>ABS(M100-'Group 6'!N22)</f>
        <v>2.2826248793666082</v>
      </c>
      <c r="N122">
        <f>ABS(N100-'Group 6'!O22)</f>
        <v>3.8611105692830137</v>
      </c>
      <c r="O122">
        <f>ABS(O100-'Group 6'!P22)</f>
        <v>24.987449111827445</v>
      </c>
      <c r="P122">
        <f>ABS(P100-'Group 6'!Q22)</f>
        <v>12.618328222156762</v>
      </c>
      <c r="Q122">
        <f>ABS(Q100-'Group 6'!R22)</f>
        <v>10.266342857243082</v>
      </c>
      <c r="R122">
        <f>ABS(R100-'Group 6'!S22)</f>
        <v>6.5108824025516849</v>
      </c>
      <c r="S122">
        <f>ABS(S100-'Group 6'!T22)</f>
        <v>2.992421629856695</v>
      </c>
      <c r="T122">
        <f>ABS(T100-'Group 6'!U22)</f>
        <v>9.2860152638691886</v>
      </c>
      <c r="U122">
        <f>ABS(U100-'Group 6'!V22)</f>
        <v>0.98965130492485187</v>
      </c>
    </row>
    <row r="123" spans="1:21" x14ac:dyDescent="0.25">
      <c r="A123" s="1" t="s">
        <v>67</v>
      </c>
      <c r="B123">
        <f>ABS(B101-'Group 6'!C23)</f>
        <v>26.621010374598001</v>
      </c>
      <c r="C123">
        <f>ABS(C101-'Group 6'!D23)</f>
        <v>11.759216052764486</v>
      </c>
      <c r="D123">
        <f>ABS(D101-'Group 6'!E23)</f>
        <v>15.952126105208478</v>
      </c>
      <c r="E123">
        <f>ABS(E101-'Group 6'!F23)</f>
        <v>17.942565477055638</v>
      </c>
      <c r="F123">
        <f>ABS(F101-'Group 6'!G23)</f>
        <v>13.876725036478433</v>
      </c>
      <c r="G123">
        <f>ABS(G101-'Group 6'!H23)</f>
        <v>1.0543149083346464</v>
      </c>
      <c r="H123">
        <f>ABS(H101-'Group 6'!I23)</f>
        <v>11.853617196251832</v>
      </c>
      <c r="I123">
        <f>ABS(I101-'Group 6'!J23)</f>
        <v>0</v>
      </c>
      <c r="J123">
        <f>ABS(J101-'Group 6'!K23)</f>
        <v>8.1217033332889201</v>
      </c>
      <c r="K123">
        <f>ABS(K101-'Group 6'!L23)</f>
        <v>19.186557540006383</v>
      </c>
      <c r="L123">
        <f>ABS(L101-'Group 6'!M23)</f>
        <v>4.2875216714670792</v>
      </c>
      <c r="M123">
        <f>ABS(M101-'Group 6'!N23)</f>
        <v>16.457686395507125</v>
      </c>
      <c r="N123">
        <f>ABS(N101-'Group 6'!O23)</f>
        <v>0.46830094620379725</v>
      </c>
      <c r="O123">
        <f>ABS(O101-'Group 6'!P23)</f>
        <v>18.99675462804089</v>
      </c>
      <c r="P123">
        <f>ABS(P101-'Group 6'!Q23)</f>
        <v>0.1640833833049129</v>
      </c>
      <c r="Q123">
        <f>ABS(Q101-'Group 6'!R23)</f>
        <v>26.34561354774695</v>
      </c>
      <c r="R123">
        <f>ABS(R101-'Group 6'!S23)</f>
        <v>13.847042073561312</v>
      </c>
      <c r="S123">
        <f>ABS(S101-'Group 6'!T23)</f>
        <v>12.63764885610925</v>
      </c>
      <c r="T123">
        <f>ABS(T101-'Group 6'!U23)</f>
        <v>24.424702832905723</v>
      </c>
      <c r="U123">
        <f>ABS(U101-'Group 6'!V23)</f>
        <v>4.6534139888684756</v>
      </c>
    </row>
    <row r="124" spans="1:21" x14ac:dyDescent="0.25">
      <c r="A124" s="1" t="s">
        <v>68</v>
      </c>
      <c r="B124">
        <f>ABS(B102-'Group 6'!C24)</f>
        <v>48.961478567596998</v>
      </c>
      <c r="C124">
        <f>ABS(C102-'Group 6'!D24)</f>
        <v>6.7380565236073835</v>
      </c>
      <c r="D124">
        <f>ABS(D102-'Group 6'!E24)</f>
        <v>4.0634128570508068</v>
      </c>
      <c r="E124">
        <f>ABS(E102-'Group 6'!F24)</f>
        <v>7.8921356419496433</v>
      </c>
      <c r="F124">
        <f>ABS(F102-'Group 6'!G24)</f>
        <v>18.990802378986452</v>
      </c>
      <c r="G124">
        <f>ABS(G102-'Group 6'!H24)</f>
        <v>5.5397295059275322</v>
      </c>
      <c r="H124">
        <f>ABS(H102-'Group 6'!I24)</f>
        <v>19.10027700910755</v>
      </c>
      <c r="I124">
        <f>ABS(I102-'Group 6'!J24)</f>
        <v>8.1217033332889201</v>
      </c>
      <c r="J124">
        <f>ABS(J102-'Group 6'!K24)</f>
        <v>0</v>
      </c>
      <c r="K124">
        <f>ABS(K102-'Group 6'!L24)</f>
        <v>8.0616678367257677</v>
      </c>
      <c r="L124">
        <f>ABS(L102-'Group 6'!M24)</f>
        <v>1.7532798357459143</v>
      </c>
      <c r="M124">
        <f>ABS(M102-'Group 6'!N24)</f>
        <v>9.9074056649281061</v>
      </c>
      <c r="N124">
        <f>ABS(N102-'Group 6'!O24)</f>
        <v>18.473605024369373</v>
      </c>
      <c r="O124">
        <f>ABS(O102-'Group 6'!P24)</f>
        <v>1.3380035559431569</v>
      </c>
      <c r="P124">
        <f>ABS(P102-'Group 6'!Q24)</f>
        <v>5.1211672784167206</v>
      </c>
      <c r="Q124">
        <f>ABS(Q102-'Group 6'!R24)</f>
        <v>5.0151387769357108</v>
      </c>
      <c r="R124">
        <f>ABS(R102-'Group 6'!S24)</f>
        <v>2.6399800755280056</v>
      </c>
      <c r="S124">
        <f>ABS(S102-'Group 6'!T24)</f>
        <v>7.6069403806539988</v>
      </c>
      <c r="T124">
        <f>ABS(T102-'Group 6'!U24)</f>
        <v>16.293369164822266</v>
      </c>
      <c r="U124">
        <f>ABS(U102-'Group 6'!V24)</f>
        <v>8.5393662302576789</v>
      </c>
    </row>
    <row r="125" spans="1:21" x14ac:dyDescent="0.25">
      <c r="A125" s="1" t="s">
        <v>69</v>
      </c>
      <c r="B125">
        <f>ABS(B103-'Group 6'!C25)</f>
        <v>7.2964286023805727</v>
      </c>
      <c r="C125">
        <f>ABS(C103-'Group 6'!D25)</f>
        <v>2.9949559322550598</v>
      </c>
      <c r="D125">
        <f>ABS(D103-'Group 6'!E25)</f>
        <v>4.9880647103893523</v>
      </c>
      <c r="E125">
        <f>ABS(E103-'Group 6'!F25)</f>
        <v>0.2161484223377883</v>
      </c>
      <c r="F125">
        <f>ABS(F103-'Group 6'!G25)</f>
        <v>0.56055746211314528</v>
      </c>
      <c r="G125">
        <f>ABS(G103-'Group 6'!H25)</f>
        <v>7.2980108170631333</v>
      </c>
      <c r="H125">
        <f>ABS(H103-'Group 6'!I25)</f>
        <v>3.4997391665707624</v>
      </c>
      <c r="I125">
        <f>ABS(I103-'Group 6'!J25)</f>
        <v>19.186557540006383</v>
      </c>
      <c r="J125">
        <f>ABS(J103-'Group 6'!K25)</f>
        <v>8.0616678367257677</v>
      </c>
      <c r="K125">
        <f>ABS(K103-'Group 6'!L25)</f>
        <v>0</v>
      </c>
      <c r="L125">
        <f>ABS(L103-'Group 6'!M25)</f>
        <v>10.552071999732062</v>
      </c>
      <c r="M125">
        <f>ABS(M103-'Group 6'!N25)</f>
        <v>20.26028159842889</v>
      </c>
      <c r="N125">
        <f>ABS(N103-'Group 6'!O25)</f>
        <v>17.310773806961009</v>
      </c>
      <c r="O125">
        <f>ABS(O103-'Group 6'!P25)</f>
        <v>28.652677272630243</v>
      </c>
      <c r="P125">
        <f>ABS(P103-'Group 6'!Q25)</f>
        <v>1.1268907665594554</v>
      </c>
      <c r="Q125">
        <f>ABS(Q103-'Group 6'!R25)</f>
        <v>15.530786978252024</v>
      </c>
      <c r="R125">
        <f>ABS(R103-'Group 6'!S25)</f>
        <v>4.5405969919254074</v>
      </c>
      <c r="S125">
        <f>ABS(S103-'Group 6'!T25)</f>
        <v>1.3905443508514654</v>
      </c>
      <c r="T125">
        <f>ABS(T103-'Group 6'!U25)</f>
        <v>11.541337423029006</v>
      </c>
      <c r="U125">
        <f>ABS(U103-'Group 6'!V25)</f>
        <v>5.0749773687922533</v>
      </c>
    </row>
    <row r="126" spans="1:21" x14ac:dyDescent="0.25">
      <c r="A126" s="1" t="s">
        <v>70</v>
      </c>
      <c r="B126">
        <f>ABS(B104-'Group 6'!C26)</f>
        <v>20.434107664021951</v>
      </c>
      <c r="C126">
        <f>ABS(C104-'Group 6'!D26)</f>
        <v>2.9462540084660489</v>
      </c>
      <c r="D126">
        <f>ABS(D104-'Group 6'!E26)</f>
        <v>3.5418234579581558</v>
      </c>
      <c r="E126">
        <f>ABS(E104-'Group 6'!F26)</f>
        <v>0.43722104421632224</v>
      </c>
      <c r="F126">
        <f>ABS(F104-'Group 6'!G26)</f>
        <v>22.274517084630133</v>
      </c>
      <c r="G126">
        <f>ABS(G104-'Group 6'!H26)</f>
        <v>18.224307338866637</v>
      </c>
      <c r="H126">
        <f>ABS(H104-'Group 6'!I26)</f>
        <v>9.1723929195426912</v>
      </c>
      <c r="I126">
        <f>ABS(I104-'Group 6'!J26)</f>
        <v>4.2875216714670792</v>
      </c>
      <c r="J126">
        <f>ABS(J104-'Group 6'!K26)</f>
        <v>1.7532798357459143</v>
      </c>
      <c r="K126">
        <f>ABS(K104-'Group 6'!L26)</f>
        <v>10.552071999732062</v>
      </c>
      <c r="L126">
        <f>ABS(L104-'Group 6'!M26)</f>
        <v>0</v>
      </c>
      <c r="M126">
        <f>ABS(M104-'Group 6'!N26)</f>
        <v>9.6661326626512611</v>
      </c>
      <c r="N126">
        <f>ABS(N104-'Group 6'!O26)</f>
        <v>1.1035840210979835</v>
      </c>
      <c r="O126">
        <f>ABS(O104-'Group 6'!P26)</f>
        <v>10.013348056481183</v>
      </c>
      <c r="P126">
        <f>ABS(P104-'Group 6'!Q26)</f>
        <v>2.2823690199926663</v>
      </c>
      <c r="Q126">
        <f>ABS(Q104-'Group 6'!R26)</f>
        <v>9.5339371673290714</v>
      </c>
      <c r="R126">
        <f>ABS(R104-'Group 6'!S26)</f>
        <v>11.23556454414414</v>
      </c>
      <c r="S126">
        <f>ABS(S104-'Group 6'!T26)</f>
        <v>4.2388820766729234</v>
      </c>
      <c r="T126">
        <f>ABS(T104-'Group 6'!U26)</f>
        <v>4.6741726098452538</v>
      </c>
      <c r="U126">
        <f>ABS(U104-'Group 6'!V26)</f>
        <v>7.1106210758446657</v>
      </c>
    </row>
    <row r="127" spans="1:21" x14ac:dyDescent="0.25">
      <c r="A127" s="1" t="s">
        <v>71</v>
      </c>
      <c r="B127">
        <f>ABS(B105-'Group 6'!C27)</f>
        <v>67.746178808686409</v>
      </c>
      <c r="C127">
        <f>ABS(C105-'Group 6'!D27)</f>
        <v>28.4790895598708</v>
      </c>
      <c r="D127">
        <f>ABS(D105-'Group 6'!E27)</f>
        <v>3.0353867244481307</v>
      </c>
      <c r="E127">
        <f>ABS(E105-'Group 6'!F27)</f>
        <v>9.2579171403258442</v>
      </c>
      <c r="F127">
        <f>ABS(F105-'Group 6'!G27)</f>
        <v>20.355209233977178</v>
      </c>
      <c r="G127">
        <f>ABS(G105-'Group 6'!H27)</f>
        <v>0.54401789056701944</v>
      </c>
      <c r="H127">
        <f>ABS(H105-'Group 6'!I27)</f>
        <v>2.2826248793666082</v>
      </c>
      <c r="I127">
        <f>ABS(I105-'Group 6'!J27)</f>
        <v>16.457686395507125</v>
      </c>
      <c r="J127">
        <f>ABS(J105-'Group 6'!K27)</f>
        <v>9.9074056649281061</v>
      </c>
      <c r="K127">
        <f>ABS(K105-'Group 6'!L27)</f>
        <v>20.26028159842889</v>
      </c>
      <c r="L127">
        <f>ABS(L105-'Group 6'!M27)</f>
        <v>9.6661326626512611</v>
      </c>
      <c r="M127">
        <f>ABS(M105-'Group 6'!N27)</f>
        <v>0</v>
      </c>
      <c r="N127">
        <f>ABS(N105-'Group 6'!O27)</f>
        <v>17.20691096109347</v>
      </c>
      <c r="O127">
        <f>ABS(O105-'Group 6'!P27)</f>
        <v>48.860258717021452</v>
      </c>
      <c r="P127">
        <f>ABS(P105-'Group 6'!Q27)</f>
        <v>0.51899105364707054</v>
      </c>
      <c r="Q127">
        <f>ABS(Q105-'Group 6'!R27)</f>
        <v>6.0541399608125914</v>
      </c>
      <c r="R127">
        <f>ABS(R105-'Group 6'!S27)</f>
        <v>5.8829118318424207</v>
      </c>
      <c r="S127">
        <f>ABS(S105-'Group 6'!T27)</f>
        <v>17.447186399355612</v>
      </c>
      <c r="T127">
        <f>ABS(T105-'Group 6'!U27)</f>
        <v>11.226038091813614</v>
      </c>
      <c r="U127">
        <f>ABS(U105-'Group 6'!V27)</f>
        <v>1.2333490588962963</v>
      </c>
    </row>
    <row r="128" spans="1:21" x14ac:dyDescent="0.25">
      <c r="A128" s="1" t="s">
        <v>72</v>
      </c>
      <c r="B128">
        <f>ABS(B106-'Group 6'!C28)</f>
        <v>3.9375584295472805</v>
      </c>
      <c r="C128">
        <f>ABS(C106-'Group 6'!D28)</f>
        <v>5.809578844705058</v>
      </c>
      <c r="D128">
        <f>ABS(D106-'Group 6'!E28)</f>
        <v>2.8857334964087187</v>
      </c>
      <c r="E128">
        <f>ABS(E106-'Group 6'!F28)</f>
        <v>15.381910624609468</v>
      </c>
      <c r="F128">
        <f>ABS(F106-'Group 6'!G28)</f>
        <v>4.9512610611012633</v>
      </c>
      <c r="G128">
        <f>ABS(G106-'Group 6'!H28)</f>
        <v>11.255772002443297</v>
      </c>
      <c r="H128">
        <f>ABS(H106-'Group 6'!I28)</f>
        <v>3.8611105692830137</v>
      </c>
      <c r="I128">
        <f>ABS(I106-'Group 6'!J28)</f>
        <v>0.46830094620379725</v>
      </c>
      <c r="J128">
        <f>ABS(J106-'Group 6'!K28)</f>
        <v>18.473605024369373</v>
      </c>
      <c r="K128">
        <f>ABS(K106-'Group 6'!L28)</f>
        <v>17.310773806961009</v>
      </c>
      <c r="L128">
        <f>ABS(L106-'Group 6'!M28)</f>
        <v>1.1035840210979835</v>
      </c>
      <c r="M128">
        <f>ABS(M106-'Group 6'!N28)</f>
        <v>17.20691096109347</v>
      </c>
      <c r="N128">
        <f>ABS(N106-'Group 6'!O28)</f>
        <v>0</v>
      </c>
      <c r="O128">
        <f>ABS(O106-'Group 6'!P28)</f>
        <v>14.882322384538725</v>
      </c>
      <c r="P128">
        <f>ABS(P106-'Group 6'!Q28)</f>
        <v>12.820078262495443</v>
      </c>
      <c r="Q128">
        <f>ABS(Q106-'Group 6'!R28)</f>
        <v>1.3785145828287106</v>
      </c>
      <c r="R128">
        <f>ABS(R106-'Group 6'!S28)</f>
        <v>3.017310367791743</v>
      </c>
      <c r="S128">
        <f>ABS(S106-'Group 6'!T28)</f>
        <v>8.3519473940035986</v>
      </c>
      <c r="T128">
        <f>ABS(T106-'Group 6'!U28)</f>
        <v>11.416449934677726</v>
      </c>
      <c r="U128">
        <f>ABS(U106-'Group 6'!V28)</f>
        <v>3.3847257654827043</v>
      </c>
    </row>
    <row r="129" spans="1:21" x14ac:dyDescent="0.25">
      <c r="A129" s="1" t="s">
        <v>73</v>
      </c>
      <c r="B129">
        <f>ABS(B107-'Group 6'!C29)</f>
        <v>12.40784292596112</v>
      </c>
      <c r="C129">
        <f>ABS(C107-'Group 6'!D29)</f>
        <v>2.2027157331737612</v>
      </c>
      <c r="D129">
        <f>ABS(D107-'Group 6'!E29)</f>
        <v>12.291239367606813</v>
      </c>
      <c r="E129">
        <f>ABS(E107-'Group 6'!F29)</f>
        <v>0.80331155310143743</v>
      </c>
      <c r="F129">
        <f>ABS(F107-'Group 6'!G29)</f>
        <v>5.9691087798635536</v>
      </c>
      <c r="G129">
        <f>ABS(G107-'Group 6'!H29)</f>
        <v>21.565369320270769</v>
      </c>
      <c r="H129">
        <f>ABS(H107-'Group 6'!I29)</f>
        <v>24.987449111827445</v>
      </c>
      <c r="I129">
        <f>ABS(I107-'Group 6'!J29)</f>
        <v>18.99675462804089</v>
      </c>
      <c r="J129">
        <f>ABS(J107-'Group 6'!K29)</f>
        <v>1.3380035559431569</v>
      </c>
      <c r="K129">
        <f>ABS(K107-'Group 6'!L29)</f>
        <v>28.652677272630243</v>
      </c>
      <c r="L129">
        <f>ABS(L107-'Group 6'!M29)</f>
        <v>10.013348056481183</v>
      </c>
      <c r="M129">
        <f>ABS(M107-'Group 6'!N29)</f>
        <v>48.860258717021452</v>
      </c>
      <c r="N129">
        <f>ABS(N107-'Group 6'!O29)</f>
        <v>14.882322384538725</v>
      </c>
      <c r="O129">
        <f>ABS(O107-'Group 6'!P29)</f>
        <v>0</v>
      </c>
      <c r="P129">
        <f>ABS(P107-'Group 6'!Q29)</f>
        <v>6.9281296525273675</v>
      </c>
      <c r="Q129">
        <f>ABS(Q107-'Group 6'!R29)</f>
        <v>29.296447722266116</v>
      </c>
      <c r="R129">
        <f>ABS(R107-'Group 6'!S29)</f>
        <v>5.1439464071885102</v>
      </c>
      <c r="S129">
        <f>ABS(S107-'Group 6'!T29)</f>
        <v>12.580661595188383</v>
      </c>
      <c r="T129">
        <f>ABS(T107-'Group 6'!U29)</f>
        <v>17.231955846871784</v>
      </c>
      <c r="U129">
        <f>ABS(U107-'Group 6'!V29)</f>
        <v>6.4207569940232254</v>
      </c>
    </row>
    <row r="130" spans="1:21" x14ac:dyDescent="0.25">
      <c r="A130" s="1" t="s">
        <v>74</v>
      </c>
      <c r="B130">
        <f>ABS(B108-'Group 6'!C30)</f>
        <v>14.185279187395167</v>
      </c>
      <c r="C130">
        <f>ABS(C108-'Group 6'!D30)</f>
        <v>17.033424561783576</v>
      </c>
      <c r="D130">
        <f>ABS(D108-'Group 6'!E30)</f>
        <v>16.209881373646468</v>
      </c>
      <c r="E130">
        <f>ABS(E108-'Group 6'!F30)</f>
        <v>10.498996011881005</v>
      </c>
      <c r="F130">
        <f>ABS(F108-'Group 6'!G30)</f>
        <v>8.9326664391288801</v>
      </c>
      <c r="G130">
        <f>ABS(G108-'Group 6'!H30)</f>
        <v>12.655654020174133</v>
      </c>
      <c r="H130">
        <f>ABS(H108-'Group 6'!I30)</f>
        <v>12.618328222156762</v>
      </c>
      <c r="I130">
        <f>ABS(I108-'Group 6'!J30)</f>
        <v>0.1640833833049129</v>
      </c>
      <c r="J130">
        <f>ABS(J108-'Group 6'!K30)</f>
        <v>5.1211672784167206</v>
      </c>
      <c r="K130">
        <f>ABS(K108-'Group 6'!L30)</f>
        <v>1.1268907665594554</v>
      </c>
      <c r="L130">
        <f>ABS(L108-'Group 6'!M30)</f>
        <v>2.2823690199926663</v>
      </c>
      <c r="M130">
        <f>ABS(M108-'Group 6'!N30)</f>
        <v>0.51899105364707054</v>
      </c>
      <c r="N130">
        <f>ABS(N108-'Group 6'!O30)</f>
        <v>12.820078262495443</v>
      </c>
      <c r="O130">
        <f>ABS(O108-'Group 6'!P30)</f>
        <v>6.9281296525273675</v>
      </c>
      <c r="P130">
        <f>ABS(P108-'Group 6'!Q30)</f>
        <v>0</v>
      </c>
      <c r="Q130">
        <f>ABS(Q108-'Group 6'!R30)</f>
        <v>1.7073781178254919</v>
      </c>
      <c r="R130">
        <f>ABS(R108-'Group 6'!S30)</f>
        <v>3.3872624805010529</v>
      </c>
      <c r="S130">
        <f>ABS(S108-'Group 6'!T30)</f>
        <v>0.17769722581443936</v>
      </c>
      <c r="T130">
        <f>ABS(T108-'Group 6'!U30)</f>
        <v>10.076320665477336</v>
      </c>
      <c r="U130">
        <f>ABS(U108-'Group 6'!V30)</f>
        <v>5.3127390274019515</v>
      </c>
    </row>
    <row r="131" spans="1:21" x14ac:dyDescent="0.25">
      <c r="A131" s="1" t="s">
        <v>75</v>
      </c>
      <c r="B131">
        <f>ABS(B109-'Group 6'!C31)</f>
        <v>4.5811071399913459</v>
      </c>
      <c r="C131">
        <f>ABS(C109-'Group 6'!D31)</f>
        <v>7.1680449065986522</v>
      </c>
      <c r="D131">
        <f>ABS(D109-'Group 6'!E31)</f>
        <v>10.085901387113665</v>
      </c>
      <c r="E131">
        <f>ABS(E109-'Group 6'!F31)</f>
        <v>1.8527104908052436</v>
      </c>
      <c r="F131">
        <f>ABS(F109-'Group 6'!G31)</f>
        <v>1.9972224386877038</v>
      </c>
      <c r="G131">
        <f>ABS(G109-'Group 6'!H31)</f>
        <v>3.3219415067751576</v>
      </c>
      <c r="H131">
        <f>ABS(H109-'Group 6'!I31)</f>
        <v>10.266342857243082</v>
      </c>
      <c r="I131">
        <f>ABS(I109-'Group 6'!J31)</f>
        <v>26.34561354774695</v>
      </c>
      <c r="J131">
        <f>ABS(J109-'Group 6'!K31)</f>
        <v>5.0151387769357108</v>
      </c>
      <c r="K131">
        <f>ABS(K109-'Group 6'!L31)</f>
        <v>15.530786978252024</v>
      </c>
      <c r="L131">
        <f>ABS(L109-'Group 6'!M31)</f>
        <v>9.5339371673290714</v>
      </c>
      <c r="M131">
        <f>ABS(M109-'Group 6'!N31)</f>
        <v>6.0541399608125914</v>
      </c>
      <c r="N131">
        <f>ABS(N109-'Group 6'!O31)</f>
        <v>1.3785145828287106</v>
      </c>
      <c r="O131">
        <f>ABS(O109-'Group 6'!P31)</f>
        <v>29.296447722266116</v>
      </c>
      <c r="P131">
        <f>ABS(P109-'Group 6'!Q31)</f>
        <v>1.7073781178254919</v>
      </c>
      <c r="Q131">
        <f>ABS(Q109-'Group 6'!R31)</f>
        <v>0</v>
      </c>
      <c r="R131">
        <f>ABS(R109-'Group 6'!S31)</f>
        <v>2.8155291619696428</v>
      </c>
      <c r="S131">
        <f>ABS(S109-'Group 6'!T31)</f>
        <v>4.7002433127710859</v>
      </c>
      <c r="T131">
        <f>ABS(T109-'Group 6'!U31)</f>
        <v>0.82965331208382764</v>
      </c>
      <c r="U131">
        <f>ABS(U109-'Group 6'!V31)</f>
        <v>4.0308297896061394</v>
      </c>
    </row>
    <row r="132" spans="1:21" x14ac:dyDescent="0.25">
      <c r="A132" s="1" t="s">
        <v>76</v>
      </c>
      <c r="B132">
        <f>ABS(B110-'Group 6'!C32)</f>
        <v>0.58520521452675567</v>
      </c>
      <c r="C132">
        <f>ABS(C110-'Group 6'!D32)</f>
        <v>11.910990487203971</v>
      </c>
      <c r="D132">
        <f>ABS(D110-'Group 6'!E32)</f>
        <v>2.9991101234165427</v>
      </c>
      <c r="E132">
        <f>ABS(E110-'Group 6'!F32)</f>
        <v>7.8614458638593021</v>
      </c>
      <c r="F132">
        <f>ABS(F110-'Group 6'!G32)</f>
        <v>9.3483210632365932</v>
      </c>
      <c r="G132">
        <f>ABS(G110-'Group 6'!H32)</f>
        <v>5.1149759301871605</v>
      </c>
      <c r="H132">
        <f>ABS(H110-'Group 6'!I32)</f>
        <v>6.5108824025516849</v>
      </c>
      <c r="I132">
        <f>ABS(I110-'Group 6'!J32)</f>
        <v>13.847042073561312</v>
      </c>
      <c r="J132">
        <f>ABS(J110-'Group 6'!K32)</f>
        <v>2.6399800755280056</v>
      </c>
      <c r="K132">
        <f>ABS(K110-'Group 6'!L32)</f>
        <v>4.5405969919254074</v>
      </c>
      <c r="L132">
        <f>ABS(L110-'Group 6'!M32)</f>
        <v>11.23556454414414</v>
      </c>
      <c r="M132">
        <f>ABS(M110-'Group 6'!N32)</f>
        <v>5.8829118318424207</v>
      </c>
      <c r="N132">
        <f>ABS(N110-'Group 6'!O32)</f>
        <v>3.017310367791743</v>
      </c>
      <c r="O132">
        <f>ABS(O110-'Group 6'!P32)</f>
        <v>5.1439464071885102</v>
      </c>
      <c r="P132">
        <f>ABS(P110-'Group 6'!Q32)</f>
        <v>3.3872624805010529</v>
      </c>
      <c r="Q132">
        <f>ABS(Q110-'Group 6'!R32)</f>
        <v>2.8155291619696428</v>
      </c>
      <c r="R132">
        <f>ABS(R110-'Group 6'!S32)</f>
        <v>0</v>
      </c>
      <c r="S132">
        <f>ABS(S110-'Group 6'!T32)</f>
        <v>0.83696008262613319</v>
      </c>
      <c r="T132">
        <f>ABS(T110-'Group 6'!U32)</f>
        <v>0.898452427101045</v>
      </c>
      <c r="U132">
        <f>ABS(U110-'Group 6'!V32)</f>
        <v>11.927514881083582</v>
      </c>
    </row>
    <row r="133" spans="1:21" x14ac:dyDescent="0.25">
      <c r="A133" s="1" t="s">
        <v>77</v>
      </c>
      <c r="B133">
        <f>ABS(B111-'Group 6'!C33)</f>
        <v>6.0154749383024679</v>
      </c>
      <c r="C133">
        <f>ABS(C111-'Group 6'!D33)</f>
        <v>14.601638418313652</v>
      </c>
      <c r="D133">
        <f>ABS(D111-'Group 6'!E33)</f>
        <v>10.518366111468623</v>
      </c>
      <c r="E133">
        <f>ABS(E111-'Group 6'!F33)</f>
        <v>10.888547459748343</v>
      </c>
      <c r="F133">
        <f>ABS(F111-'Group 6'!G33)</f>
        <v>3.5423704128879461</v>
      </c>
      <c r="G133">
        <f>ABS(G111-'Group 6'!H33)</f>
        <v>0.54183655683224075</v>
      </c>
      <c r="H133">
        <f>ABS(H111-'Group 6'!I33)</f>
        <v>2.992421629856695</v>
      </c>
      <c r="I133">
        <f>ABS(I111-'Group 6'!J33)</f>
        <v>12.63764885610925</v>
      </c>
      <c r="J133">
        <f>ABS(J111-'Group 6'!K33)</f>
        <v>7.6069403806539988</v>
      </c>
      <c r="K133">
        <f>ABS(K111-'Group 6'!L33)</f>
        <v>1.3905443508514654</v>
      </c>
      <c r="L133">
        <f>ABS(L111-'Group 6'!M33)</f>
        <v>4.2388820766729234</v>
      </c>
      <c r="M133">
        <f>ABS(M111-'Group 6'!N33)</f>
        <v>17.447186399355612</v>
      </c>
      <c r="N133">
        <f>ABS(N111-'Group 6'!O33)</f>
        <v>8.3519473940035986</v>
      </c>
      <c r="O133">
        <f>ABS(O111-'Group 6'!P33)</f>
        <v>12.580661595188383</v>
      </c>
      <c r="P133">
        <f>ABS(P111-'Group 6'!Q33)</f>
        <v>0.17769722581443936</v>
      </c>
      <c r="Q133">
        <f>ABS(Q111-'Group 6'!R33)</f>
        <v>4.7002433127710859</v>
      </c>
      <c r="R133">
        <f>ABS(R111-'Group 6'!S33)</f>
        <v>0.83696008262613319</v>
      </c>
      <c r="S133">
        <f>ABS(S111-'Group 6'!T33)</f>
        <v>0</v>
      </c>
      <c r="T133">
        <f>ABS(T111-'Group 6'!U33)</f>
        <v>13.875085899574817</v>
      </c>
      <c r="U133">
        <f>ABS(U111-'Group 6'!V33)</f>
        <v>1.9063617263463164</v>
      </c>
    </row>
    <row r="134" spans="1:21" x14ac:dyDescent="0.25">
      <c r="A134" s="1" t="s">
        <v>78</v>
      </c>
      <c r="B134">
        <f>ABS(B112-'Group 6'!C34)</f>
        <v>2.1690634074889346</v>
      </c>
      <c r="C134">
        <f>ABS(C112-'Group 6'!D34)</f>
        <v>4.5915529320634363</v>
      </c>
      <c r="D134">
        <f>ABS(D112-'Group 6'!E34)</f>
        <v>7.228827242013395</v>
      </c>
      <c r="E134">
        <f>ABS(E112-'Group 6'!F34)</f>
        <v>7.0138012735936641</v>
      </c>
      <c r="F134">
        <f>ABS(F112-'Group 6'!G34)</f>
        <v>0.22860551809080221</v>
      </c>
      <c r="G134">
        <f>ABS(G112-'Group 6'!H34)</f>
        <v>5.1391159579357932</v>
      </c>
      <c r="H134">
        <f>ABS(H112-'Group 6'!I34)</f>
        <v>9.2860152638691886</v>
      </c>
      <c r="I134">
        <f>ABS(I112-'Group 6'!J34)</f>
        <v>24.424702832905723</v>
      </c>
      <c r="J134">
        <f>ABS(J112-'Group 6'!K34)</f>
        <v>16.293369164822266</v>
      </c>
      <c r="K134">
        <f>ABS(K112-'Group 6'!L34)</f>
        <v>11.541337423029006</v>
      </c>
      <c r="L134">
        <f>ABS(L112-'Group 6'!M34)</f>
        <v>4.6741726098452538</v>
      </c>
      <c r="M134">
        <f>ABS(M112-'Group 6'!N34)</f>
        <v>11.226038091813614</v>
      </c>
      <c r="N134">
        <f>ABS(N112-'Group 6'!O34)</f>
        <v>11.416449934677726</v>
      </c>
      <c r="O134">
        <f>ABS(O112-'Group 6'!P34)</f>
        <v>17.231955846871784</v>
      </c>
      <c r="P134">
        <f>ABS(P112-'Group 6'!Q34)</f>
        <v>10.076320665477336</v>
      </c>
      <c r="Q134">
        <f>ABS(Q112-'Group 6'!R34)</f>
        <v>0.82965331208382764</v>
      </c>
      <c r="R134">
        <f>ABS(R112-'Group 6'!S34)</f>
        <v>0.898452427101045</v>
      </c>
      <c r="S134">
        <f>ABS(S112-'Group 6'!T34)</f>
        <v>13.875085899574817</v>
      </c>
      <c r="T134">
        <f>ABS(T112-'Group 6'!U34)</f>
        <v>0</v>
      </c>
      <c r="U134">
        <f>ABS(U112-'Group 6'!V34)</f>
        <v>5.8095655533791577</v>
      </c>
    </row>
    <row r="135" spans="1:21" x14ac:dyDescent="0.25">
      <c r="A135" s="1" t="s">
        <v>79</v>
      </c>
      <c r="B135">
        <f>ABS(B113-'Group 6'!C35)</f>
        <v>14.988923794750093</v>
      </c>
      <c r="C135">
        <f>ABS(C113-'Group 6'!D35)</f>
        <v>8.2431055167634621</v>
      </c>
      <c r="D135">
        <f>ABS(D113-'Group 6'!E35)</f>
        <v>4.372075631198415</v>
      </c>
      <c r="E135">
        <f>ABS(E113-'Group 6'!F35)</f>
        <v>6.6994824831604234</v>
      </c>
      <c r="F135">
        <f>ABS(F113-'Group 6'!G35)</f>
        <v>5.7714519528369976</v>
      </c>
      <c r="G135">
        <f>ABS(G113-'Group 6'!H35)</f>
        <v>14.158187117432998</v>
      </c>
      <c r="H135">
        <f>ABS(H113-'Group 6'!I35)</f>
        <v>0.98965130492485187</v>
      </c>
      <c r="I135">
        <f>ABS(I113-'Group 6'!J35)</f>
        <v>4.6534139888684756</v>
      </c>
      <c r="J135">
        <f>ABS(J113-'Group 6'!K35)</f>
        <v>8.5393662302576789</v>
      </c>
      <c r="K135">
        <f>ABS(K113-'Group 6'!L35)</f>
        <v>5.0749773687922533</v>
      </c>
      <c r="L135">
        <f>ABS(L113-'Group 6'!M35)</f>
        <v>7.1106210758446657</v>
      </c>
      <c r="M135">
        <f>ABS(M113-'Group 6'!N35)</f>
        <v>1.2333490588962963</v>
      </c>
      <c r="N135">
        <f>ABS(N113-'Group 6'!O35)</f>
        <v>3.3847257654827043</v>
      </c>
      <c r="O135">
        <f>ABS(O113-'Group 6'!P35)</f>
        <v>6.4207569940232254</v>
      </c>
      <c r="P135">
        <f>ABS(P113-'Group 6'!Q35)</f>
        <v>5.3127390274019515</v>
      </c>
      <c r="Q135">
        <f>ABS(Q113-'Group 6'!R35)</f>
        <v>4.0308297896061394</v>
      </c>
      <c r="R135">
        <f>ABS(R113-'Group 6'!S35)</f>
        <v>11.927514881083582</v>
      </c>
      <c r="S135">
        <f>ABS(S113-'Group 6'!T35)</f>
        <v>1.9063617263463164</v>
      </c>
      <c r="T135">
        <f>ABS(T113-'Group 6'!U35)</f>
        <v>5.8095655533791577</v>
      </c>
      <c r="U135">
        <f>ABS(U113-'Group 6'!V35)</f>
        <v>0</v>
      </c>
    </row>
    <row r="137" spans="1:21" x14ac:dyDescent="0.25">
      <c r="A137" s="1" t="s">
        <v>110</v>
      </c>
      <c r="B137">
        <f>MAX(B116:U135)</f>
        <v>67.746178808686409</v>
      </c>
    </row>
    <row r="138" spans="1:21" x14ac:dyDescent="0.25">
      <c r="A138" s="1" t="s">
        <v>111</v>
      </c>
      <c r="B138">
        <f>SMALL(B116:U135,COUNTIF($B$116:$U$135,0)+1)</f>
        <v>1.1682828171956317E-2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Group 6</vt:lpstr>
      <vt:lpstr>AircraftSpecs</vt:lpstr>
      <vt:lpstr>Distances</vt:lpstr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Duchateau</dc:creator>
  <cp:lastModifiedBy>Sam Hofman</cp:lastModifiedBy>
  <dcterms:created xsi:type="dcterms:W3CDTF">2018-11-29T10:31:08Z</dcterms:created>
  <dcterms:modified xsi:type="dcterms:W3CDTF">2018-12-13T11:05:29Z</dcterms:modified>
</cp:coreProperties>
</file>