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1834431_ed_ac_uk/Documents/PhD/Scripts/Geometry/cross_section/"/>
    </mc:Choice>
  </mc:AlternateContent>
  <xr:revisionPtr revIDLastSave="51" documentId="8_{6906F807-B80B-42D5-A603-7589DBF7EFE5}" xr6:coauthVersionLast="47" xr6:coauthVersionMax="47" xr10:uidLastSave="{B65FEC13-747C-42A1-856E-CF1E2B844A0D}"/>
  <bookViews>
    <workbookView xWindow="7425" yWindow="4200" windowWidth="13500" windowHeight="11385" xr2:uid="{7FD23348-43C0-4051-B7AC-B5B1C78D9097}"/>
  </bookViews>
  <sheets>
    <sheet name="enhanced_and_translated_geomet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V4" i="1"/>
  <c r="V5" i="1"/>
  <c r="V6" i="1"/>
  <c r="V7" i="1"/>
  <c r="V8" i="1"/>
  <c r="F4" i="1"/>
  <c r="R12" i="1" s="1"/>
  <c r="G4" i="1"/>
  <c r="W2" i="1" s="1"/>
  <c r="R11" i="1" l="1"/>
  <c r="R2" i="1"/>
  <c r="V12" i="1"/>
  <c r="R10" i="1"/>
  <c r="R9" i="1"/>
  <c r="R8" i="1"/>
  <c r="R7" i="1"/>
  <c r="R6" i="1"/>
  <c r="R5" i="1"/>
  <c r="R4" i="1"/>
  <c r="R3" i="1"/>
  <c r="V2" i="1"/>
  <c r="V11" i="1"/>
  <c r="V10" i="1"/>
  <c r="V9" i="1"/>
  <c r="V3" i="1"/>
  <c r="S2" i="1"/>
  <c r="N3" i="1"/>
  <c r="S3" i="1" l="1"/>
  <c r="N4" i="1"/>
  <c r="W3" i="1"/>
  <c r="N5" i="1" l="1"/>
  <c r="W4" i="1"/>
  <c r="S4" i="1"/>
  <c r="N6" i="1" l="1"/>
  <c r="S5" i="1"/>
  <c r="W5" i="1"/>
  <c r="N7" i="1" l="1"/>
  <c r="W6" i="1"/>
  <c r="S6" i="1"/>
  <c r="N8" i="1" l="1"/>
  <c r="S7" i="1"/>
  <c r="W7" i="1"/>
  <c r="N9" i="1" l="1"/>
  <c r="S8" i="1"/>
  <c r="W8" i="1"/>
  <c r="N10" i="1" l="1"/>
  <c r="S9" i="1"/>
  <c r="W9" i="1"/>
  <c r="N11" i="1" l="1"/>
  <c r="W10" i="1"/>
  <c r="S10" i="1"/>
  <c r="N12" i="1" l="1"/>
  <c r="W11" i="1"/>
  <c r="S11" i="1"/>
  <c r="W12" i="1" l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S12" i="1"/>
  <c r="B43" i="1"/>
  <c r="X2" i="1"/>
  <c r="C5" i="1"/>
  <c r="T2" i="1"/>
  <c r="B5" i="1"/>
  <c r="C43" i="1"/>
  <c r="P2" i="1" l="1"/>
  <c r="T12" i="1"/>
  <c r="X12" i="1"/>
  <c r="X3" i="1"/>
  <c r="T3" i="1"/>
  <c r="B6" i="1"/>
  <c r="C44" i="1"/>
  <c r="C6" i="1"/>
  <c r="B44" i="1"/>
  <c r="P3" i="1" l="1"/>
  <c r="C17" i="1"/>
  <c r="B17" i="1"/>
  <c r="C45" i="1"/>
  <c r="X4" i="1"/>
  <c r="B45" i="1"/>
  <c r="C7" i="1"/>
  <c r="T4" i="1"/>
  <c r="B7" i="1"/>
  <c r="P4" i="1" l="1"/>
  <c r="C18" i="1"/>
  <c r="B18" i="1"/>
  <c r="B8" i="1"/>
  <c r="C8" i="1"/>
  <c r="X5" i="1"/>
  <c r="C46" i="1"/>
  <c r="T5" i="1"/>
  <c r="B46" i="1"/>
  <c r="P5" i="1" l="1"/>
  <c r="C19" i="1"/>
  <c r="B19" i="1"/>
  <c r="C9" i="1"/>
  <c r="X6" i="1"/>
  <c r="T6" i="1"/>
  <c r="C47" i="1"/>
  <c r="B9" i="1"/>
  <c r="B47" i="1"/>
  <c r="P6" i="1" l="1"/>
  <c r="C20" i="1"/>
  <c r="B20" i="1"/>
  <c r="C10" i="1"/>
  <c r="C48" i="1"/>
  <c r="X7" i="1"/>
  <c r="B10" i="1"/>
  <c r="B48" i="1"/>
  <c r="T7" i="1"/>
  <c r="P7" i="1" l="1"/>
  <c r="B21" i="1"/>
  <c r="C21" i="1"/>
  <c r="T8" i="1"/>
  <c r="C49" i="1"/>
  <c r="B11" i="1"/>
  <c r="B49" i="1"/>
  <c r="C11" i="1"/>
  <c r="X8" i="1"/>
  <c r="P8" i="1" l="1"/>
  <c r="B22" i="1"/>
  <c r="C22" i="1"/>
  <c r="T9" i="1"/>
  <c r="C12" i="1"/>
  <c r="B50" i="1"/>
  <c r="C50" i="1"/>
  <c r="B12" i="1"/>
  <c r="X9" i="1"/>
  <c r="P9" i="1" l="1"/>
  <c r="B23" i="1"/>
  <c r="C23" i="1"/>
  <c r="X10" i="1"/>
  <c r="C51" i="1"/>
  <c r="T10" i="1"/>
  <c r="B13" i="1"/>
  <c r="C13" i="1"/>
  <c r="B51" i="1"/>
  <c r="P10" i="1" l="1"/>
  <c r="B24" i="1"/>
  <c r="C24" i="1"/>
  <c r="X11" i="1"/>
  <c r="B14" i="1"/>
  <c r="C14" i="1"/>
  <c r="C52" i="1"/>
  <c r="T11" i="1"/>
  <c r="B52" i="1"/>
  <c r="P11" i="1" l="1"/>
  <c r="B25" i="1"/>
  <c r="C25" i="1"/>
  <c r="C31" i="1"/>
  <c r="B31" i="1"/>
  <c r="Y2" i="1"/>
  <c r="U2" i="1"/>
  <c r="P12" i="1" l="1"/>
  <c r="B26" i="1"/>
  <c r="C26" i="1"/>
  <c r="Y3" i="1"/>
  <c r="C32" i="1"/>
  <c r="B32" i="1"/>
  <c r="U3" i="1"/>
  <c r="U12" i="1" l="1"/>
  <c r="Y12" i="1"/>
  <c r="U4" i="1"/>
  <c r="B33" i="1"/>
  <c r="Y4" i="1"/>
  <c r="C33" i="1"/>
  <c r="B34" i="1" l="1"/>
  <c r="U5" i="1"/>
  <c r="Y5" i="1"/>
  <c r="C34" i="1"/>
  <c r="B35" i="1" l="1"/>
  <c r="Y6" i="1"/>
  <c r="U6" i="1"/>
  <c r="C35" i="1"/>
  <c r="Y7" i="1" l="1"/>
  <c r="B36" i="1"/>
  <c r="C36" i="1"/>
  <c r="U7" i="1"/>
  <c r="Y8" i="1" l="1"/>
  <c r="C37" i="1"/>
  <c r="U8" i="1"/>
  <c r="B37" i="1"/>
  <c r="C38" i="1" l="1"/>
  <c r="U9" i="1"/>
  <c r="B38" i="1"/>
  <c r="Y9" i="1"/>
  <c r="C39" i="1" l="1"/>
  <c r="Y10" i="1"/>
  <c r="B39" i="1"/>
  <c r="U10" i="1"/>
  <c r="Y11" i="1" l="1"/>
  <c r="B40" i="1"/>
  <c r="C40" i="1"/>
  <c r="U11" i="1"/>
</calcChain>
</file>

<file path=xl/sharedStrings.xml><?xml version="1.0" encoding="utf-8"?>
<sst xmlns="http://schemas.openxmlformats.org/spreadsheetml/2006/main" count="37" uniqueCount="31">
  <si>
    <t>Node</t>
  </si>
  <si>
    <t>x</t>
  </si>
  <si>
    <t>y</t>
  </si>
  <si>
    <t>Connectivity</t>
  </si>
  <si>
    <t>--- Translated Geometry ---</t>
  </si>
  <si>
    <t>(1, 2)</t>
  </si>
  <si>
    <t>(2, 3)</t>
  </si>
  <si>
    <t>(3, 4)</t>
  </si>
  <si>
    <t>(4, 5)</t>
  </si>
  <si>
    <t>(5, 6)</t>
  </si>
  <si>
    <t>(6, 7)</t>
  </si>
  <si>
    <t>(7, 8)</t>
  </si>
  <si>
    <t>(8, 9)</t>
  </si>
  <si>
    <t>(9, 10)</t>
  </si>
  <si>
    <t>(10, 11)</t>
  </si>
  <si>
    <t>(11, 12)</t>
  </si>
  <si>
    <t>(12, 1)</t>
  </si>
  <si>
    <t>C1</t>
  </si>
  <si>
    <t>C2</t>
  </si>
  <si>
    <t>Ri</t>
  </si>
  <si>
    <t>Ro</t>
  </si>
  <si>
    <t>Theta</t>
  </si>
  <si>
    <t>Theta+90</t>
  </si>
  <si>
    <t>Theta+180</t>
  </si>
  <si>
    <t>x+90</t>
  </si>
  <si>
    <t>x+180</t>
  </si>
  <si>
    <t>Theta+270</t>
  </si>
  <si>
    <t>x+270</t>
  </si>
  <si>
    <t>y+90</t>
  </si>
  <si>
    <t>y+180</t>
  </si>
  <si>
    <t>y+270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</si>
</sst>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enhanced_and_translated_geometr!$B$4</c:f>
              <c:numCache>
                <c:formatCode>General</c:formatCode>
                <c:ptCount val="1"/>
                <c:pt idx="0">
                  <c:v>-48.25</c:v>
                </c:pt>
              </c:numCache>
            </c:numRef>
          </c:xVal>
          <c:yVal>
            <c:numRef>
              <c:f>enhanced_and_translated_geometr!$C$4</c:f>
              <c:numCache>
                <c:formatCode>General</c:formatCode>
                <c:ptCount val="1"/>
                <c:pt idx="0">
                  <c:v>-12.5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D-40C8-B60B-3DFC21CCB80B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enhanced_and_translated_geometr!$B$3</c:f>
              <c:numCache>
                <c:formatCode>General</c:formatCode>
                <c:ptCount val="1"/>
                <c:pt idx="0">
                  <c:v>-48.25</c:v>
                </c:pt>
              </c:numCache>
            </c:numRef>
          </c:xVal>
          <c:yVal>
            <c:numRef>
              <c:f>enhanced_and_translated_geometr!$C$3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5D-40C8-B60B-3DFC21CCB80B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enhanced_and_translated_geometr!$B$15</c:f>
              <c:numCache>
                <c:formatCode>General</c:formatCode>
                <c:ptCount val="1"/>
                <c:pt idx="0">
                  <c:v>-40.75</c:v>
                </c:pt>
              </c:numCache>
            </c:numRef>
          </c:xVal>
          <c:yVal>
            <c:numRef>
              <c:f>enhanced_and_translated_geometr!$C$15</c:f>
              <c:numCache>
                <c:formatCode>General</c:formatCode>
                <c:ptCount val="1"/>
                <c:pt idx="0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5D-40C8-B60B-3DFC21CCB80B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enhanced_and_translated_geometr!$B$16</c:f>
              <c:numCache>
                <c:formatCode>General</c:formatCode>
                <c:ptCount val="1"/>
                <c:pt idx="0">
                  <c:v>40.75</c:v>
                </c:pt>
              </c:numCache>
            </c:numRef>
          </c:xVal>
          <c:yVal>
            <c:numRef>
              <c:f>enhanced_and_translated_geometr!$C$16</c:f>
              <c:numCache>
                <c:formatCode>General</c:formatCode>
                <c:ptCount val="1"/>
                <c:pt idx="0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5D-40C8-B60B-3DFC21CCB80B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enhanced_and_translated_geometr!$B$27</c:f>
              <c:numCache>
                <c:formatCode>General</c:formatCode>
                <c:ptCount val="1"/>
                <c:pt idx="0">
                  <c:v>48.25</c:v>
                </c:pt>
              </c:numCache>
            </c:numRef>
          </c:xVal>
          <c:yVal>
            <c:numRef>
              <c:f>enhanced_and_translated_geometr!$C$27</c:f>
              <c:numCache>
                <c:formatCode>General</c:formatCode>
                <c:ptCount val="1"/>
                <c:pt idx="0">
                  <c:v>-12.5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5D-40C8-B60B-3DFC21CCB80B}"/>
            </c:ext>
          </c:extLst>
        </c:ser>
        <c:ser>
          <c:idx val="5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enhanced_and_translated_geometr!$B$28</c:f>
              <c:numCache>
                <c:formatCode>General</c:formatCode>
                <c:ptCount val="1"/>
                <c:pt idx="0">
                  <c:v>48.25</c:v>
                </c:pt>
              </c:numCache>
            </c:numRef>
          </c:xVal>
          <c:yVal>
            <c:numRef>
              <c:f>enhanced_and_translated_geometr!$C$28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5D-40C8-B60B-3DFC21CCB80B}"/>
            </c:ext>
          </c:extLst>
        </c:ser>
        <c:ser>
          <c:idx val="6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enhanced_and_translated_geometr!$B$29</c:f>
              <c:numCache>
                <c:formatCode>General</c:formatCode>
                <c:ptCount val="1"/>
                <c:pt idx="0">
                  <c:v>43.25</c:v>
                </c:pt>
              </c:numCache>
            </c:numRef>
          </c:xVal>
          <c:yVal>
            <c:numRef>
              <c:f>enhanced_and_translated_geometr!$C$29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5D-40C8-B60B-3DFC21CCB80B}"/>
            </c:ext>
          </c:extLst>
        </c:ser>
        <c:ser>
          <c:idx val="7"/>
          <c:order val="7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enhanced_and_translated_geometr!$B$30</c:f>
              <c:numCache>
                <c:formatCode>General</c:formatCode>
                <c:ptCount val="1"/>
                <c:pt idx="0">
                  <c:v>43.25</c:v>
                </c:pt>
              </c:numCache>
            </c:numRef>
          </c:xVal>
          <c:yVal>
            <c:numRef>
              <c:f>enhanced_and_translated_geometr!$C$30</c:f>
              <c:numCache>
                <c:formatCode>General</c:formatCode>
                <c:ptCount val="1"/>
                <c:pt idx="0">
                  <c:v>-12.5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5D-40C8-B60B-3DFC21CCB80B}"/>
            </c:ext>
          </c:extLst>
        </c:ser>
        <c:ser>
          <c:idx val="8"/>
          <c:order val="8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enhanced_and_translated_geometr!$B$41</c:f>
              <c:numCache>
                <c:formatCode>General</c:formatCode>
                <c:ptCount val="1"/>
                <c:pt idx="0">
                  <c:v>40.75</c:v>
                </c:pt>
              </c:numCache>
            </c:numRef>
          </c:xVal>
          <c:yVal>
            <c:numRef>
              <c:f>enhanced_and_translated_geometr!$C$41</c:f>
              <c:numCache>
                <c:formatCode>General</c:formatCode>
                <c:ptCount val="1"/>
                <c:pt idx="0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5D-40C8-B60B-3DFC21CCB80B}"/>
            </c:ext>
          </c:extLst>
        </c:ser>
        <c:ser>
          <c:idx val="9"/>
          <c:order val="9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enhanced_and_translated_geometr!$B$42</c:f>
              <c:numCache>
                <c:formatCode>General</c:formatCode>
                <c:ptCount val="1"/>
                <c:pt idx="0">
                  <c:v>-40.75</c:v>
                </c:pt>
              </c:numCache>
            </c:numRef>
          </c:xVal>
          <c:yVal>
            <c:numRef>
              <c:f>enhanced_and_translated_geometr!$C$42</c:f>
              <c:numCache>
                <c:formatCode>General</c:formatCode>
                <c:ptCount val="1"/>
                <c:pt idx="0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5D-40C8-B60B-3DFC21CCB80B}"/>
            </c:ext>
          </c:extLst>
        </c:ser>
        <c:ser>
          <c:idx val="10"/>
          <c:order val="10"/>
          <c:tx>
            <c:v>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enhanced_and_translated_geometr!$B$53</c:f>
              <c:numCache>
                <c:formatCode>General</c:formatCode>
                <c:ptCount val="1"/>
                <c:pt idx="0">
                  <c:v>-43.25</c:v>
                </c:pt>
              </c:numCache>
            </c:numRef>
          </c:xVal>
          <c:yVal>
            <c:numRef>
              <c:f>enhanced_and_translated_geometr!$C$53</c:f>
              <c:numCache>
                <c:formatCode>General</c:formatCode>
                <c:ptCount val="1"/>
                <c:pt idx="0">
                  <c:v>-12.5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B5D-40C8-B60B-3DFC21CCB80B}"/>
            </c:ext>
          </c:extLst>
        </c:ser>
        <c:ser>
          <c:idx val="11"/>
          <c:order val="11"/>
          <c:tx>
            <c:v>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enhanced_and_translated_geometr!$B$54</c:f>
              <c:numCache>
                <c:formatCode>General</c:formatCode>
                <c:ptCount val="1"/>
                <c:pt idx="0">
                  <c:v>-43.25</c:v>
                </c:pt>
              </c:numCache>
            </c:numRef>
          </c:xVal>
          <c:yVal>
            <c:numRef>
              <c:f>enhanced_and_translated_geometr!$C$54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5D-40C8-B60B-3DFC21CCB80B}"/>
            </c:ext>
          </c:extLst>
        </c:ser>
        <c:ser>
          <c:idx val="13"/>
          <c:order val="12"/>
          <c:tx>
            <c:strRef>
              <c:f>enhanced_and_translated_geometr!$F$2</c:f>
              <c:strCache>
                <c:ptCount val="1"/>
                <c:pt idx="0">
                  <c:v>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enhanced_and_translated_geometr!$F$4</c:f>
              <c:numCache>
                <c:formatCode>General</c:formatCode>
                <c:ptCount val="1"/>
                <c:pt idx="0">
                  <c:v>-40.75</c:v>
                </c:pt>
              </c:numCache>
            </c:numRef>
          </c:xVal>
          <c:yVal>
            <c:numRef>
              <c:f>enhanced_and_translated_geometr!$G$4</c:f>
              <c:numCache>
                <c:formatCode>General</c:formatCode>
                <c:ptCount val="1"/>
                <c:pt idx="0">
                  <c:v>-12.5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10-42F6-AB01-D8A6B374823C}"/>
            </c:ext>
          </c:extLst>
        </c:ser>
        <c:ser>
          <c:idx val="14"/>
          <c:order val="13"/>
          <c:tx>
            <c:strRef>
              <c:f>enhanced_and_translated_geometr!$H$2</c:f>
              <c:strCache>
                <c:ptCount val="1"/>
                <c:pt idx="0">
                  <c:v>C2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enhanced_and_translated_geometr!$H$4</c:f>
              <c:numCache>
                <c:formatCode>General</c:formatCode>
                <c:ptCount val="1"/>
                <c:pt idx="0">
                  <c:v>40.75</c:v>
                </c:pt>
              </c:numCache>
            </c:numRef>
          </c:xVal>
          <c:yVal>
            <c:numRef>
              <c:f>enhanced_and_translated_geometr!$I$4</c:f>
              <c:numCache>
                <c:formatCode>General</c:formatCode>
                <c:ptCount val="1"/>
                <c:pt idx="0">
                  <c:v>-12.5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10-42F6-AB01-D8A6B3748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057008"/>
        <c:axId val="1794059408"/>
      </c:scatterChart>
      <c:valAx>
        <c:axId val="17940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59408"/>
        <c:crosses val="autoZero"/>
        <c:crossBetween val="midCat"/>
      </c:valAx>
      <c:valAx>
        <c:axId val="17940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enhanced_and_translated_geometr!$R$2:$R$11</c:f>
              <c:numCache>
                <c:formatCode>General</c:formatCode>
                <c:ptCount val="10"/>
                <c:pt idx="0">
                  <c:v>-33.25</c:v>
                </c:pt>
                <c:pt idx="1">
                  <c:v>-33.342337445536465</c:v>
                </c:pt>
                <c:pt idx="2">
                  <c:v>-33.617076127786348</c:v>
                </c:pt>
                <c:pt idx="3">
                  <c:v>-34.067451068587239</c:v>
                </c:pt>
                <c:pt idx="4">
                  <c:v>-34.682372542187892</c:v>
                </c:pt>
                <c:pt idx="5">
                  <c:v>-35.446699141100893</c:v>
                </c:pt>
                <c:pt idx="6">
                  <c:v>-36.341610607806452</c:v>
                </c:pt>
                <c:pt idx="7">
                  <c:v>-37.345071251953399</c:v>
                </c:pt>
                <c:pt idx="8">
                  <c:v>-38.432372542187892</c:v>
                </c:pt>
                <c:pt idx="9">
                  <c:v>-39.576741512198268</c:v>
                </c:pt>
              </c:numCache>
            </c:numRef>
          </c:xVal>
          <c:yVal>
            <c:numRef>
              <c:f>enhanced_and_translated_geometr!$V$2:$V$11</c:f>
              <c:numCache>
                <c:formatCode>General</c:formatCode>
                <c:ptCount val="10"/>
                <c:pt idx="0">
                  <c:v>-12.5</c:v>
                </c:pt>
                <c:pt idx="1">
                  <c:v>-11.326741512198268</c:v>
                </c:pt>
                <c:pt idx="2">
                  <c:v>-10.182372542187895</c:v>
                </c:pt>
                <c:pt idx="3">
                  <c:v>-9.0950712519533994</c:v>
                </c:pt>
                <c:pt idx="4">
                  <c:v>-8.0916106078064516</c:v>
                </c:pt>
                <c:pt idx="5">
                  <c:v>-7.1966991411008943</c:v>
                </c:pt>
                <c:pt idx="6">
                  <c:v>-6.4323725421878937</c:v>
                </c:pt>
                <c:pt idx="7">
                  <c:v>-5.8174510685872418</c:v>
                </c:pt>
                <c:pt idx="8">
                  <c:v>-5.3670761277863486</c:v>
                </c:pt>
                <c:pt idx="9">
                  <c:v>-5.0923374455364669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E-45AB-93A4-D78B27DD48EB}"/>
            </c:ext>
          </c:extLst>
        </c:ser>
        <c:ser>
          <c:idx val="1"/>
          <c:order val="1"/>
          <c:tx>
            <c:v>Series2 + 90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enhanced_and_translated_geometr!$S$2:$S$11</c:f>
              <c:numCache>
                <c:formatCode>General</c:formatCode>
                <c:ptCount val="10"/>
                <c:pt idx="0">
                  <c:v>-40.75</c:v>
                </c:pt>
                <c:pt idx="1">
                  <c:v>-41.923258487801732</c:v>
                </c:pt>
                <c:pt idx="2">
                  <c:v>-43.067627457812108</c:v>
                </c:pt>
                <c:pt idx="3">
                  <c:v>-44.154928748046601</c:v>
                </c:pt>
                <c:pt idx="4">
                  <c:v>-45.158389392193548</c:v>
                </c:pt>
                <c:pt idx="5">
                  <c:v>-46.053300858899107</c:v>
                </c:pt>
                <c:pt idx="6">
                  <c:v>-46.817627457812108</c:v>
                </c:pt>
                <c:pt idx="7">
                  <c:v>-47.432548931412761</c:v>
                </c:pt>
                <c:pt idx="8">
                  <c:v>-47.882923872213652</c:v>
                </c:pt>
                <c:pt idx="9">
                  <c:v>-48.157662554463535</c:v>
                </c:pt>
              </c:numCache>
            </c:numRef>
          </c:xVal>
          <c:yVal>
            <c:numRef>
              <c:f>enhanced_and_translated_geometr!$W$2:$W$11</c:f>
              <c:numCache>
                <c:formatCode>General</c:formatCode>
                <c:ptCount val="10"/>
                <c:pt idx="0">
                  <c:v>-5</c:v>
                </c:pt>
                <c:pt idx="1">
                  <c:v>-5.0923374455364669</c:v>
                </c:pt>
                <c:pt idx="2">
                  <c:v>-5.3670761277863477</c:v>
                </c:pt>
                <c:pt idx="3">
                  <c:v>-5.8174510685872409</c:v>
                </c:pt>
                <c:pt idx="4">
                  <c:v>-6.4323725421878937</c:v>
                </c:pt>
                <c:pt idx="5">
                  <c:v>-7.1966991411008934</c:v>
                </c:pt>
                <c:pt idx="6">
                  <c:v>-8.0916106078064516</c:v>
                </c:pt>
                <c:pt idx="7">
                  <c:v>-9.0950712519533994</c:v>
                </c:pt>
                <c:pt idx="8">
                  <c:v>-10.182372542187894</c:v>
                </c:pt>
                <c:pt idx="9">
                  <c:v>-11.326741512198268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E-45AB-93A4-D78B27DD48EB}"/>
            </c:ext>
          </c:extLst>
        </c:ser>
        <c:ser>
          <c:idx val="2"/>
          <c:order val="2"/>
          <c:tx>
            <c:v>Series3 + 180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enhanced_and_translated_geometr!$T$2:$T$11</c:f>
              <c:numCache>
                <c:formatCode>General</c:formatCode>
                <c:ptCount val="10"/>
                <c:pt idx="0">
                  <c:v>-48.25</c:v>
                </c:pt>
                <c:pt idx="1">
                  <c:v>-48.157662554463535</c:v>
                </c:pt>
                <c:pt idx="2">
                  <c:v>-47.882923872213652</c:v>
                </c:pt>
                <c:pt idx="3">
                  <c:v>-47.432548931412761</c:v>
                </c:pt>
                <c:pt idx="4">
                  <c:v>-46.817627457812108</c:v>
                </c:pt>
                <c:pt idx="5">
                  <c:v>-46.053300858899107</c:v>
                </c:pt>
                <c:pt idx="6">
                  <c:v>-45.158389392193548</c:v>
                </c:pt>
                <c:pt idx="7">
                  <c:v>-44.154928748046601</c:v>
                </c:pt>
                <c:pt idx="8">
                  <c:v>-43.067627457812108</c:v>
                </c:pt>
                <c:pt idx="9">
                  <c:v>-41.923258487801732</c:v>
                </c:pt>
              </c:numCache>
            </c:numRef>
          </c:xVal>
          <c:yVal>
            <c:numRef>
              <c:f>enhanced_and_translated_geometr!$X$2:$X$11</c:f>
              <c:numCache>
                <c:formatCode>General</c:formatCode>
                <c:ptCount val="10"/>
                <c:pt idx="0">
                  <c:v>-12.499999999999998</c:v>
                </c:pt>
                <c:pt idx="1">
                  <c:v>-13.67325848780173</c:v>
                </c:pt>
                <c:pt idx="2">
                  <c:v>-14.817627457812105</c:v>
                </c:pt>
                <c:pt idx="3">
                  <c:v>-15.904928748046601</c:v>
                </c:pt>
                <c:pt idx="4">
                  <c:v>-16.908389392193548</c:v>
                </c:pt>
                <c:pt idx="5">
                  <c:v>-17.803300858899107</c:v>
                </c:pt>
                <c:pt idx="6">
                  <c:v>-18.567627457812105</c:v>
                </c:pt>
                <c:pt idx="7">
                  <c:v>-19.182548931412757</c:v>
                </c:pt>
                <c:pt idx="8">
                  <c:v>-19.632923872213652</c:v>
                </c:pt>
                <c:pt idx="9">
                  <c:v>-19.907662554463531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E-45AB-93A4-D78B27DD48EB}"/>
            </c:ext>
          </c:extLst>
        </c:ser>
        <c:ser>
          <c:idx val="3"/>
          <c:order val="3"/>
          <c:tx>
            <c:v>Series4 + 270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enhanced_and_translated_geometr!$U$2:$U$11</c:f>
              <c:numCache>
                <c:formatCode>General</c:formatCode>
                <c:ptCount val="10"/>
                <c:pt idx="0">
                  <c:v>-40.75</c:v>
                </c:pt>
                <c:pt idx="1">
                  <c:v>-39.576741512198268</c:v>
                </c:pt>
                <c:pt idx="2">
                  <c:v>-38.432372542187899</c:v>
                </c:pt>
                <c:pt idx="3">
                  <c:v>-37.345071251953399</c:v>
                </c:pt>
                <c:pt idx="4">
                  <c:v>-36.341610607806452</c:v>
                </c:pt>
                <c:pt idx="5">
                  <c:v>-35.446699141100893</c:v>
                </c:pt>
                <c:pt idx="6">
                  <c:v>-34.682372542187892</c:v>
                </c:pt>
                <c:pt idx="7">
                  <c:v>-34.067451068587239</c:v>
                </c:pt>
                <c:pt idx="8">
                  <c:v>-33.617076127786348</c:v>
                </c:pt>
                <c:pt idx="9">
                  <c:v>-33.342337445536465</c:v>
                </c:pt>
              </c:numCache>
            </c:numRef>
          </c:xVal>
          <c:yVal>
            <c:numRef>
              <c:f>enhanced_and_translated_geometr!$Y$2:$Y$11</c:f>
              <c:numCache>
                <c:formatCode>General</c:formatCode>
                <c:ptCount val="10"/>
                <c:pt idx="0">
                  <c:v>-20</c:v>
                </c:pt>
                <c:pt idx="1">
                  <c:v>-19.907662554463535</c:v>
                </c:pt>
                <c:pt idx="2">
                  <c:v>-19.632923872213652</c:v>
                </c:pt>
                <c:pt idx="3">
                  <c:v>-19.182548931412761</c:v>
                </c:pt>
                <c:pt idx="4">
                  <c:v>-18.567627457812108</c:v>
                </c:pt>
                <c:pt idx="5">
                  <c:v>-17.803300858899107</c:v>
                </c:pt>
                <c:pt idx="6">
                  <c:v>-16.908389392193548</c:v>
                </c:pt>
                <c:pt idx="7">
                  <c:v>-15.904928748046602</c:v>
                </c:pt>
                <c:pt idx="8">
                  <c:v>-14.817627457812108</c:v>
                </c:pt>
                <c:pt idx="9">
                  <c:v>-13.673258487801734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FE-45AB-93A4-D78B27DD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866544"/>
        <c:axId val="986871952"/>
      </c:scatterChart>
      <c:valAx>
        <c:axId val="9868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71952"/>
        <c:crosses val="autoZero"/>
        <c:crossBetween val="midCat"/>
      </c:valAx>
      <c:valAx>
        <c:axId val="9868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enhanced_and_translated_geometr!$B$5:$B$14</c:f>
              <c:numCache>
                <c:formatCode>General</c:formatCode>
                <c:ptCount val="10"/>
                <c:pt idx="0">
                  <c:v>-48.25</c:v>
                </c:pt>
                <c:pt idx="1">
                  <c:v>-48.157662554463535</c:v>
                </c:pt>
                <c:pt idx="2">
                  <c:v>-47.882923872213652</c:v>
                </c:pt>
                <c:pt idx="3">
                  <c:v>-47.432548931412761</c:v>
                </c:pt>
                <c:pt idx="4">
                  <c:v>-46.817627457812108</c:v>
                </c:pt>
                <c:pt idx="5">
                  <c:v>-46.053300858899107</c:v>
                </c:pt>
                <c:pt idx="6">
                  <c:v>-45.158389392193548</c:v>
                </c:pt>
                <c:pt idx="7">
                  <c:v>-44.154928748046601</c:v>
                </c:pt>
                <c:pt idx="8">
                  <c:v>-43.067627457812108</c:v>
                </c:pt>
                <c:pt idx="9">
                  <c:v>-41.923258487801732</c:v>
                </c:pt>
              </c:numCache>
            </c:numRef>
          </c:xVal>
          <c:yVal>
            <c:numRef>
              <c:f>enhanced_and_translated_geometr!$C$5:$C$14</c:f>
              <c:numCache>
                <c:formatCode>General</c:formatCode>
                <c:ptCount val="10"/>
                <c:pt idx="0">
                  <c:v>-12.499999999999998</c:v>
                </c:pt>
                <c:pt idx="1">
                  <c:v>-13.67325848780173</c:v>
                </c:pt>
                <c:pt idx="2">
                  <c:v>-14.817627457812105</c:v>
                </c:pt>
                <c:pt idx="3">
                  <c:v>-15.904928748046601</c:v>
                </c:pt>
                <c:pt idx="4">
                  <c:v>-16.908389392193548</c:v>
                </c:pt>
                <c:pt idx="5">
                  <c:v>-17.803300858899107</c:v>
                </c:pt>
                <c:pt idx="6">
                  <c:v>-18.567627457812105</c:v>
                </c:pt>
                <c:pt idx="7">
                  <c:v>-19.182548931412757</c:v>
                </c:pt>
                <c:pt idx="8">
                  <c:v>-19.632923872213652</c:v>
                </c:pt>
                <c:pt idx="9">
                  <c:v>-19.907662554463531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A-4BD5-93EF-91E31547AE76}"/>
            </c:ext>
          </c:extLst>
        </c:ser>
        <c:ser>
          <c:idx val="3"/>
          <c:order val="1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enhanced_and_translated_geometr!$B$43:$B$52</c:f>
              <c:numCache>
                <c:formatCode>General</c:formatCode>
                <c:ptCount val="10"/>
                <c:pt idx="0">
                  <c:v>-43.25</c:v>
                </c:pt>
                <c:pt idx="1">
                  <c:v>-43.219220851487847</c:v>
                </c:pt>
                <c:pt idx="2">
                  <c:v>-43.127641290737884</c:v>
                </c:pt>
                <c:pt idx="3">
                  <c:v>-42.977516310470918</c:v>
                </c:pt>
                <c:pt idx="4">
                  <c:v>-42.772542485937372</c:v>
                </c:pt>
                <c:pt idx="5">
                  <c:v>-42.517766952966369</c:v>
                </c:pt>
                <c:pt idx="6">
                  <c:v>-42.219463130731185</c:v>
                </c:pt>
                <c:pt idx="7">
                  <c:v>-41.884976249348867</c:v>
                </c:pt>
                <c:pt idx="8">
                  <c:v>-41.522542485937372</c:v>
                </c:pt>
                <c:pt idx="9">
                  <c:v>-41.14108616260058</c:v>
                </c:pt>
              </c:numCache>
            </c:numRef>
          </c:xVal>
          <c:yVal>
            <c:numRef>
              <c:f>enhanced_and_translated_geometr!$C$43:$C$52</c:f>
              <c:numCache>
                <c:formatCode>General</c:formatCode>
                <c:ptCount val="10"/>
                <c:pt idx="0">
                  <c:v>-12.5</c:v>
                </c:pt>
                <c:pt idx="1">
                  <c:v>-12.891086162600576</c:v>
                </c:pt>
                <c:pt idx="2">
                  <c:v>-13.272542485937368</c:v>
                </c:pt>
                <c:pt idx="3">
                  <c:v>-13.634976249348867</c:v>
                </c:pt>
                <c:pt idx="4">
                  <c:v>-13.969463130731182</c:v>
                </c:pt>
                <c:pt idx="5">
                  <c:v>-14.267766952966369</c:v>
                </c:pt>
                <c:pt idx="6">
                  <c:v>-14.522542485937368</c:v>
                </c:pt>
                <c:pt idx="7">
                  <c:v>-14.72751631047092</c:v>
                </c:pt>
                <c:pt idx="8">
                  <c:v>-14.877641290737884</c:v>
                </c:pt>
                <c:pt idx="9">
                  <c:v>-14.969220851487844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3A-4BD5-93EF-91E31547A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866544"/>
        <c:axId val="986871952"/>
      </c:scatterChart>
      <c:valAx>
        <c:axId val="9868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71952"/>
        <c:crosses val="autoZero"/>
        <c:crossBetween val="midCat"/>
      </c:valAx>
      <c:valAx>
        <c:axId val="986871952"/>
        <c:scaling>
          <c:orientation val="minMax"/>
          <c:max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enhanced_and_translated_geometr!$B$17:$B$26</c:f>
              <c:numCache>
                <c:formatCode>General</c:formatCode>
                <c:ptCount val="10"/>
                <c:pt idx="0">
                  <c:v>40.75</c:v>
                </c:pt>
                <c:pt idx="1">
                  <c:v>41.923258487801732</c:v>
                </c:pt>
                <c:pt idx="2">
                  <c:v>43.067627457812101</c:v>
                </c:pt>
                <c:pt idx="3">
                  <c:v>44.154928748046601</c:v>
                </c:pt>
                <c:pt idx="4">
                  <c:v>45.158389392193548</c:v>
                </c:pt>
                <c:pt idx="5">
                  <c:v>46.053300858899107</c:v>
                </c:pt>
                <c:pt idx="6">
                  <c:v>46.817627457812108</c:v>
                </c:pt>
                <c:pt idx="7">
                  <c:v>47.432548931412761</c:v>
                </c:pt>
                <c:pt idx="8">
                  <c:v>47.882923872213652</c:v>
                </c:pt>
                <c:pt idx="9">
                  <c:v>48.157662554463535</c:v>
                </c:pt>
              </c:numCache>
            </c:numRef>
          </c:xVal>
          <c:yVal>
            <c:numRef>
              <c:f>enhanced_and_translated_geometr!$C$17:$C$26</c:f>
              <c:numCache>
                <c:formatCode>General</c:formatCode>
                <c:ptCount val="10"/>
                <c:pt idx="0">
                  <c:v>-20</c:v>
                </c:pt>
                <c:pt idx="1">
                  <c:v>-19.907662554463535</c:v>
                </c:pt>
                <c:pt idx="2">
                  <c:v>-19.632923872213652</c:v>
                </c:pt>
                <c:pt idx="3">
                  <c:v>-19.182548931412761</c:v>
                </c:pt>
                <c:pt idx="4">
                  <c:v>-18.567627457812108</c:v>
                </c:pt>
                <c:pt idx="5">
                  <c:v>-17.803300858899107</c:v>
                </c:pt>
                <c:pt idx="6">
                  <c:v>-16.908389392193548</c:v>
                </c:pt>
                <c:pt idx="7">
                  <c:v>-15.904928748046602</c:v>
                </c:pt>
                <c:pt idx="8">
                  <c:v>-14.817627457812108</c:v>
                </c:pt>
                <c:pt idx="9">
                  <c:v>-13.673258487801734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A-4D8F-9391-6DC99F9BC8D4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enhanced_and_translated_geometr!$B$31:$B$40</c:f>
              <c:numCache>
                <c:formatCode>General</c:formatCode>
                <c:ptCount val="10"/>
                <c:pt idx="0">
                  <c:v>40.75</c:v>
                </c:pt>
                <c:pt idx="1">
                  <c:v>41.14108616260058</c:v>
                </c:pt>
                <c:pt idx="2">
                  <c:v>41.522542485937365</c:v>
                </c:pt>
                <c:pt idx="3">
                  <c:v>41.884976249348867</c:v>
                </c:pt>
                <c:pt idx="4">
                  <c:v>42.219463130731185</c:v>
                </c:pt>
                <c:pt idx="5">
                  <c:v>42.517766952966369</c:v>
                </c:pt>
                <c:pt idx="6">
                  <c:v>42.772542485937365</c:v>
                </c:pt>
                <c:pt idx="7">
                  <c:v>42.977516310470918</c:v>
                </c:pt>
                <c:pt idx="8">
                  <c:v>43.127641290737884</c:v>
                </c:pt>
                <c:pt idx="9">
                  <c:v>43.219220851487847</c:v>
                </c:pt>
              </c:numCache>
            </c:numRef>
          </c:xVal>
          <c:yVal>
            <c:numRef>
              <c:f>enhanced_and_translated_geometr!$C$31:$C$40</c:f>
              <c:numCache>
                <c:formatCode>General</c:formatCode>
                <c:ptCount val="10"/>
                <c:pt idx="0">
                  <c:v>-15</c:v>
                </c:pt>
                <c:pt idx="1">
                  <c:v>-14.969220851487844</c:v>
                </c:pt>
                <c:pt idx="2">
                  <c:v>-14.877641290737884</c:v>
                </c:pt>
                <c:pt idx="3">
                  <c:v>-14.72751631047092</c:v>
                </c:pt>
                <c:pt idx="4">
                  <c:v>-14.522542485937368</c:v>
                </c:pt>
                <c:pt idx="5">
                  <c:v>-14.267766952966369</c:v>
                </c:pt>
                <c:pt idx="6">
                  <c:v>-13.969463130731183</c:v>
                </c:pt>
                <c:pt idx="7">
                  <c:v>-13.634976249348867</c:v>
                </c:pt>
                <c:pt idx="8">
                  <c:v>-13.272542485937368</c:v>
                </c:pt>
                <c:pt idx="9">
                  <c:v>-12.891086162600578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6A-4D8F-9391-6DC99F9B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866544"/>
        <c:axId val="986871952"/>
      </c:scatterChart>
      <c:valAx>
        <c:axId val="9868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71952"/>
        <c:crosses val="autoZero"/>
        <c:crossBetween val="midCat"/>
      </c:valAx>
      <c:valAx>
        <c:axId val="986871952"/>
        <c:scaling>
          <c:orientation val="minMax"/>
          <c:max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142063</xdr:colOff>
      <xdr:row>25</xdr:row>
      <xdr:rowOff>158402</xdr:rowOff>
    </xdr:from>
    <xdr:to>
      <xdr:col>21</xdr:col>
      <xdr:colOff>475438</xdr:colOff>
      <xdr:row>42</xdr:row>
      <xdr:rowOff>38003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B4F6F-A890-BEC6-C95A-FBF234726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90487</xdr:colOff>
      <xdr:row>13</xdr:row>
      <xdr:rowOff>66675</xdr:rowOff>
    </xdr:from>
    <xdr:to>
      <xdr:col>21</xdr:col>
      <xdr:colOff>547687</xdr:colOff>
      <xdr:row>24</xdr:row>
      <xdr:rowOff>91950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4A9A8-19CC-403F-A01E-7C60E634B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95250</xdr:colOff>
      <xdr:row>7</xdr:row>
      <xdr:rowOff>85724</xdr:rowOff>
    </xdr:from>
    <xdr:to>
      <xdr:col>9</xdr:col>
      <xdr:colOff>561975</xdr:colOff>
      <xdr:row>22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1C2F3B-8BB0-41E7-9688-4A5E7B09B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23</xdr:row>
      <xdr:rowOff>152400</xdr:rowOff>
    </xdr:from>
    <xdr:to>
      <xdr:col>9</xdr:col>
      <xdr:colOff>542925</xdr:colOff>
      <xdr:row>39</xdr:row>
      <xdr:rowOff>9526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12B709-9741-413A-8815-51E398106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4F0CF-04A7-49F1-9E28-22B968A0394D}">
  <dimension ref="A1:Y54"/>
  <sheetViews>
    <sheetView tabSelected="1" zoomScaleNormal="100" workbookViewId="0">
      <selection activeCell="D4" sqref="D4"/>
    </sheetView>
  </sheetViews>
  <sheetFormatPr defaultRowHeight="14.25"/>
  <cols>
    <col min="15" max="15" width="9.62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M1" t="s">
        <v>21</v>
      </c>
      <c r="N1" t="s">
        <v>22</v>
      </c>
      <c r="O1" t="s">
        <v>23</v>
      </c>
      <c r="P1" t="s">
        <v>26</v>
      </c>
      <c r="R1" t="s">
        <v>1</v>
      </c>
      <c r="S1" t="s">
        <v>24</v>
      </c>
      <c r="T1" t="s">
        <v>25</v>
      </c>
      <c r="U1" t="s">
        <v>27</v>
      </c>
      <c r="V1" t="s">
        <v>2</v>
      </c>
      <c r="W1" t="s">
        <v>28</v>
      </c>
      <c r="X1" t="s">
        <v>29</v>
      </c>
      <c r="Y1" t="s">
        <v>30</v>
      </c>
    </row>
    <row r="2" spans="1:25">
      <c r="A2" t="s">
        <v>4</v>
      </c>
      <c r="F2" t="s">
        <v>17</v>
      </c>
      <c r="H2" t="s">
        <v>18</v>
      </c>
      <c r="J2" t="s">
        <v>19</v>
      </c>
      <c r="K2" t="s">
        <v>20</v>
      </c>
      <c r="M2">
        <v>0</v>
      </c>
      <c r="N2">
        <f>M12</f>
        <v>90</v>
      </c>
      <c r="O2">
        <f t="shared" ref="O2:P2" si="0">N12</f>
        <v>180</v>
      </c>
      <c r="P2">
        <f t="shared" si="0"/>
        <v>270</v>
      </c>
      <c r="R2">
        <f>$F$4+$K$4*COS(PI()/180*M2)</f>
        <v>-33.25</v>
      </c>
      <c r="S2">
        <f>$F$4+$K$4*COS(PI()/180*N2)</f>
        <v>-40.75</v>
      </c>
      <c r="T2">
        <f>$F$4+$K$4*COS(PI()/180*O2)</f>
        <v>-48.25</v>
      </c>
      <c r="U2">
        <f>$F$4+$K$4*COS(PI()/180*P2)</f>
        <v>-40.75</v>
      </c>
      <c r="V2">
        <f>$G$4+$K$4*SIN(PI()/180*M2)</f>
        <v>-12.5</v>
      </c>
      <c r="W2">
        <f>$G$4+$K$4*SIN(PI()/180*N2)</f>
        <v>-5</v>
      </c>
      <c r="X2">
        <f t="shared" ref="X2" si="1">$G$4+$K$4*SIN(PI()/180*O2)</f>
        <v>-12.499999999999998</v>
      </c>
      <c r="Y2">
        <f>$G$4+$K$4*SIN(PI()/180*P2)</f>
        <v>-20</v>
      </c>
    </row>
    <row r="3" spans="1:25">
      <c r="A3">
        <v>1</v>
      </c>
      <c r="B3">
        <v>-48.25</v>
      </c>
      <c r="C3">
        <v>30</v>
      </c>
      <c r="D3" t="s">
        <v>5</v>
      </c>
      <c r="F3" t="s">
        <v>1</v>
      </c>
      <c r="G3" t="s">
        <v>2</v>
      </c>
      <c r="H3" t="s">
        <v>1</v>
      </c>
      <c r="I3" t="s">
        <v>2</v>
      </c>
      <c r="M3">
        <v>9</v>
      </c>
      <c r="N3">
        <f>N2+9</f>
        <v>99</v>
      </c>
      <c r="O3">
        <f t="shared" ref="O3:P12" si="2">O2+9</f>
        <v>189</v>
      </c>
      <c r="P3">
        <f t="shared" si="2"/>
        <v>279</v>
      </c>
      <c r="R3">
        <f t="shared" ref="R3:R10" si="3">$F$4+$K$4*COS(PI()/180*M3)</f>
        <v>-33.342337445536465</v>
      </c>
      <c r="S3">
        <f t="shared" ref="S3:S11" si="4">$F$4+$K$4*COS(PI()/180*N3)</f>
        <v>-41.923258487801732</v>
      </c>
      <c r="T3">
        <f t="shared" ref="T3:T11" si="5">$F$4+$K$4*COS(PI()/180*O3)</f>
        <v>-48.157662554463535</v>
      </c>
      <c r="U3">
        <f t="shared" ref="U3:U11" si="6">$F$4+$K$4*COS(PI()/180*P3)</f>
        <v>-39.576741512198268</v>
      </c>
      <c r="V3">
        <f t="shared" ref="V3:V11" si="7">$G$4+$K$4*SIN(PI()/180*M3)</f>
        <v>-11.326741512198268</v>
      </c>
      <c r="W3">
        <f t="shared" ref="W3:W11" si="8">$G$4+$K$4*SIN(PI()/180*N3)</f>
        <v>-5.0923374455364669</v>
      </c>
      <c r="X3">
        <f t="shared" ref="X3:X11" si="9">$G$4+$K$4*SIN(PI()/180*O3)</f>
        <v>-13.67325848780173</v>
      </c>
      <c r="Y3">
        <f t="shared" ref="Y3:Y11" si="10">$G$4+$K$4*SIN(PI()/180*P3)</f>
        <v>-19.907662554463535</v>
      </c>
    </row>
    <row r="4" spans="1:25">
      <c r="A4">
        <v>2</v>
      </c>
      <c r="B4">
        <v>-48.25</v>
      </c>
      <c r="C4">
        <v>-12.5</v>
      </c>
      <c r="D4" t="s">
        <v>6</v>
      </c>
      <c r="F4">
        <f>B42</f>
        <v>-40.75</v>
      </c>
      <c r="G4">
        <f>C53</f>
        <v>-12.5</v>
      </c>
      <c r="H4">
        <v>40.75</v>
      </c>
      <c r="I4">
        <v>-12.5</v>
      </c>
      <c r="J4">
        <v>2.5</v>
      </c>
      <c r="K4">
        <v>7.5</v>
      </c>
      <c r="M4">
        <v>18</v>
      </c>
      <c r="N4">
        <f t="shared" ref="N4:N12" si="11">N3+9</f>
        <v>108</v>
      </c>
      <c r="O4">
        <f t="shared" si="2"/>
        <v>198</v>
      </c>
      <c r="P4">
        <f t="shared" si="2"/>
        <v>288</v>
      </c>
      <c r="R4">
        <f t="shared" si="3"/>
        <v>-33.617076127786348</v>
      </c>
      <c r="S4">
        <f t="shared" si="4"/>
        <v>-43.067627457812108</v>
      </c>
      <c r="T4">
        <f t="shared" si="5"/>
        <v>-47.882923872213652</v>
      </c>
      <c r="U4">
        <f t="shared" si="6"/>
        <v>-38.432372542187899</v>
      </c>
      <c r="V4">
        <f t="shared" si="7"/>
        <v>-10.182372542187895</v>
      </c>
      <c r="W4">
        <f t="shared" si="8"/>
        <v>-5.3670761277863477</v>
      </c>
      <c r="X4">
        <f t="shared" si="9"/>
        <v>-14.817627457812105</v>
      </c>
      <c r="Y4">
        <f t="shared" si="10"/>
        <v>-19.632923872213652</v>
      </c>
    </row>
    <row r="5" spans="1:25">
      <c r="B5">
        <f>$F$4+$K$4*COS(PI()/180*O2)</f>
        <v>-48.25</v>
      </c>
      <c r="C5">
        <f>$G$4+$K$4*SIN(PI()/180*O2)</f>
        <v>-12.499999999999998</v>
      </c>
      <c r="M5">
        <v>27</v>
      </c>
      <c r="N5">
        <f t="shared" si="11"/>
        <v>117</v>
      </c>
      <c r="O5">
        <f t="shared" si="2"/>
        <v>207</v>
      </c>
      <c r="P5">
        <f t="shared" si="2"/>
        <v>297</v>
      </c>
      <c r="R5">
        <f t="shared" si="3"/>
        <v>-34.067451068587239</v>
      </c>
      <c r="S5">
        <f t="shared" si="4"/>
        <v>-44.154928748046601</v>
      </c>
      <c r="T5">
        <f t="shared" si="5"/>
        <v>-47.432548931412761</v>
      </c>
      <c r="U5">
        <f t="shared" si="6"/>
        <v>-37.345071251953399</v>
      </c>
      <c r="V5">
        <f t="shared" si="7"/>
        <v>-9.0950712519533994</v>
      </c>
      <c r="W5">
        <f t="shared" si="8"/>
        <v>-5.8174510685872409</v>
      </c>
      <c r="X5">
        <f t="shared" si="9"/>
        <v>-15.904928748046601</v>
      </c>
      <c r="Y5">
        <f t="shared" si="10"/>
        <v>-19.182548931412761</v>
      </c>
    </row>
    <row r="6" spans="1:25">
      <c r="B6">
        <f t="shared" ref="B6:B14" si="12">$F$4+$K$4*COS(PI()/180*O3)</f>
        <v>-48.157662554463535</v>
      </c>
      <c r="C6">
        <f t="shared" ref="C6:C14" si="13">$G$4+$K$4*SIN(PI()/180*O3)</f>
        <v>-13.67325848780173</v>
      </c>
      <c r="M6">
        <v>36</v>
      </c>
      <c r="N6">
        <f t="shared" si="11"/>
        <v>126</v>
      </c>
      <c r="O6">
        <f t="shared" si="2"/>
        <v>216</v>
      </c>
      <c r="P6">
        <f t="shared" si="2"/>
        <v>306</v>
      </c>
      <c r="R6">
        <f t="shared" si="3"/>
        <v>-34.682372542187892</v>
      </c>
      <c r="S6">
        <f t="shared" si="4"/>
        <v>-45.158389392193548</v>
      </c>
      <c r="T6">
        <f t="shared" si="5"/>
        <v>-46.817627457812108</v>
      </c>
      <c r="U6">
        <f t="shared" si="6"/>
        <v>-36.341610607806452</v>
      </c>
      <c r="V6">
        <f t="shared" si="7"/>
        <v>-8.0916106078064516</v>
      </c>
      <c r="W6">
        <f t="shared" si="8"/>
        <v>-6.4323725421878937</v>
      </c>
      <c r="X6">
        <f t="shared" si="9"/>
        <v>-16.908389392193548</v>
      </c>
      <c r="Y6">
        <f t="shared" si="10"/>
        <v>-18.567627457812108</v>
      </c>
    </row>
    <row r="7" spans="1:25">
      <c r="B7">
        <f t="shared" si="12"/>
        <v>-47.882923872213652</v>
      </c>
      <c r="C7">
        <f t="shared" si="13"/>
        <v>-14.817627457812105</v>
      </c>
      <c r="M7">
        <v>45</v>
      </c>
      <c r="N7">
        <f t="shared" si="11"/>
        <v>135</v>
      </c>
      <c r="O7">
        <f t="shared" si="2"/>
        <v>225</v>
      </c>
      <c r="P7">
        <f t="shared" si="2"/>
        <v>315</v>
      </c>
      <c r="R7">
        <f t="shared" si="3"/>
        <v>-35.446699141100893</v>
      </c>
      <c r="S7">
        <f t="shared" si="4"/>
        <v>-46.053300858899107</v>
      </c>
      <c r="T7">
        <f t="shared" si="5"/>
        <v>-46.053300858899107</v>
      </c>
      <c r="U7">
        <f t="shared" si="6"/>
        <v>-35.446699141100893</v>
      </c>
      <c r="V7">
        <f t="shared" si="7"/>
        <v>-7.1966991411008943</v>
      </c>
      <c r="W7">
        <f t="shared" si="8"/>
        <v>-7.1966991411008934</v>
      </c>
      <c r="X7">
        <f t="shared" si="9"/>
        <v>-17.803300858899107</v>
      </c>
      <c r="Y7">
        <f t="shared" si="10"/>
        <v>-17.803300858899107</v>
      </c>
    </row>
    <row r="8" spans="1:25">
      <c r="B8">
        <f>$F$4+$K$4*COS(PI()/180*O5)</f>
        <v>-47.432548931412761</v>
      </c>
      <c r="C8">
        <f>$G$4+$K$4*SIN(PI()/180*O5)</f>
        <v>-15.904928748046601</v>
      </c>
      <c r="M8">
        <v>54</v>
      </c>
      <c r="N8">
        <f t="shared" si="11"/>
        <v>144</v>
      </c>
      <c r="O8">
        <f t="shared" si="2"/>
        <v>234</v>
      </c>
      <c r="P8">
        <f t="shared" si="2"/>
        <v>324</v>
      </c>
      <c r="R8">
        <f t="shared" si="3"/>
        <v>-36.341610607806452</v>
      </c>
      <c r="S8">
        <f t="shared" si="4"/>
        <v>-46.817627457812108</v>
      </c>
      <c r="T8">
        <f t="shared" si="5"/>
        <v>-45.158389392193548</v>
      </c>
      <c r="U8">
        <f t="shared" si="6"/>
        <v>-34.682372542187892</v>
      </c>
      <c r="V8">
        <f t="shared" si="7"/>
        <v>-6.4323725421878937</v>
      </c>
      <c r="W8">
        <f t="shared" si="8"/>
        <v>-8.0916106078064516</v>
      </c>
      <c r="X8">
        <f t="shared" si="9"/>
        <v>-18.567627457812105</v>
      </c>
      <c r="Y8">
        <f t="shared" si="10"/>
        <v>-16.908389392193548</v>
      </c>
    </row>
    <row r="9" spans="1:25">
      <c r="B9">
        <f t="shared" si="12"/>
        <v>-46.817627457812108</v>
      </c>
      <c r="C9">
        <f t="shared" si="13"/>
        <v>-16.908389392193548</v>
      </c>
      <c r="M9">
        <v>63</v>
      </c>
      <c r="N9">
        <f t="shared" si="11"/>
        <v>153</v>
      </c>
      <c r="O9">
        <f t="shared" si="2"/>
        <v>243</v>
      </c>
      <c r="P9">
        <f t="shared" si="2"/>
        <v>333</v>
      </c>
      <c r="R9">
        <f t="shared" si="3"/>
        <v>-37.345071251953399</v>
      </c>
      <c r="S9">
        <f t="shared" si="4"/>
        <v>-47.432548931412761</v>
      </c>
      <c r="T9">
        <f t="shared" si="5"/>
        <v>-44.154928748046601</v>
      </c>
      <c r="U9">
        <f t="shared" si="6"/>
        <v>-34.067451068587239</v>
      </c>
      <c r="V9">
        <f t="shared" si="7"/>
        <v>-5.8174510685872418</v>
      </c>
      <c r="W9">
        <f t="shared" si="8"/>
        <v>-9.0950712519533994</v>
      </c>
      <c r="X9">
        <f t="shared" si="9"/>
        <v>-19.182548931412757</v>
      </c>
      <c r="Y9">
        <f t="shared" si="10"/>
        <v>-15.904928748046602</v>
      </c>
    </row>
    <row r="10" spans="1:25">
      <c r="B10">
        <f>$F$4+$K$4*COS(PI()/180*O7)</f>
        <v>-46.053300858899107</v>
      </c>
      <c r="C10">
        <f t="shared" si="13"/>
        <v>-17.803300858899107</v>
      </c>
      <c r="M10">
        <v>72</v>
      </c>
      <c r="N10">
        <f t="shared" si="11"/>
        <v>162</v>
      </c>
      <c r="O10">
        <f t="shared" si="2"/>
        <v>252</v>
      </c>
      <c r="P10">
        <f t="shared" si="2"/>
        <v>342</v>
      </c>
      <c r="R10">
        <f t="shared" si="3"/>
        <v>-38.432372542187892</v>
      </c>
      <c r="S10">
        <f t="shared" si="4"/>
        <v>-47.882923872213652</v>
      </c>
      <c r="T10">
        <f t="shared" si="5"/>
        <v>-43.067627457812108</v>
      </c>
      <c r="U10">
        <f t="shared" si="6"/>
        <v>-33.617076127786348</v>
      </c>
      <c r="V10">
        <f t="shared" si="7"/>
        <v>-5.3670761277863486</v>
      </c>
      <c r="W10">
        <f t="shared" si="8"/>
        <v>-10.182372542187894</v>
      </c>
      <c r="X10">
        <f t="shared" si="9"/>
        <v>-19.632923872213652</v>
      </c>
      <c r="Y10">
        <f t="shared" si="10"/>
        <v>-14.817627457812108</v>
      </c>
    </row>
    <row r="11" spans="1:25">
      <c r="B11">
        <f t="shared" si="12"/>
        <v>-45.158389392193548</v>
      </c>
      <c r="C11">
        <f t="shared" si="13"/>
        <v>-18.567627457812105</v>
      </c>
      <c r="M11">
        <v>81</v>
      </c>
      <c r="N11">
        <f t="shared" si="11"/>
        <v>171</v>
      </c>
      <c r="O11">
        <f t="shared" si="2"/>
        <v>261</v>
      </c>
      <c r="P11">
        <f t="shared" si="2"/>
        <v>351</v>
      </c>
      <c r="R11">
        <f>$F$4+$K$4*COS(PI()/180*M11)</f>
        <v>-39.576741512198268</v>
      </c>
      <c r="S11">
        <f t="shared" si="4"/>
        <v>-48.157662554463535</v>
      </c>
      <c r="T11">
        <f t="shared" si="5"/>
        <v>-41.923258487801732</v>
      </c>
      <c r="U11">
        <f t="shared" si="6"/>
        <v>-33.342337445536465</v>
      </c>
      <c r="V11">
        <f t="shared" si="7"/>
        <v>-5.0923374455364669</v>
      </c>
      <c r="W11">
        <f t="shared" si="8"/>
        <v>-11.326741512198268</v>
      </c>
      <c r="X11">
        <f t="shared" si="9"/>
        <v>-19.907662554463531</v>
      </c>
      <c r="Y11">
        <f t="shared" si="10"/>
        <v>-13.673258487801734</v>
      </c>
    </row>
    <row r="12" spans="1:25">
      <c r="B12">
        <f t="shared" si="12"/>
        <v>-44.154928748046601</v>
      </c>
      <c r="C12">
        <f t="shared" si="13"/>
        <v>-19.182548931412757</v>
      </c>
      <c r="M12">
        <v>90</v>
      </c>
      <c r="N12">
        <f t="shared" si="11"/>
        <v>180</v>
      </c>
      <c r="O12">
        <f t="shared" si="2"/>
        <v>270</v>
      </c>
      <c r="P12">
        <f t="shared" si="2"/>
        <v>360</v>
      </c>
      <c r="R12">
        <f>$F$4+$K$4*COS(PI()/180*M12)</f>
        <v>-40.75</v>
      </c>
      <c r="S12">
        <f t="shared" ref="S12" si="14">$F$4+$K$4*COS(PI()/180*N12)</f>
        <v>-48.25</v>
      </c>
      <c r="T12">
        <f t="shared" ref="T12" si="15">$F$4+$K$4*COS(PI()/180*O12)</f>
        <v>-40.75</v>
      </c>
      <c r="U12">
        <f t="shared" ref="U12" si="16">$F$4+$K$4*COS(PI()/180*P12)</f>
        <v>-33.25</v>
      </c>
      <c r="V12">
        <f t="shared" ref="V12" si="17">$G$4+$K$4*SIN(PI()/180*M12)</f>
        <v>-5</v>
      </c>
      <c r="W12">
        <f t="shared" ref="W12" si="18">$G$4+$K$4*SIN(PI()/180*N12)</f>
        <v>-12.499999999999998</v>
      </c>
      <c r="X12">
        <f t="shared" ref="X12" si="19">$G$4+$K$4*SIN(PI()/180*O12)</f>
        <v>-20</v>
      </c>
      <c r="Y12">
        <f t="shared" ref="Y12" si="20">$G$4+$K$4*SIN(PI()/180*P12)</f>
        <v>-12.500000000000002</v>
      </c>
    </row>
    <row r="13" spans="1:25">
      <c r="B13">
        <f t="shared" si="12"/>
        <v>-43.067627457812108</v>
      </c>
      <c r="C13">
        <f t="shared" si="13"/>
        <v>-19.632923872213652</v>
      </c>
    </row>
    <row r="14" spans="1:25">
      <c r="B14">
        <f t="shared" si="12"/>
        <v>-41.923258487801732</v>
      </c>
      <c r="C14">
        <f t="shared" si="13"/>
        <v>-19.907662554463531</v>
      </c>
    </row>
    <row r="15" spans="1:25">
      <c r="A15">
        <v>3</v>
      </c>
      <c r="B15">
        <v>-40.75</v>
      </c>
      <c r="C15">
        <v>-20</v>
      </c>
      <c r="D15" t="s">
        <v>7</v>
      </c>
    </row>
    <row r="16" spans="1:25">
      <c r="A16">
        <v>4</v>
      </c>
      <c r="B16">
        <v>40.75</v>
      </c>
      <c r="C16">
        <v>-20</v>
      </c>
      <c r="D16" t="s">
        <v>8</v>
      </c>
    </row>
    <row r="17" spans="1:4">
      <c r="B17">
        <f>$H$4+$K$4*COS(PI()/180*P2)</f>
        <v>40.75</v>
      </c>
      <c r="C17">
        <f>$I$4+$K$4*SIN(PI()/180*P2)</f>
        <v>-20</v>
      </c>
    </row>
    <row r="18" spans="1:4">
      <c r="B18">
        <f t="shared" ref="B18:B26" si="21">$H$4+$K$4*COS(PI()/180*P3)</f>
        <v>41.923258487801732</v>
      </c>
      <c r="C18">
        <f t="shared" ref="C18:C26" si="22">$I$4+$K$4*SIN(PI()/180*P3)</f>
        <v>-19.907662554463535</v>
      </c>
    </row>
    <row r="19" spans="1:4">
      <c r="B19">
        <f t="shared" si="21"/>
        <v>43.067627457812101</v>
      </c>
      <c r="C19">
        <f t="shared" si="22"/>
        <v>-19.632923872213652</v>
      </c>
    </row>
    <row r="20" spans="1:4">
      <c r="B20">
        <f t="shared" si="21"/>
        <v>44.154928748046601</v>
      </c>
      <c r="C20">
        <f t="shared" si="22"/>
        <v>-19.182548931412761</v>
      </c>
    </row>
    <row r="21" spans="1:4">
      <c r="B21">
        <f t="shared" si="21"/>
        <v>45.158389392193548</v>
      </c>
      <c r="C21">
        <f t="shared" si="22"/>
        <v>-18.567627457812108</v>
      </c>
    </row>
    <row r="22" spans="1:4">
      <c r="B22">
        <f t="shared" si="21"/>
        <v>46.053300858899107</v>
      </c>
      <c r="C22">
        <f t="shared" si="22"/>
        <v>-17.803300858899107</v>
      </c>
    </row>
    <row r="23" spans="1:4">
      <c r="B23">
        <f>$H$4+$K$4*COS(PI()/180*P8)</f>
        <v>46.817627457812108</v>
      </c>
      <c r="C23">
        <f t="shared" si="22"/>
        <v>-16.908389392193548</v>
      </c>
    </row>
    <row r="24" spans="1:4">
      <c r="B24">
        <f t="shared" si="21"/>
        <v>47.432548931412761</v>
      </c>
      <c r="C24">
        <f t="shared" si="22"/>
        <v>-15.904928748046602</v>
      </c>
    </row>
    <row r="25" spans="1:4">
      <c r="B25">
        <f t="shared" si="21"/>
        <v>47.882923872213652</v>
      </c>
      <c r="C25">
        <f t="shared" si="22"/>
        <v>-14.817627457812108</v>
      </c>
    </row>
    <row r="26" spans="1:4">
      <c r="B26">
        <f t="shared" si="21"/>
        <v>48.157662554463535</v>
      </c>
      <c r="C26">
        <f t="shared" si="22"/>
        <v>-13.673258487801734</v>
      </c>
    </row>
    <row r="27" spans="1:4">
      <c r="A27">
        <v>5</v>
      </c>
      <c r="B27">
        <v>48.25</v>
      </c>
      <c r="C27">
        <v>-12.5</v>
      </c>
      <c r="D27" t="s">
        <v>9</v>
      </c>
    </row>
    <row r="28" spans="1:4">
      <c r="A28">
        <v>6</v>
      </c>
      <c r="B28">
        <v>48.25</v>
      </c>
      <c r="C28">
        <v>30</v>
      </c>
      <c r="D28" t="s">
        <v>10</v>
      </c>
    </row>
    <row r="29" spans="1:4">
      <c r="A29">
        <v>7</v>
      </c>
      <c r="B29">
        <v>43.25</v>
      </c>
      <c r="C29">
        <v>30</v>
      </c>
      <c r="D29" t="s">
        <v>11</v>
      </c>
    </row>
    <row r="30" spans="1:4">
      <c r="A30">
        <v>8</v>
      </c>
      <c r="B30">
        <v>43.25</v>
      </c>
      <c r="C30">
        <v>-12.5</v>
      </c>
      <c r="D30" t="s">
        <v>12</v>
      </c>
    </row>
    <row r="31" spans="1:4">
      <c r="B31">
        <f>$H$4+$J$4*COS(PI()/180*P2)</f>
        <v>40.75</v>
      </c>
      <c r="C31">
        <f>$I$4+$J$4*SIN(PI()/180*P2)</f>
        <v>-15</v>
      </c>
    </row>
    <row r="32" spans="1:4">
      <c r="B32">
        <f t="shared" ref="B32:B40" si="23">$H$4+$J$4*COS(PI()/180*P3)</f>
        <v>41.14108616260058</v>
      </c>
      <c r="C32">
        <f t="shared" ref="C32:C40" si="24">$I$4+$J$4*SIN(PI()/180*P3)</f>
        <v>-14.969220851487844</v>
      </c>
    </row>
    <row r="33" spans="1:4">
      <c r="B33">
        <f t="shared" si="23"/>
        <v>41.522542485937365</v>
      </c>
      <c r="C33">
        <f t="shared" si="24"/>
        <v>-14.877641290737884</v>
      </c>
    </row>
    <row r="34" spans="1:4">
      <c r="B34">
        <f t="shared" si="23"/>
        <v>41.884976249348867</v>
      </c>
      <c r="C34">
        <f t="shared" si="24"/>
        <v>-14.72751631047092</v>
      </c>
    </row>
    <row r="35" spans="1:4">
      <c r="B35">
        <f t="shared" si="23"/>
        <v>42.219463130731185</v>
      </c>
      <c r="C35">
        <f t="shared" si="24"/>
        <v>-14.522542485937368</v>
      </c>
    </row>
    <row r="36" spans="1:4">
      <c r="B36">
        <f t="shared" si="23"/>
        <v>42.517766952966369</v>
      </c>
      <c r="C36">
        <f t="shared" si="24"/>
        <v>-14.267766952966369</v>
      </c>
    </row>
    <row r="37" spans="1:4">
      <c r="B37">
        <f t="shared" si="23"/>
        <v>42.772542485937365</v>
      </c>
      <c r="C37">
        <f t="shared" si="24"/>
        <v>-13.969463130731183</v>
      </c>
    </row>
    <row r="38" spans="1:4">
      <c r="B38">
        <f t="shared" si="23"/>
        <v>42.977516310470918</v>
      </c>
      <c r="C38">
        <f t="shared" si="24"/>
        <v>-13.634976249348867</v>
      </c>
    </row>
    <row r="39" spans="1:4">
      <c r="B39">
        <f t="shared" si="23"/>
        <v>43.127641290737884</v>
      </c>
      <c r="C39">
        <f t="shared" si="24"/>
        <v>-13.272542485937368</v>
      </c>
    </row>
    <row r="40" spans="1:4">
      <c r="B40">
        <f t="shared" si="23"/>
        <v>43.219220851487847</v>
      </c>
      <c r="C40">
        <f t="shared" si="24"/>
        <v>-12.891086162600578</v>
      </c>
    </row>
    <row r="41" spans="1:4">
      <c r="A41">
        <v>9</v>
      </c>
      <c r="B41">
        <v>40.75</v>
      </c>
      <c r="C41">
        <v>-15</v>
      </c>
      <c r="D41" t="s">
        <v>13</v>
      </c>
    </row>
    <row r="42" spans="1:4">
      <c r="A42">
        <v>10</v>
      </c>
      <c r="B42">
        <v>-40.75</v>
      </c>
      <c r="C42">
        <v>-15</v>
      </c>
      <c r="D42" t="s">
        <v>14</v>
      </c>
    </row>
    <row r="43" spans="1:4">
      <c r="B43">
        <f>$F$4+$J$4*COS(PI()/180*O2)</f>
        <v>-43.25</v>
      </c>
      <c r="C43">
        <f>$G$4+$J$4*SIN(PI()/180*O2)</f>
        <v>-12.5</v>
      </c>
    </row>
    <row r="44" spans="1:4">
      <c r="B44">
        <f t="shared" ref="B44:B52" si="25">$F$4+$J$4*COS(PI()/180*O3)</f>
        <v>-43.219220851487847</v>
      </c>
      <c r="C44">
        <f t="shared" ref="C44:C52" si="26">$G$4+$J$4*SIN(PI()/180*O3)</f>
        <v>-12.891086162600576</v>
      </c>
    </row>
    <row r="45" spans="1:4">
      <c r="B45">
        <f t="shared" si="25"/>
        <v>-43.127641290737884</v>
      </c>
      <c r="C45">
        <f t="shared" si="26"/>
        <v>-13.272542485937368</v>
      </c>
    </row>
    <row r="46" spans="1:4">
      <c r="B46">
        <f t="shared" si="25"/>
        <v>-42.977516310470918</v>
      </c>
      <c r="C46">
        <f t="shared" si="26"/>
        <v>-13.634976249348867</v>
      </c>
    </row>
    <row r="47" spans="1:4">
      <c r="B47">
        <f t="shared" si="25"/>
        <v>-42.772542485937372</v>
      </c>
      <c r="C47">
        <f t="shared" si="26"/>
        <v>-13.969463130731182</v>
      </c>
    </row>
    <row r="48" spans="1:4">
      <c r="B48">
        <f t="shared" si="25"/>
        <v>-42.517766952966369</v>
      </c>
      <c r="C48">
        <f t="shared" si="26"/>
        <v>-14.267766952966369</v>
      </c>
    </row>
    <row r="49" spans="1:4">
      <c r="B49">
        <f t="shared" si="25"/>
        <v>-42.219463130731185</v>
      </c>
      <c r="C49">
        <f t="shared" si="26"/>
        <v>-14.522542485937368</v>
      </c>
    </row>
    <row r="50" spans="1:4">
      <c r="B50">
        <f t="shared" si="25"/>
        <v>-41.884976249348867</v>
      </c>
      <c r="C50">
        <f t="shared" si="26"/>
        <v>-14.72751631047092</v>
      </c>
    </row>
    <row r="51" spans="1:4">
      <c r="B51">
        <f t="shared" si="25"/>
        <v>-41.522542485937372</v>
      </c>
      <c r="C51">
        <f t="shared" si="26"/>
        <v>-14.877641290737884</v>
      </c>
    </row>
    <row r="52" spans="1:4">
      <c r="B52">
        <f t="shared" si="25"/>
        <v>-41.14108616260058</v>
      </c>
      <c r="C52">
        <f t="shared" si="26"/>
        <v>-14.969220851487844</v>
      </c>
    </row>
    <row r="53" spans="1:4">
      <c r="A53">
        <v>11</v>
      </c>
      <c r="B53">
        <v>-43.25</v>
      </c>
      <c r="C53">
        <v>-12.5</v>
      </c>
      <c r="D53" t="s">
        <v>15</v>
      </c>
    </row>
    <row r="54" spans="1:4">
      <c r="A54">
        <v>12</v>
      </c>
      <c r="B54">
        <v>-43.25</v>
      </c>
      <c r="C54">
        <v>30</v>
      </c>
      <c r="D54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enhanced_and_translated_geometr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Hughes</cp:lastModifiedBy>
  <dcterms:created xsi:type="dcterms:W3CDTF">2025-04-11T10:51:28Z</dcterms:created>
  <dcterms:modified xsi:type="dcterms:W3CDTF">2025-04-11T14:54:38Z</dcterms:modified>
</cp:coreProperties>
</file>