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47338787-CFBC-45B1-BF30-A449EC4FB38A}" xr6:coauthVersionLast="47" xr6:coauthVersionMax="47" xr10:uidLastSave="{00000000-0000-0000-0000-000000000000}"/>
  <bookViews>
    <workbookView xWindow="-108" yWindow="-108" windowWidth="23256" windowHeight="12456" xr2:uid="{B2917395-7837-4C8D-ACFF-2CFE04CC6762}"/>
  </bookViews>
  <sheets>
    <sheet name="Sheet1" sheetId="1" r:id="rId1"/>
    <sheet name="Error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2" l="1"/>
  <c r="K4" i="2"/>
  <c r="J2" i="2"/>
  <c r="J3" i="1"/>
  <c r="J4" i="1"/>
  <c r="J6" i="1"/>
  <c r="J8" i="1"/>
  <c r="J9" i="1"/>
  <c r="J12" i="1"/>
  <c r="J14" i="1"/>
  <c r="J15" i="1"/>
  <c r="J19" i="1"/>
  <c r="J20" i="1"/>
  <c r="J21" i="1"/>
  <c r="J22" i="1"/>
  <c r="J24" i="1"/>
  <c r="J25" i="1"/>
  <c r="J27" i="1"/>
  <c r="J28" i="1"/>
  <c r="J29" i="1"/>
  <c r="J30" i="1"/>
  <c r="J31" i="1"/>
  <c r="J2" i="1"/>
  <c r="D32" i="1"/>
  <c r="G33" i="1"/>
  <c r="G32" i="1"/>
  <c r="J3" i="2"/>
  <c r="J4" i="2"/>
  <c r="J6" i="2"/>
  <c r="J8" i="2"/>
  <c r="J9" i="2"/>
  <c r="J12" i="2"/>
  <c r="J14" i="2"/>
  <c r="J15" i="2"/>
  <c r="J19" i="2"/>
  <c r="J20" i="2"/>
  <c r="J21" i="2"/>
  <c r="J22" i="2"/>
  <c r="J24" i="2"/>
  <c r="J25" i="2"/>
  <c r="J27" i="2"/>
  <c r="J28" i="2"/>
  <c r="J29" i="2"/>
  <c r="J30" i="2"/>
  <c r="J31" i="2"/>
</calcChain>
</file>

<file path=xl/sharedStrings.xml><?xml version="1.0" encoding="utf-8"?>
<sst xmlns="http://schemas.openxmlformats.org/spreadsheetml/2006/main" count="265" uniqueCount="57">
  <si>
    <t>Patient ID</t>
  </si>
  <si>
    <t>Age</t>
  </si>
  <si>
    <t>Gender</t>
  </si>
  <si>
    <t>Diagnosis</t>
  </si>
  <si>
    <t>Treatment Plan</t>
  </si>
  <si>
    <t>Billing status</t>
  </si>
  <si>
    <t>Outstanding Bill</t>
  </si>
  <si>
    <t>Date admitted</t>
  </si>
  <si>
    <t>Date discharged</t>
  </si>
  <si>
    <t>P0001</t>
  </si>
  <si>
    <t>Asthma</t>
  </si>
  <si>
    <t>Medication</t>
  </si>
  <si>
    <t>Paid</t>
  </si>
  <si>
    <t>P0002</t>
  </si>
  <si>
    <t>Arthritis</t>
  </si>
  <si>
    <t>Physical therapy</t>
  </si>
  <si>
    <t>P0003</t>
  </si>
  <si>
    <t>Osteoporosis</t>
  </si>
  <si>
    <t>Surgery</t>
  </si>
  <si>
    <t>Unpaid</t>
  </si>
  <si>
    <t>P0004</t>
  </si>
  <si>
    <t>P0005</t>
  </si>
  <si>
    <t>P0006</t>
  </si>
  <si>
    <t>Hypertension</t>
  </si>
  <si>
    <t>P0007</t>
  </si>
  <si>
    <t>Depression</t>
  </si>
  <si>
    <t>P0008</t>
  </si>
  <si>
    <t>P0009</t>
  </si>
  <si>
    <t>P0010</t>
  </si>
  <si>
    <t>COPD</t>
  </si>
  <si>
    <t>P0011</t>
  </si>
  <si>
    <t>P0012</t>
  </si>
  <si>
    <t>Diabetes</t>
  </si>
  <si>
    <t>P0013</t>
  </si>
  <si>
    <t>P0014</t>
  </si>
  <si>
    <t>P0015</t>
  </si>
  <si>
    <t>P0016</t>
  </si>
  <si>
    <t>P0017</t>
  </si>
  <si>
    <t>P0018</t>
  </si>
  <si>
    <t>P0019</t>
  </si>
  <si>
    <t>P0020</t>
  </si>
  <si>
    <t>P0021</t>
  </si>
  <si>
    <t>P0022</t>
  </si>
  <si>
    <t>P0023</t>
  </si>
  <si>
    <t>P0024</t>
  </si>
  <si>
    <t>P0025</t>
  </si>
  <si>
    <t>P0026</t>
  </si>
  <si>
    <t>P0027</t>
  </si>
  <si>
    <t>P0028</t>
  </si>
  <si>
    <t>P0029</t>
  </si>
  <si>
    <t>P0030</t>
  </si>
  <si>
    <t>0</t>
  </si>
  <si>
    <t>Days in Hospital</t>
  </si>
  <si>
    <t>Cost per day in hospital</t>
  </si>
  <si>
    <t>Sum Unpaid</t>
  </si>
  <si>
    <t>Count Paid</t>
  </si>
  <si>
    <t>AVG AGE WITH ASTHMA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</si>
</sst>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[$$-80A]* #,##0.00_-;\-[$$-80A]* #,##0.00_-;_-[$$-80A]* &quot;-&quot;??_-;_-@_-"/>
  </numFmts>
  <fonts count="6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0"/>
      <color theme="1"/>
      <name val="Arial Unicode MS"/>
    </font>
    <font>
      <b/>
      <sz val="10"/>
      <color theme="0"/>
      <name val="Arial Unicode MS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28">
    <xf numFmtId="0" fontId="0" fillId="0" borderId="0" xfId="0"/>
    <xf numFmtId="0" fontId="2" fillId="0" borderId="0" xfId="0" applyFont="1"/>
    <xf numFmtId="164" fontId="0" fillId="0" borderId="0" xfId="0" applyNumberFormat="1"/>
    <xf numFmtId="0" fontId="0" fillId="0" borderId="2" xfId="0" applyBorder="1"/>
    <xf numFmtId="0" fontId="0" fillId="0" borderId="3" xfId="0" applyBorder="1"/>
    <xf numFmtId="0" fontId="3" fillId="2" borderId="4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2" fillId="3" borderId="4" xfId="0" applyFont="1" applyFill="1" applyBorder="1"/>
    <xf numFmtId="0" fontId="0" fillId="3" borderId="5" xfId="0" applyFill="1" applyBorder="1"/>
    <xf numFmtId="164" fontId="0" fillId="3" borderId="5" xfId="0" applyNumberFormat="1" applyFill="1" applyBorder="1"/>
    <xf numFmtId="0" fontId="0" fillId="3" borderId="6" xfId="0" applyFill="1" applyBorder="1"/>
    <xf numFmtId="0" fontId="2" fillId="0" borderId="4" xfId="0" applyFont="1" applyBorder="1"/>
    <xf numFmtId="0" fontId="0" fillId="0" borderId="5" xfId="0" applyBorder="1"/>
    <xf numFmtId="164" fontId="0" fillId="0" borderId="5" xfId="0" applyNumberFormat="1" applyBorder="1"/>
    <xf numFmtId="0" fontId="0" fillId="0" borderId="6" xfId="0" applyBorder="1"/>
    <xf numFmtId="0" fontId="2" fillId="0" borderId="1" xfId="0" applyFont="1" applyBorder="1"/>
    <xf numFmtId="164" fontId="0" fillId="0" borderId="2" xfId="0" applyNumberFormat="1" applyBorder="1"/>
    <xf numFmtId="164" fontId="0" fillId="0" borderId="6" xfId="0" applyNumberFormat="1" applyBorder="1"/>
    <xf numFmtId="164" fontId="0" fillId="3" borderId="6" xfId="0" applyNumberFormat="1" applyFill="1" applyBorder="1"/>
    <xf numFmtId="14" fontId="0" fillId="0" borderId="0" xfId="0" applyNumberFormat="1"/>
    <xf numFmtId="0" fontId="5" fillId="0" borderId="0" xfId="0" applyFont="1"/>
    <xf numFmtId="164" fontId="5" fillId="0" borderId="0" xfId="0" applyNumberFormat="1" applyFont="1"/>
    <xf numFmtId="0" fontId="5" fillId="0" borderId="0" xfId="1" applyNumberFormat="1" applyFont="1"/>
    <xf numFmtId="14" fontId="1" fillId="2" borderId="5" xfId="0" applyNumberFormat="1" applyFont="1" applyFill="1" applyBorder="1"/>
    <xf numFmtId="14" fontId="0" fillId="3" borderId="5" xfId="0" applyNumberFormat="1" applyFill="1" applyBorder="1"/>
    <xf numFmtId="14" fontId="0" fillId="0" borderId="5" xfId="0" applyNumberFormat="1" applyBorder="1"/>
    <xf numFmtId="14" fontId="0" fillId="0" borderId="2" xfId="0" applyNumberFormat="1" applyBorder="1"/>
  </cellXfs>
  <cellStyles count="2">
    <cellStyle name="Comma" xfId="1" builtinId="3"/>
    <cellStyle name="Normal" xfId="0" builtinId="0"/>
  </cellStyles>
  <dxfs count="4">
    <dxf>
      <numFmt numFmtId="19" formatCode="dd/mm/yyyy"/>
    </dxf>
    <dxf>
      <numFmt numFmtId="19" formatCode="dd/mm/yyyy"/>
    </dxf>
    <dxf>
      <numFmt numFmtId="164" formatCode="_-[$$-80A]* #,##0.00_-;\-[$$-80A]* #,##0.00_-;_-[$$-80A]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E454C80-A11B-479C-B005-B42E0C70F50D}" name="Table1" displayName="Table1" ref="A1:J33" totalsRowShown="0">
  <autoFilter ref="A1:J33" xr:uid="{BE454C80-A11B-479C-B005-B42E0C70F50D}"/>
  <tableColumns count="10">
    <tableColumn id="1" xr3:uid="{D5A54365-79FD-45CE-887F-3F493B34400F}" name="Patient ID" dataDxfId="3"/>
    <tableColumn id="2" xr3:uid="{B7345315-6DC7-47E9-94D8-54C1357E5C26}" name="Age"/>
    <tableColumn id="3" xr3:uid="{14B5121B-41E1-4989-B92F-43126753133D}" name="Gender"/>
    <tableColumn id="4" xr3:uid="{353FA698-CB85-4C3D-BBE8-D725DB35BEA2}" name="Diagnosis"/>
    <tableColumn id="5" xr3:uid="{7D3FABF4-D761-4A29-9458-27D9F5A26C8F}" name="Treatment Plan"/>
    <tableColumn id="6" xr3:uid="{E3A5344C-1F04-4841-B84F-6D3FA341B3CB}" name="Billing status"/>
    <tableColumn id="7" xr3:uid="{1E0BED55-1563-4016-9804-7484ED23993D}" name="Outstanding Bill" dataDxfId="2"/>
    <tableColumn id="8" xr3:uid="{C04D95D1-61BA-43C6-8C71-F5AF3C997FC1}" name="Date admitted" dataDxfId="1"/>
    <tableColumn id="9" xr3:uid="{AC6118B4-8943-4AB1-AF22-4A9C9DF59001}" name="Date discharged" dataDxfId="0"/>
    <tableColumn id="10" xr3:uid="{4941A5AA-E74B-46FE-A413-053C572CEA63}" name="Days in Hospital"/>
  </tableColumns>
  <tableStyleInfo name="TableStyleMedium2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B989E-25A6-4836-868D-5EA1CF4091A6}">
  <dimension ref="A1:J51"/>
  <sheetViews>
    <sheetView tabSelected="1" topLeftCell="A25" zoomScale="115" zoomScaleNormal="115" workbookViewId="0">
      <selection activeCell="B2" sqref="B2"/>
    </sheetView>
  </sheetViews>
  <sheetFormatPr defaultRowHeight="14.4"/>
  <cols>
    <col min="1" max="1" width="11" customWidth="1"/>
    <col min="2" max="2" width="5.6640625" customWidth="1"/>
    <col min="3" max="3" width="8.6640625" customWidth="1"/>
    <col min="4" max="4" width="11.6640625" bestFit="1" customWidth="1"/>
    <col min="5" max="5" width="15.21875" customWidth="1"/>
    <col min="6" max="6" width="13.5546875" customWidth="1"/>
    <col min="7" max="7" width="16" customWidth="1"/>
    <col min="8" max="8" width="14.44140625" style="20" customWidth="1"/>
    <col min="9" max="9" width="16.109375" style="20" customWidth="1"/>
    <col min="10" max="10" width="16" customWidth="1"/>
  </cols>
  <sheetData>
    <row r="1" spans="1:10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20" t="s">
        <v>7</v>
      </c>
      <c r="I1" s="20" t="s">
        <v>8</v>
      </c>
      <c r="J1" t="s">
        <v>52</v>
      </c>
    </row>
    <row r="2" spans="1:10">
      <c r="A2" s="1" t="s">
        <v>9</v>
      </c>
      <c r="B2">
        <v>25</v>
      </c>
      <c r="C2">
        <v>2</v>
      </c>
      <c r="D2" t="s">
        <v>10</v>
      </c>
      <c r="E2" t="s">
        <v>11</v>
      </c>
      <c r="F2" t="s">
        <v>12</v>
      </c>
      <c r="G2" s="2">
        <v>0</v>
      </c>
      <c r="H2" s="20">
        <v>45103</v>
      </c>
      <c r="I2" s="20">
        <v>45105</v>
      </c>
      <c r="J2">
        <f>I2-H2</f>
        <v>2</v>
      </c>
    </row>
    <row r="3" spans="1:10">
      <c r="A3" s="1" t="s">
        <v>13</v>
      </c>
      <c r="B3">
        <v>70</v>
      </c>
      <c r="C3">
        <v>1</v>
      </c>
      <c r="D3" t="s">
        <v>14</v>
      </c>
      <c r="E3" t="s">
        <v>15</v>
      </c>
      <c r="F3" t="s">
        <v>12</v>
      </c>
      <c r="G3" s="2">
        <v>0</v>
      </c>
      <c r="H3" s="20">
        <v>45175</v>
      </c>
      <c r="I3" s="20">
        <v>45178</v>
      </c>
      <c r="J3">
        <f t="shared" ref="J3:J33" si="0">I3-H3</f>
        <v>3</v>
      </c>
    </row>
    <row r="4" spans="1:10">
      <c r="A4" s="1" t="s">
        <v>16</v>
      </c>
      <c r="B4">
        <v>43</v>
      </c>
      <c r="C4">
        <v>1</v>
      </c>
      <c r="D4" t="s">
        <v>17</v>
      </c>
      <c r="E4" t="s">
        <v>18</v>
      </c>
      <c r="F4" t="s">
        <v>19</v>
      </c>
      <c r="G4" s="2">
        <v>2576</v>
      </c>
      <c r="H4" s="20">
        <v>45269</v>
      </c>
      <c r="I4" s="20">
        <v>45283</v>
      </c>
      <c r="J4">
        <f t="shared" si="0"/>
        <v>14</v>
      </c>
    </row>
    <row r="5" spans="1:10">
      <c r="A5" s="1" t="s">
        <v>20</v>
      </c>
      <c r="B5">
        <v>40</v>
      </c>
      <c r="C5">
        <v>1</v>
      </c>
      <c r="D5" t="s">
        <v>14</v>
      </c>
      <c r="E5" t="s">
        <v>15</v>
      </c>
      <c r="F5" t="s">
        <v>19</v>
      </c>
      <c r="G5" s="2">
        <v>4157</v>
      </c>
      <c r="H5" s="20">
        <v>45254</v>
      </c>
    </row>
    <row r="6" spans="1:10">
      <c r="A6" s="1" t="s">
        <v>21</v>
      </c>
      <c r="B6">
        <v>25</v>
      </c>
      <c r="C6">
        <v>1</v>
      </c>
      <c r="D6" t="s">
        <v>10</v>
      </c>
      <c r="E6" t="s">
        <v>11</v>
      </c>
      <c r="F6" t="s">
        <v>12</v>
      </c>
      <c r="G6" s="2">
        <v>0</v>
      </c>
      <c r="H6" s="20">
        <v>45192</v>
      </c>
      <c r="I6" s="20">
        <v>45194</v>
      </c>
      <c r="J6">
        <f t="shared" si="0"/>
        <v>2</v>
      </c>
    </row>
    <row r="7" spans="1:10">
      <c r="A7" s="1" t="s">
        <v>22</v>
      </c>
      <c r="B7">
        <v>42</v>
      </c>
      <c r="C7">
        <v>2</v>
      </c>
      <c r="D7" t="s">
        <v>23</v>
      </c>
      <c r="E7" t="s">
        <v>11</v>
      </c>
      <c r="F7" t="s">
        <v>19</v>
      </c>
      <c r="G7" s="2">
        <v>4303</v>
      </c>
      <c r="H7" s="20">
        <v>45247</v>
      </c>
    </row>
    <row r="8" spans="1:10">
      <c r="A8" s="1" t="s">
        <v>24</v>
      </c>
      <c r="B8">
        <v>60</v>
      </c>
      <c r="C8">
        <v>2</v>
      </c>
      <c r="D8" t="s">
        <v>25</v>
      </c>
      <c r="E8" t="s">
        <v>11</v>
      </c>
      <c r="F8" t="s">
        <v>12</v>
      </c>
      <c r="G8" s="2">
        <v>0</v>
      </c>
      <c r="H8" s="20">
        <v>45161</v>
      </c>
      <c r="I8" s="20">
        <v>45168</v>
      </c>
      <c r="J8">
        <f t="shared" si="0"/>
        <v>7</v>
      </c>
    </row>
    <row r="9" spans="1:10">
      <c r="A9" s="1" t="s">
        <v>26</v>
      </c>
      <c r="B9">
        <v>34</v>
      </c>
      <c r="C9">
        <v>1</v>
      </c>
      <c r="D9" t="s">
        <v>14</v>
      </c>
      <c r="E9" t="s">
        <v>15</v>
      </c>
      <c r="F9" t="s">
        <v>12</v>
      </c>
      <c r="G9" s="2">
        <v>0</v>
      </c>
      <c r="H9" s="20">
        <v>45126</v>
      </c>
      <c r="I9" s="20">
        <v>45129</v>
      </c>
      <c r="J9">
        <f t="shared" si="0"/>
        <v>3</v>
      </c>
    </row>
    <row r="10" spans="1:10">
      <c r="A10" s="1" t="s">
        <v>27</v>
      </c>
      <c r="B10">
        <v>23</v>
      </c>
      <c r="C10">
        <v>1</v>
      </c>
      <c r="D10" t="s">
        <v>25</v>
      </c>
      <c r="E10" t="s">
        <v>11</v>
      </c>
      <c r="F10" t="s">
        <v>19</v>
      </c>
      <c r="G10" s="2">
        <v>3824</v>
      </c>
      <c r="H10" s="20">
        <v>45026</v>
      </c>
    </row>
    <row r="11" spans="1:10">
      <c r="A11" s="1" t="s">
        <v>28</v>
      </c>
      <c r="B11">
        <v>66</v>
      </c>
      <c r="C11">
        <v>1</v>
      </c>
      <c r="D11" t="s">
        <v>29</v>
      </c>
      <c r="E11" t="s">
        <v>18</v>
      </c>
      <c r="F11" t="s">
        <v>19</v>
      </c>
      <c r="G11" s="2">
        <v>4902</v>
      </c>
      <c r="H11" s="20">
        <v>44940</v>
      </c>
    </row>
    <row r="12" spans="1:10">
      <c r="A12" s="1" t="s">
        <v>30</v>
      </c>
      <c r="B12">
        <v>48</v>
      </c>
      <c r="C12">
        <v>1</v>
      </c>
      <c r="D12" t="s">
        <v>17</v>
      </c>
      <c r="E12" t="s">
        <v>18</v>
      </c>
      <c r="F12" t="s">
        <v>12</v>
      </c>
      <c r="G12" s="2">
        <v>0</v>
      </c>
      <c r="H12" s="20">
        <v>45076</v>
      </c>
      <c r="I12" s="20">
        <v>45090</v>
      </c>
      <c r="J12">
        <f t="shared" si="0"/>
        <v>14</v>
      </c>
    </row>
    <row r="13" spans="1:10">
      <c r="A13" s="1" t="s">
        <v>31</v>
      </c>
      <c r="B13">
        <v>39</v>
      </c>
      <c r="C13">
        <v>1</v>
      </c>
      <c r="D13" t="s">
        <v>32</v>
      </c>
      <c r="E13" t="s">
        <v>11</v>
      </c>
      <c r="F13" t="s">
        <v>19</v>
      </c>
      <c r="G13" s="2">
        <v>3972</v>
      </c>
      <c r="H13" s="20">
        <v>45024</v>
      </c>
    </row>
    <row r="14" spans="1:10">
      <c r="A14" s="1" t="s">
        <v>33</v>
      </c>
      <c r="B14">
        <v>61</v>
      </c>
      <c r="C14">
        <v>2</v>
      </c>
      <c r="D14" t="s">
        <v>14</v>
      </c>
      <c r="E14" t="s">
        <v>15</v>
      </c>
      <c r="F14" t="s">
        <v>12</v>
      </c>
      <c r="G14" s="2">
        <v>0</v>
      </c>
      <c r="H14" s="20">
        <v>45207</v>
      </c>
      <c r="I14" s="20">
        <v>45210</v>
      </c>
      <c r="J14">
        <f t="shared" si="0"/>
        <v>3</v>
      </c>
    </row>
    <row r="15" spans="1:10">
      <c r="A15" s="1" t="s">
        <v>34</v>
      </c>
      <c r="B15">
        <v>33</v>
      </c>
      <c r="C15">
        <v>2</v>
      </c>
      <c r="D15" t="s">
        <v>14</v>
      </c>
      <c r="E15" t="s">
        <v>15</v>
      </c>
      <c r="F15" t="s">
        <v>12</v>
      </c>
      <c r="G15" s="2">
        <v>0</v>
      </c>
      <c r="H15" s="20">
        <v>45156</v>
      </c>
      <c r="I15" s="20">
        <v>45159</v>
      </c>
      <c r="J15">
        <f t="shared" si="0"/>
        <v>3</v>
      </c>
    </row>
    <row r="16" spans="1:10">
      <c r="A16" s="1" t="s">
        <v>35</v>
      </c>
      <c r="B16">
        <v>64</v>
      </c>
      <c r="C16">
        <v>2</v>
      </c>
      <c r="D16" t="s">
        <v>14</v>
      </c>
      <c r="E16" t="s">
        <v>15</v>
      </c>
      <c r="F16" t="s">
        <v>19</v>
      </c>
      <c r="G16" s="2">
        <v>3016</v>
      </c>
      <c r="H16" s="20">
        <v>45234</v>
      </c>
    </row>
    <row r="17" spans="1:10">
      <c r="A17" s="1" t="s">
        <v>36</v>
      </c>
      <c r="B17">
        <v>39</v>
      </c>
      <c r="C17">
        <v>2</v>
      </c>
      <c r="D17" t="s">
        <v>32</v>
      </c>
      <c r="E17" t="s">
        <v>11</v>
      </c>
      <c r="F17" t="s">
        <v>19</v>
      </c>
      <c r="G17" s="2">
        <v>1200</v>
      </c>
      <c r="H17" s="20">
        <v>45232</v>
      </c>
    </row>
    <row r="18" spans="1:10">
      <c r="A18" s="1" t="s">
        <v>37</v>
      </c>
      <c r="B18">
        <v>35</v>
      </c>
      <c r="C18">
        <v>1</v>
      </c>
      <c r="D18" t="s">
        <v>29</v>
      </c>
      <c r="E18" t="s">
        <v>18</v>
      </c>
      <c r="F18" t="s">
        <v>19</v>
      </c>
      <c r="G18" s="2">
        <v>3592</v>
      </c>
      <c r="H18" s="20">
        <v>45235</v>
      </c>
    </row>
    <row r="19" spans="1:10">
      <c r="A19" s="1" t="s">
        <v>38</v>
      </c>
      <c r="B19">
        <v>49</v>
      </c>
      <c r="C19">
        <v>2</v>
      </c>
      <c r="D19" t="s">
        <v>25</v>
      </c>
      <c r="E19" t="s">
        <v>11</v>
      </c>
      <c r="F19" t="s">
        <v>19</v>
      </c>
      <c r="G19" s="2">
        <v>3408</v>
      </c>
      <c r="H19" s="20">
        <v>45236</v>
      </c>
      <c r="I19" s="20">
        <v>45243</v>
      </c>
      <c r="J19">
        <f t="shared" si="0"/>
        <v>7</v>
      </c>
    </row>
    <row r="20" spans="1:10">
      <c r="A20" s="1" t="s">
        <v>39</v>
      </c>
      <c r="B20">
        <v>51</v>
      </c>
      <c r="C20">
        <v>2</v>
      </c>
      <c r="D20" t="s">
        <v>17</v>
      </c>
      <c r="E20" t="s">
        <v>18</v>
      </c>
      <c r="F20" t="s">
        <v>12</v>
      </c>
      <c r="G20" s="2">
        <v>0</v>
      </c>
      <c r="H20" s="20">
        <v>45194</v>
      </c>
      <c r="I20" s="20">
        <v>45208</v>
      </c>
      <c r="J20">
        <f t="shared" si="0"/>
        <v>14</v>
      </c>
    </row>
    <row r="21" spans="1:10">
      <c r="A21" s="1" t="s">
        <v>40</v>
      </c>
      <c r="B21">
        <v>67</v>
      </c>
      <c r="C21">
        <v>1</v>
      </c>
      <c r="D21" t="s">
        <v>29</v>
      </c>
      <c r="E21" t="s">
        <v>18</v>
      </c>
      <c r="F21" t="s">
        <v>19</v>
      </c>
      <c r="G21" s="2">
        <v>2266</v>
      </c>
      <c r="H21" s="20">
        <v>45012</v>
      </c>
      <c r="I21" s="20">
        <v>45026</v>
      </c>
      <c r="J21">
        <f t="shared" si="0"/>
        <v>14</v>
      </c>
    </row>
    <row r="22" spans="1:10">
      <c r="A22" s="1" t="s">
        <v>41</v>
      </c>
      <c r="B22">
        <v>22</v>
      </c>
      <c r="C22">
        <v>2</v>
      </c>
      <c r="D22" t="s">
        <v>32</v>
      </c>
      <c r="E22" t="s">
        <v>11</v>
      </c>
      <c r="F22" t="s">
        <v>12</v>
      </c>
      <c r="G22" s="2">
        <v>0</v>
      </c>
      <c r="H22" s="20">
        <v>45276</v>
      </c>
      <c r="I22" s="20">
        <v>45281</v>
      </c>
      <c r="J22">
        <f t="shared" si="0"/>
        <v>5</v>
      </c>
    </row>
    <row r="23" spans="1:10">
      <c r="A23" s="1" t="s">
        <v>42</v>
      </c>
      <c r="B23">
        <v>54</v>
      </c>
      <c r="C23">
        <v>2</v>
      </c>
      <c r="D23" t="s">
        <v>10</v>
      </c>
      <c r="E23" t="s">
        <v>11</v>
      </c>
      <c r="F23" t="s">
        <v>19</v>
      </c>
      <c r="G23" s="2">
        <v>3481</v>
      </c>
      <c r="H23" s="20">
        <v>45210</v>
      </c>
    </row>
    <row r="24" spans="1:10">
      <c r="A24" s="1" t="s">
        <v>43</v>
      </c>
      <c r="B24">
        <v>35</v>
      </c>
      <c r="C24">
        <v>2</v>
      </c>
      <c r="D24" t="s">
        <v>10</v>
      </c>
      <c r="E24" t="s">
        <v>11</v>
      </c>
      <c r="F24" t="s">
        <v>12</v>
      </c>
      <c r="G24" s="2">
        <v>0</v>
      </c>
      <c r="H24" s="20">
        <v>44971</v>
      </c>
      <c r="I24" s="20">
        <v>44973</v>
      </c>
      <c r="J24">
        <f t="shared" si="0"/>
        <v>2</v>
      </c>
    </row>
    <row r="25" spans="1:10">
      <c r="A25" s="1" t="s">
        <v>44</v>
      </c>
      <c r="B25">
        <v>53</v>
      </c>
      <c r="C25">
        <v>2</v>
      </c>
      <c r="D25" t="s">
        <v>10</v>
      </c>
      <c r="E25" t="s">
        <v>11</v>
      </c>
      <c r="F25" t="s">
        <v>12</v>
      </c>
      <c r="G25" s="2">
        <v>0</v>
      </c>
      <c r="H25" s="20">
        <v>45018</v>
      </c>
      <c r="I25" s="20">
        <v>45020</v>
      </c>
      <c r="J25">
        <f t="shared" si="0"/>
        <v>2</v>
      </c>
    </row>
    <row r="26" spans="1:10">
      <c r="A26" s="1" t="s">
        <v>45</v>
      </c>
      <c r="B26">
        <v>24</v>
      </c>
      <c r="C26">
        <v>1</v>
      </c>
      <c r="D26" t="s">
        <v>17</v>
      </c>
      <c r="E26" t="s">
        <v>18</v>
      </c>
      <c r="F26" t="s">
        <v>19</v>
      </c>
      <c r="G26" s="2">
        <v>3472</v>
      </c>
      <c r="H26" s="20">
        <v>45198</v>
      </c>
    </row>
    <row r="27" spans="1:10">
      <c r="A27" s="1" t="s">
        <v>46</v>
      </c>
      <c r="B27">
        <v>66</v>
      </c>
      <c r="C27">
        <v>1</v>
      </c>
      <c r="D27" t="s">
        <v>17</v>
      </c>
      <c r="E27" t="s">
        <v>18</v>
      </c>
      <c r="F27" t="s">
        <v>19</v>
      </c>
      <c r="G27" s="2">
        <v>257</v>
      </c>
      <c r="H27" s="20">
        <v>45256</v>
      </c>
      <c r="I27" s="20">
        <v>45270</v>
      </c>
      <c r="J27">
        <f t="shared" si="0"/>
        <v>14</v>
      </c>
    </row>
    <row r="28" spans="1:10">
      <c r="A28" s="1" t="s">
        <v>47</v>
      </c>
      <c r="B28">
        <v>68</v>
      </c>
      <c r="C28">
        <v>1</v>
      </c>
      <c r="D28" t="s">
        <v>14</v>
      </c>
      <c r="E28" t="s">
        <v>15</v>
      </c>
      <c r="F28" t="s">
        <v>12</v>
      </c>
      <c r="G28" s="2">
        <v>0</v>
      </c>
      <c r="H28" s="20">
        <v>44953</v>
      </c>
      <c r="I28" s="20">
        <v>44956</v>
      </c>
      <c r="J28">
        <f t="shared" si="0"/>
        <v>3</v>
      </c>
    </row>
    <row r="29" spans="1:10">
      <c r="A29" s="1" t="s">
        <v>48</v>
      </c>
      <c r="B29">
        <v>73</v>
      </c>
      <c r="C29">
        <v>1</v>
      </c>
      <c r="D29" t="s">
        <v>14</v>
      </c>
      <c r="E29" t="s">
        <v>15</v>
      </c>
      <c r="F29" t="s">
        <v>19</v>
      </c>
      <c r="G29" s="2">
        <v>3602</v>
      </c>
      <c r="H29" s="20">
        <v>45038</v>
      </c>
      <c r="I29" s="20">
        <v>45041</v>
      </c>
      <c r="J29">
        <f t="shared" si="0"/>
        <v>3</v>
      </c>
    </row>
    <row r="30" spans="1:10">
      <c r="A30" s="1" t="s">
        <v>49</v>
      </c>
      <c r="B30">
        <v>40</v>
      </c>
      <c r="C30">
        <v>1</v>
      </c>
      <c r="D30" t="s">
        <v>17</v>
      </c>
      <c r="E30" t="s">
        <v>18</v>
      </c>
      <c r="F30" t="s">
        <v>19</v>
      </c>
      <c r="G30" s="2">
        <v>1979</v>
      </c>
      <c r="H30" s="20">
        <v>45014</v>
      </c>
      <c r="I30" s="20">
        <v>45028</v>
      </c>
      <c r="J30">
        <f t="shared" si="0"/>
        <v>14</v>
      </c>
    </row>
    <row r="31" spans="1:10">
      <c r="A31" s="1" t="s">
        <v>50</v>
      </c>
      <c r="B31">
        <v>25</v>
      </c>
      <c r="C31">
        <v>1</v>
      </c>
      <c r="D31" t="s">
        <v>29</v>
      </c>
      <c r="E31" t="s">
        <v>18</v>
      </c>
      <c r="F31" t="s">
        <v>19</v>
      </c>
      <c r="G31" s="2">
        <v>3744</v>
      </c>
      <c r="H31" s="20">
        <v>45291</v>
      </c>
      <c r="I31" s="20">
        <v>45305</v>
      </c>
      <c r="J31">
        <f t="shared" si="0"/>
        <v>14</v>
      </c>
    </row>
    <row r="32" spans="1:10">
      <c r="A32" s="1"/>
      <c r="C32" s="21" t="s">
        <v>56</v>
      </c>
      <c r="D32" s="21">
        <f>AVERAGEIF(D1:D31,"Asthma",B1:B31)</f>
        <v>38.4</v>
      </c>
      <c r="F32" s="21" t="s">
        <v>54</v>
      </c>
      <c r="G32" s="22">
        <f>SUMIF(F2:F31,"Unpaid",G2:G31)</f>
        <v>53751</v>
      </c>
    </row>
    <row r="33" spans="1:7">
      <c r="A33" s="1"/>
      <c r="F33" s="21" t="s">
        <v>55</v>
      </c>
      <c r="G33" s="23">
        <f>COUNTIF(F1:F31,"Paid")</f>
        <v>13</v>
      </c>
    </row>
    <row r="34" spans="1:7">
      <c r="A34" s="1"/>
      <c r="G34" s="2"/>
    </row>
    <row r="35" spans="1:7">
      <c r="A35" s="1"/>
      <c r="G35" s="2"/>
    </row>
    <row r="36" spans="1:7">
      <c r="A36" s="1"/>
      <c r="G36" s="2"/>
    </row>
    <row r="37" spans="1:7">
      <c r="A37" s="1"/>
      <c r="G37" s="2"/>
    </row>
    <row r="38" spans="1:7">
      <c r="A38" s="1"/>
      <c r="G38" s="2"/>
    </row>
    <row r="39" spans="1:7">
      <c r="A39" s="1"/>
      <c r="G39" s="2"/>
    </row>
    <row r="40" spans="1:7">
      <c r="A40" s="1"/>
      <c r="G40" s="2"/>
    </row>
    <row r="41" spans="1:7">
      <c r="A41" s="1"/>
      <c r="G41" s="2"/>
    </row>
    <row r="42" spans="1:7">
      <c r="A42" s="1"/>
      <c r="G42" s="2"/>
    </row>
    <row r="43" spans="1:7">
      <c r="A43" s="1"/>
      <c r="G43" s="2"/>
    </row>
    <row r="44" spans="1:7">
      <c r="A44" s="1"/>
      <c r="G44" s="2"/>
    </row>
    <row r="45" spans="1:7">
      <c r="A45" s="1"/>
      <c r="G45" s="2"/>
    </row>
    <row r="46" spans="1:7">
      <c r="A46" s="1"/>
      <c r="G46" s="2"/>
    </row>
    <row r="47" spans="1:7">
      <c r="A47" s="1"/>
      <c r="G47" s="2"/>
    </row>
    <row r="48" spans="1:7">
      <c r="A48" s="1"/>
      <c r="G48" s="2"/>
    </row>
    <row r="49" spans="1:7">
      <c r="A49" s="1"/>
      <c r="G49" s="2"/>
    </row>
    <row r="50" spans="1:7">
      <c r="A50" s="1"/>
      <c r="G50" s="2"/>
    </row>
    <row r="51" spans="1:7">
      <c r="A51" s="1"/>
      <c r="G51" s="2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05D57-A484-4BED-8BF4-4F8BEB5D311B}">
  <dimension ref="A1:K51"/>
  <sheetViews>
    <sheetView workbookViewId="0">
      <selection activeCell="K3" sqref="K3"/>
    </sheetView>
  </sheetViews>
  <sheetFormatPr defaultRowHeight="14.4"/>
  <cols>
    <col min="1" max="1" width="10.33203125" customWidth="1"/>
    <col min="2" max="2" width="5.77734375" customWidth="1"/>
    <col min="3" max="3" width="8.77734375" customWidth="1"/>
    <col min="4" max="4" width="11.44140625" bestFit="1" customWidth="1"/>
    <col min="5" max="5" width="15.5546875" customWidth="1"/>
    <col min="6" max="6" width="13.77734375" customWidth="1"/>
    <col min="7" max="7" width="16.44140625" customWidth="1"/>
    <col min="8" max="8" width="14.44140625" style="20" customWidth="1"/>
    <col min="9" max="9" width="16.5546875" style="20" customWidth="1"/>
    <col min="10" max="10" width="16.5546875" customWidth="1"/>
    <col min="11" max="11" width="21.44140625" bestFit="1" customWidth="1"/>
  </cols>
  <sheetData>
    <row r="1" spans="1:11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24" t="s">
        <v>7</v>
      </c>
      <c r="I1" s="24" t="s">
        <v>8</v>
      </c>
      <c r="J1" s="7" t="s">
        <v>52</v>
      </c>
      <c r="K1" s="7" t="s">
        <v>53</v>
      </c>
    </row>
    <row r="2" spans="1:11">
      <c r="A2" s="8" t="s">
        <v>9</v>
      </c>
      <c r="B2" s="9">
        <v>25</v>
      </c>
      <c r="C2" s="9">
        <v>2</v>
      </c>
      <c r="D2" s="9" t="s">
        <v>10</v>
      </c>
      <c r="E2" s="9" t="s">
        <v>11</v>
      </c>
      <c r="F2" s="9" t="s">
        <v>12</v>
      </c>
      <c r="G2" s="10" t="s">
        <v>51</v>
      </c>
      <c r="H2" s="25">
        <v>45103</v>
      </c>
      <c r="I2" s="25">
        <v>45105</v>
      </c>
      <c r="J2" s="11">
        <f>I2-H2</f>
        <v>2</v>
      </c>
      <c r="K2" s="19">
        <f>G2/J2</f>
        <v>0</v>
      </c>
    </row>
    <row r="3" spans="1:11">
      <c r="A3" s="12" t="s">
        <v>13</v>
      </c>
      <c r="B3" s="13">
        <v>70</v>
      </c>
      <c r="C3" s="13">
        <v>1</v>
      </c>
      <c r="D3" s="13" t="s">
        <v>14</v>
      </c>
      <c r="E3" s="13" t="s">
        <v>15</v>
      </c>
      <c r="F3" s="13" t="s">
        <v>12</v>
      </c>
      <c r="G3" s="14">
        <v>0</v>
      </c>
      <c r="H3" s="26">
        <v>45086</v>
      </c>
      <c r="I3" s="26">
        <v>45178</v>
      </c>
      <c r="J3" s="15">
        <f t="shared" ref="J3:J31" si="0">I3-H3</f>
        <v>92</v>
      </c>
      <c r="K3" s="18"/>
    </row>
    <row r="4" spans="1:11">
      <c r="A4" s="8" t="s">
        <v>16</v>
      </c>
      <c r="B4" s="9">
        <v>43</v>
      </c>
      <c r="C4" s="9">
        <v>1</v>
      </c>
      <c r="D4" s="9" t="s">
        <v>17</v>
      </c>
      <c r="E4" s="9" t="s">
        <v>18</v>
      </c>
      <c r="F4" s="9" t="s">
        <v>19</v>
      </c>
      <c r="G4" s="10">
        <v>2576</v>
      </c>
      <c r="H4" s="25">
        <v>45181</v>
      </c>
      <c r="I4" s="25">
        <v>45283</v>
      </c>
      <c r="J4" s="11">
        <f t="shared" si="0"/>
        <v>102</v>
      </c>
      <c r="K4" s="19">
        <f>G4/J4</f>
        <v>25.254901960784313</v>
      </c>
    </row>
    <row r="5" spans="1:11">
      <c r="A5" s="12" t="s">
        <v>20</v>
      </c>
      <c r="B5" s="13">
        <v>40</v>
      </c>
      <c r="C5" s="13">
        <v>1</v>
      </c>
      <c r="D5" s="13" t="s">
        <v>14</v>
      </c>
      <c r="E5" s="13" t="s">
        <v>15</v>
      </c>
      <c r="F5" s="13" t="s">
        <v>19</v>
      </c>
      <c r="G5" s="14">
        <v>4157</v>
      </c>
      <c r="H5" s="26">
        <v>45254</v>
      </c>
      <c r="I5" s="26"/>
      <c r="J5" s="15"/>
      <c r="K5" s="19"/>
    </row>
    <row r="6" spans="1:11">
      <c r="A6" s="8" t="s">
        <v>21</v>
      </c>
      <c r="B6" s="9">
        <v>25</v>
      </c>
      <c r="C6" s="9">
        <v>1</v>
      </c>
      <c r="D6" s="9" t="s">
        <v>10</v>
      </c>
      <c r="E6" s="9" t="s">
        <v>11</v>
      </c>
      <c r="F6" s="9" t="s">
        <v>12</v>
      </c>
      <c r="G6" s="10">
        <v>0</v>
      </c>
      <c r="H6" s="25">
        <v>45192</v>
      </c>
      <c r="I6" s="25">
        <v>45194</v>
      </c>
      <c r="J6" s="11">
        <f t="shared" si="0"/>
        <v>2</v>
      </c>
      <c r="K6" s="11"/>
    </row>
    <row r="7" spans="1:11">
      <c r="A7" s="12" t="s">
        <v>22</v>
      </c>
      <c r="B7" s="13">
        <v>42</v>
      </c>
      <c r="C7" s="13">
        <v>2</v>
      </c>
      <c r="D7" s="13" t="s">
        <v>23</v>
      </c>
      <c r="E7" s="13" t="s">
        <v>11</v>
      </c>
      <c r="F7" s="13" t="s">
        <v>19</v>
      </c>
      <c r="G7" s="14">
        <v>4303</v>
      </c>
      <c r="H7" s="26">
        <v>45247</v>
      </c>
      <c r="I7" s="26"/>
      <c r="J7" s="15"/>
      <c r="K7" s="15"/>
    </row>
    <row r="8" spans="1:11">
      <c r="A8" s="8" t="s">
        <v>24</v>
      </c>
      <c r="B8" s="9">
        <v>60</v>
      </c>
      <c r="C8" s="9">
        <v>2</v>
      </c>
      <c r="D8" s="9" t="s">
        <v>25</v>
      </c>
      <c r="E8" s="9" t="s">
        <v>11</v>
      </c>
      <c r="F8" s="9" t="s">
        <v>12</v>
      </c>
      <c r="G8" s="10">
        <v>0</v>
      </c>
      <c r="H8" s="25">
        <v>45161</v>
      </c>
      <c r="I8" s="25">
        <v>45168</v>
      </c>
      <c r="J8" s="11">
        <f t="shared" si="0"/>
        <v>7</v>
      </c>
      <c r="K8" s="11"/>
    </row>
    <row r="9" spans="1:11">
      <c r="A9" s="12" t="s">
        <v>26</v>
      </c>
      <c r="B9" s="13">
        <v>34</v>
      </c>
      <c r="C9" s="13">
        <v>1</v>
      </c>
      <c r="D9" s="13" t="s">
        <v>14</v>
      </c>
      <c r="E9" s="13" t="s">
        <v>15</v>
      </c>
      <c r="F9" s="13" t="s">
        <v>12</v>
      </c>
      <c r="G9" s="14">
        <v>0</v>
      </c>
      <c r="H9" s="26">
        <v>45126</v>
      </c>
      <c r="I9" s="26">
        <v>45129</v>
      </c>
      <c r="J9" s="15">
        <f t="shared" si="0"/>
        <v>3</v>
      </c>
      <c r="K9" s="15"/>
    </row>
    <row r="10" spans="1:11">
      <c r="A10" s="8" t="s">
        <v>27</v>
      </c>
      <c r="B10" s="9">
        <v>23</v>
      </c>
      <c r="C10" s="9">
        <v>1</v>
      </c>
      <c r="D10" s="9" t="s">
        <v>25</v>
      </c>
      <c r="E10" s="9" t="s">
        <v>11</v>
      </c>
      <c r="F10" s="9" t="s">
        <v>19</v>
      </c>
      <c r="G10" s="10">
        <v>3824</v>
      </c>
      <c r="H10" s="25">
        <v>45203</v>
      </c>
      <c r="I10" s="25"/>
      <c r="J10" s="11"/>
      <c r="K10" s="11"/>
    </row>
    <row r="11" spans="1:11">
      <c r="A11" s="12" t="s">
        <v>28</v>
      </c>
      <c r="B11" s="13">
        <v>66</v>
      </c>
      <c r="C11" s="13">
        <v>1</v>
      </c>
      <c r="D11" s="13" t="s">
        <v>29</v>
      </c>
      <c r="E11" s="13" t="s">
        <v>18</v>
      </c>
      <c r="F11" s="13" t="s">
        <v>19</v>
      </c>
      <c r="G11" s="14">
        <v>4902</v>
      </c>
      <c r="H11" s="26">
        <v>44940</v>
      </c>
      <c r="I11" s="26"/>
      <c r="J11" s="15"/>
      <c r="K11" s="15"/>
    </row>
    <row r="12" spans="1:11">
      <c r="A12" s="8" t="s">
        <v>30</v>
      </c>
      <c r="B12" s="9">
        <v>48</v>
      </c>
      <c r="C12" s="9">
        <v>1</v>
      </c>
      <c r="D12" s="9" t="s">
        <v>17</v>
      </c>
      <c r="E12" s="9" t="s">
        <v>18</v>
      </c>
      <c r="F12" s="9" t="s">
        <v>12</v>
      </c>
      <c r="G12" s="10">
        <v>0</v>
      </c>
      <c r="H12" s="25">
        <v>45076</v>
      </c>
      <c r="I12" s="25">
        <v>45090</v>
      </c>
      <c r="J12" s="11">
        <f t="shared" si="0"/>
        <v>14</v>
      </c>
      <c r="K12" s="11"/>
    </row>
    <row r="13" spans="1:11">
      <c r="A13" s="12" t="s">
        <v>31</v>
      </c>
      <c r="B13" s="13">
        <v>39</v>
      </c>
      <c r="C13" s="13">
        <v>1</v>
      </c>
      <c r="D13" s="13" t="s">
        <v>32</v>
      </c>
      <c r="E13" s="13" t="s">
        <v>11</v>
      </c>
      <c r="F13" s="13" t="s">
        <v>19</v>
      </c>
      <c r="G13" s="14">
        <v>3972</v>
      </c>
      <c r="H13" s="26">
        <v>45142</v>
      </c>
      <c r="I13" s="26"/>
      <c r="J13" s="15"/>
      <c r="K13" s="15"/>
    </row>
    <row r="14" spans="1:11">
      <c r="A14" s="8" t="s">
        <v>33</v>
      </c>
      <c r="B14" s="9">
        <v>61</v>
      </c>
      <c r="C14" s="9">
        <v>2</v>
      </c>
      <c r="D14" s="9" t="s">
        <v>14</v>
      </c>
      <c r="E14" s="9" t="s">
        <v>15</v>
      </c>
      <c r="F14" s="9" t="s">
        <v>12</v>
      </c>
      <c r="G14" s="10">
        <v>0</v>
      </c>
      <c r="H14" s="25">
        <v>45148</v>
      </c>
      <c r="I14" s="25">
        <v>45210</v>
      </c>
      <c r="J14" s="11">
        <f t="shared" si="0"/>
        <v>62</v>
      </c>
      <c r="K14" s="11"/>
    </row>
    <row r="15" spans="1:11">
      <c r="A15" s="12" t="s">
        <v>34</v>
      </c>
      <c r="B15" s="13">
        <v>33</v>
      </c>
      <c r="C15" s="13">
        <v>2</v>
      </c>
      <c r="D15" s="13" t="s">
        <v>14</v>
      </c>
      <c r="E15" s="13" t="s">
        <v>15</v>
      </c>
      <c r="F15" s="13" t="s">
        <v>12</v>
      </c>
      <c r="G15" s="14">
        <v>0</v>
      </c>
      <c r="H15" s="26">
        <v>45156</v>
      </c>
      <c r="I15" s="26">
        <v>45159</v>
      </c>
      <c r="J15" s="15">
        <f t="shared" si="0"/>
        <v>3</v>
      </c>
      <c r="K15" s="15"/>
    </row>
    <row r="16" spans="1:11">
      <c r="A16" s="8" t="s">
        <v>35</v>
      </c>
      <c r="B16" s="9">
        <v>64</v>
      </c>
      <c r="C16" s="9">
        <v>2</v>
      </c>
      <c r="D16" s="9" t="s">
        <v>14</v>
      </c>
      <c r="E16" s="9" t="s">
        <v>15</v>
      </c>
      <c r="F16" s="9" t="s">
        <v>19</v>
      </c>
      <c r="G16" s="10">
        <v>3016</v>
      </c>
      <c r="H16" s="25">
        <v>45027</v>
      </c>
      <c r="I16" s="25"/>
      <c r="J16" s="11"/>
      <c r="K16" s="11"/>
    </row>
    <row r="17" spans="1:11">
      <c r="A17" s="12" t="s">
        <v>36</v>
      </c>
      <c r="B17" s="13">
        <v>39</v>
      </c>
      <c r="C17" s="13">
        <v>2</v>
      </c>
      <c r="D17" s="13" t="s">
        <v>32</v>
      </c>
      <c r="E17" s="13" t="s">
        <v>11</v>
      </c>
      <c r="F17" s="13" t="s">
        <v>19</v>
      </c>
      <c r="G17" s="14">
        <v>1200</v>
      </c>
      <c r="H17" s="26">
        <v>44968</v>
      </c>
      <c r="I17" s="26"/>
      <c r="J17" s="15"/>
      <c r="K17" s="15"/>
    </row>
    <row r="18" spans="1:11">
      <c r="A18" s="8" t="s">
        <v>37</v>
      </c>
      <c r="B18" s="9">
        <v>35</v>
      </c>
      <c r="C18" s="9">
        <v>1</v>
      </c>
      <c r="D18" s="9" t="s">
        <v>29</v>
      </c>
      <c r="E18" s="9" t="s">
        <v>18</v>
      </c>
      <c r="F18" s="9" t="s">
        <v>19</v>
      </c>
      <c r="G18" s="10">
        <v>3592</v>
      </c>
      <c r="H18" s="25">
        <v>45057</v>
      </c>
      <c r="I18" s="25"/>
      <c r="J18" s="11"/>
      <c r="K18" s="11"/>
    </row>
    <row r="19" spans="1:11">
      <c r="A19" s="12" t="s">
        <v>38</v>
      </c>
      <c r="B19" s="13">
        <v>49</v>
      </c>
      <c r="C19" s="13">
        <v>2</v>
      </c>
      <c r="D19" s="13" t="s">
        <v>25</v>
      </c>
      <c r="E19" s="13" t="s">
        <v>11</v>
      </c>
      <c r="F19" s="13" t="s">
        <v>19</v>
      </c>
      <c r="G19" s="14">
        <v>3408</v>
      </c>
      <c r="H19" s="26">
        <v>45088</v>
      </c>
      <c r="I19" s="26">
        <v>45243</v>
      </c>
      <c r="J19" s="15">
        <f t="shared" si="0"/>
        <v>155</v>
      </c>
      <c r="K19" s="15"/>
    </row>
    <row r="20" spans="1:11">
      <c r="A20" s="8" t="s">
        <v>39</v>
      </c>
      <c r="B20" s="9">
        <v>51</v>
      </c>
      <c r="C20" s="9">
        <v>2</v>
      </c>
      <c r="D20" s="9" t="s">
        <v>17</v>
      </c>
      <c r="E20" s="9" t="s">
        <v>18</v>
      </c>
      <c r="F20" s="9" t="s">
        <v>12</v>
      </c>
      <c r="G20" s="10">
        <v>0</v>
      </c>
      <c r="H20" s="25">
        <v>45194</v>
      </c>
      <c r="I20" s="25">
        <v>45208</v>
      </c>
      <c r="J20" s="11">
        <f t="shared" si="0"/>
        <v>14</v>
      </c>
      <c r="K20" s="11"/>
    </row>
    <row r="21" spans="1:11">
      <c r="A21" s="12" t="s">
        <v>40</v>
      </c>
      <c r="B21" s="13">
        <v>67</v>
      </c>
      <c r="C21" s="13">
        <v>1</v>
      </c>
      <c r="D21" s="13" t="s">
        <v>29</v>
      </c>
      <c r="E21" s="13" t="s">
        <v>18</v>
      </c>
      <c r="F21" s="13" t="s">
        <v>19</v>
      </c>
      <c r="G21" s="14">
        <v>2266</v>
      </c>
      <c r="H21" s="26">
        <v>45012</v>
      </c>
      <c r="I21" s="26">
        <v>45026</v>
      </c>
      <c r="J21" s="15">
        <f t="shared" si="0"/>
        <v>14</v>
      </c>
      <c r="K21" s="15"/>
    </row>
    <row r="22" spans="1:11">
      <c r="A22" s="8" t="s">
        <v>41</v>
      </c>
      <c r="B22" s="9">
        <v>22</v>
      </c>
      <c r="C22" s="9">
        <v>2</v>
      </c>
      <c r="D22" s="9" t="s">
        <v>32</v>
      </c>
      <c r="E22" s="9" t="s">
        <v>11</v>
      </c>
      <c r="F22" s="9" t="s">
        <v>12</v>
      </c>
      <c r="G22" s="10">
        <v>0</v>
      </c>
      <c r="H22" s="25">
        <v>45276</v>
      </c>
      <c r="I22" s="25">
        <v>45281</v>
      </c>
      <c r="J22" s="11">
        <f t="shared" si="0"/>
        <v>5</v>
      </c>
      <c r="K22" s="11"/>
    </row>
    <row r="23" spans="1:11">
      <c r="A23" s="12" t="s">
        <v>42</v>
      </c>
      <c r="B23" s="13">
        <v>54</v>
      </c>
      <c r="C23" s="13">
        <v>2</v>
      </c>
      <c r="D23" s="13" t="s">
        <v>10</v>
      </c>
      <c r="E23" s="13" t="s">
        <v>11</v>
      </c>
      <c r="F23" s="13" t="s">
        <v>19</v>
      </c>
      <c r="G23" s="14">
        <v>3481</v>
      </c>
      <c r="H23" s="26">
        <v>45240</v>
      </c>
      <c r="I23" s="26"/>
      <c r="J23" s="15"/>
      <c r="K23" s="15"/>
    </row>
    <row r="24" spans="1:11">
      <c r="A24" s="8" t="s">
        <v>43</v>
      </c>
      <c r="B24" s="9">
        <v>35</v>
      </c>
      <c r="C24" s="9">
        <v>2</v>
      </c>
      <c r="D24" s="9" t="s">
        <v>10</v>
      </c>
      <c r="E24" s="9" t="s">
        <v>11</v>
      </c>
      <c r="F24" s="9" t="s">
        <v>12</v>
      </c>
      <c r="G24" s="10">
        <v>0</v>
      </c>
      <c r="H24" s="25">
        <v>44971</v>
      </c>
      <c r="I24" s="25">
        <v>44973</v>
      </c>
      <c r="J24" s="11">
        <f t="shared" si="0"/>
        <v>2</v>
      </c>
      <c r="K24" s="11"/>
    </row>
    <row r="25" spans="1:11">
      <c r="A25" s="12" t="s">
        <v>44</v>
      </c>
      <c r="B25" s="13">
        <v>53</v>
      </c>
      <c r="C25" s="13">
        <v>2</v>
      </c>
      <c r="D25" s="13" t="s">
        <v>10</v>
      </c>
      <c r="E25" s="13" t="s">
        <v>11</v>
      </c>
      <c r="F25" s="13" t="s">
        <v>12</v>
      </c>
      <c r="G25" s="14">
        <v>0</v>
      </c>
      <c r="H25" s="26">
        <v>44961</v>
      </c>
      <c r="I25" s="26">
        <v>45020</v>
      </c>
      <c r="J25" s="15">
        <f t="shared" si="0"/>
        <v>59</v>
      </c>
      <c r="K25" s="15"/>
    </row>
    <row r="26" spans="1:11">
      <c r="A26" s="8" t="s">
        <v>45</v>
      </c>
      <c r="B26" s="9">
        <v>24</v>
      </c>
      <c r="C26" s="9">
        <v>1</v>
      </c>
      <c r="D26" s="9" t="s">
        <v>17</v>
      </c>
      <c r="E26" s="9" t="s">
        <v>18</v>
      </c>
      <c r="F26" s="9" t="s">
        <v>19</v>
      </c>
      <c r="G26" s="10">
        <v>3472</v>
      </c>
      <c r="H26" s="25">
        <v>45198</v>
      </c>
      <c r="I26" s="25"/>
      <c r="J26" s="11"/>
      <c r="K26" s="11"/>
    </row>
    <row r="27" spans="1:11">
      <c r="A27" s="12" t="s">
        <v>46</v>
      </c>
      <c r="B27" s="13">
        <v>66</v>
      </c>
      <c r="C27" s="13">
        <v>1</v>
      </c>
      <c r="D27" s="13" t="s">
        <v>17</v>
      </c>
      <c r="E27" s="13" t="s">
        <v>18</v>
      </c>
      <c r="F27" s="13" t="s">
        <v>19</v>
      </c>
      <c r="G27" s="14">
        <v>257</v>
      </c>
      <c r="H27" s="26">
        <v>45256</v>
      </c>
      <c r="I27" s="26">
        <v>45270</v>
      </c>
      <c r="J27" s="15">
        <f t="shared" si="0"/>
        <v>14</v>
      </c>
      <c r="K27" s="15"/>
    </row>
    <row r="28" spans="1:11">
      <c r="A28" s="8" t="s">
        <v>47</v>
      </c>
      <c r="B28" s="9">
        <v>68</v>
      </c>
      <c r="C28" s="9">
        <v>1</v>
      </c>
      <c r="D28" s="9" t="s">
        <v>14</v>
      </c>
      <c r="E28" s="9" t="s">
        <v>15</v>
      </c>
      <c r="F28" s="9" t="s">
        <v>12</v>
      </c>
      <c r="G28" s="10">
        <v>0</v>
      </c>
      <c r="H28" s="25">
        <v>44953</v>
      </c>
      <c r="I28" s="25">
        <v>44956</v>
      </c>
      <c r="J28" s="11">
        <f t="shared" si="0"/>
        <v>3</v>
      </c>
      <c r="K28" s="11"/>
    </row>
    <row r="29" spans="1:11">
      <c r="A29" s="12" t="s">
        <v>48</v>
      </c>
      <c r="B29" s="13">
        <v>73</v>
      </c>
      <c r="C29" s="13">
        <v>1</v>
      </c>
      <c r="D29" s="13" t="s">
        <v>14</v>
      </c>
      <c r="E29" s="13" t="s">
        <v>15</v>
      </c>
      <c r="F29" s="13" t="s">
        <v>19</v>
      </c>
      <c r="G29" s="14">
        <v>3602</v>
      </c>
      <c r="H29" s="26">
        <v>45038</v>
      </c>
      <c r="I29" s="26">
        <v>45041</v>
      </c>
      <c r="J29" s="15">
        <f t="shared" si="0"/>
        <v>3</v>
      </c>
      <c r="K29" s="15"/>
    </row>
    <row r="30" spans="1:11">
      <c r="A30" s="8" t="s">
        <v>49</v>
      </c>
      <c r="B30" s="9">
        <v>40</v>
      </c>
      <c r="C30" s="9">
        <v>1</v>
      </c>
      <c r="D30" s="9" t="s">
        <v>17</v>
      </c>
      <c r="E30" s="9" t="s">
        <v>18</v>
      </c>
      <c r="F30" s="9" t="s">
        <v>19</v>
      </c>
      <c r="G30" s="10">
        <v>1979</v>
      </c>
      <c r="H30" s="25">
        <v>45014</v>
      </c>
      <c r="I30" s="25">
        <v>45028</v>
      </c>
      <c r="J30" s="11">
        <f t="shared" si="0"/>
        <v>14</v>
      </c>
      <c r="K30" s="11"/>
    </row>
    <row r="31" spans="1:11">
      <c r="A31" s="16" t="s">
        <v>50</v>
      </c>
      <c r="B31" s="3">
        <v>25</v>
      </c>
      <c r="C31" s="3">
        <v>1</v>
      </c>
      <c r="D31" s="3" t="s">
        <v>29</v>
      </c>
      <c r="E31" s="3" t="s">
        <v>18</v>
      </c>
      <c r="F31" s="3" t="s">
        <v>19</v>
      </c>
      <c r="G31" s="17">
        <v>3744</v>
      </c>
      <c r="H31" s="27">
        <v>45291</v>
      </c>
      <c r="I31" s="27">
        <v>45305</v>
      </c>
      <c r="J31" s="4">
        <f t="shared" si="0"/>
        <v>14</v>
      </c>
      <c r="K31" s="4"/>
    </row>
    <row r="32" spans="1:11">
      <c r="A32" s="1"/>
      <c r="G32" s="2"/>
    </row>
    <row r="33" spans="1:7">
      <c r="A33" s="1"/>
      <c r="G33" s="2"/>
    </row>
    <row r="34" spans="1:7">
      <c r="A34" s="1"/>
      <c r="G34" s="2"/>
    </row>
    <row r="35" spans="1:7">
      <c r="A35" s="1"/>
      <c r="G35" s="2"/>
    </row>
    <row r="36" spans="1:7">
      <c r="A36" s="1"/>
      <c r="G36" s="2"/>
    </row>
    <row r="37" spans="1:7">
      <c r="A37" s="1"/>
      <c r="G37" s="2"/>
    </row>
    <row r="38" spans="1:7">
      <c r="A38" s="1"/>
      <c r="G38" s="2"/>
    </row>
    <row r="39" spans="1:7">
      <c r="A39" s="1"/>
      <c r="G39" s="2"/>
    </row>
    <row r="40" spans="1:7">
      <c r="A40" s="1"/>
      <c r="G40" s="2"/>
    </row>
    <row r="41" spans="1:7">
      <c r="A41" s="1"/>
      <c r="G41" s="2"/>
    </row>
    <row r="42" spans="1:7">
      <c r="A42" s="1"/>
      <c r="G42" s="2"/>
    </row>
    <row r="43" spans="1:7">
      <c r="A43" s="1"/>
      <c r="G43" s="2"/>
    </row>
    <row r="44" spans="1:7">
      <c r="A44" s="1"/>
      <c r="G44" s="2"/>
    </row>
    <row r="45" spans="1:7">
      <c r="A45" s="1"/>
      <c r="G45" s="2"/>
    </row>
    <row r="46" spans="1:7">
      <c r="A46" s="1"/>
      <c r="G46" s="2"/>
    </row>
    <row r="47" spans="1:7">
      <c r="A47" s="1"/>
      <c r="G47" s="2"/>
    </row>
    <row r="48" spans="1:7">
      <c r="A48" s="1"/>
      <c r="G48" s="2"/>
    </row>
    <row r="49" spans="1:7">
      <c r="A49" s="1"/>
      <c r="G49" s="2"/>
    </row>
    <row r="50" spans="1:7">
      <c r="A50" s="1"/>
      <c r="G50" s="2"/>
    </row>
    <row r="51" spans="1:7">
      <c r="A51" s="1"/>
      <c r="G51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Errors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Niq Hartley</dc:creator>
  <cp:lastModifiedBy>sami mazari</cp:lastModifiedBy>
  <dcterms:created xsi:type="dcterms:W3CDTF">2024-09-17T19:36:07Z</dcterms:created>
  <dcterms:modified xsi:type="dcterms:W3CDTF">2025-06-11T11:29:58Z</dcterms:modified>
</cp:coreProperties>
</file>