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xcel Course\1-Excel and Copilot Fundamentals\"/>
    </mc:Choice>
  </mc:AlternateContent>
  <xr:revisionPtr revIDLastSave="0" documentId="13_ncr:1_{457920C7-EC93-49D4-863C-A7736AE85CDB}" xr6:coauthVersionLast="47" xr6:coauthVersionMax="47" xr10:uidLastSave="{00000000-0000-0000-0000-000000000000}"/>
  <bookViews>
    <workbookView xWindow="-108" yWindow="-108" windowWidth="23256" windowHeight="12456" xr2:uid="{5346B3F6-029F-4184-846C-A7C4DA5CA3CD}"/>
  </bookViews>
  <sheets>
    <sheet name="Guest List" sheetId="1" r:id="rId1"/>
    <sheet name="Sheet2" sheetId="3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I2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G22" i="1"/>
  <c r="H22" i="1"/>
</calcChain>
</file>

<file path=xl/sharedStrings.xml><?xml version="1.0" encoding="utf-8"?>
<sst xmlns="http://schemas.openxmlformats.org/spreadsheetml/2006/main" count="121" uniqueCount="68">
  <si>
    <t>Guest Name</t>
  </si>
  <si>
    <t>Contact Number</t>
  </si>
  <si>
    <t>Email Address</t>
  </si>
  <si>
    <t>Dietary Requirements</t>
  </si>
  <si>
    <t>RSVP Response</t>
  </si>
  <si>
    <t>Special Requests</t>
  </si>
  <si>
    <t>Gift Contribution</t>
  </si>
  <si>
    <t>Food Contribution</t>
  </si>
  <si>
    <t>John Doe</t>
  </si>
  <si>
    <t>john.doe@example.com</t>
  </si>
  <si>
    <t>None</t>
  </si>
  <si>
    <t>Yes</t>
  </si>
  <si>
    <t>Sarah Lee</t>
  </si>
  <si>
    <t>sarah.lee@example.com</t>
  </si>
  <si>
    <t>Vegan</t>
  </si>
  <si>
    <t>No</t>
  </si>
  <si>
    <t>Wheelchair Access</t>
  </si>
  <si>
    <t>Michael Smith</t>
  </si>
  <si>
    <t>michael.smith@example.com</t>
  </si>
  <si>
    <t>Gluten-Free</t>
  </si>
  <si>
    <t>No Alcohol</t>
  </si>
  <si>
    <t>Emily Johnson</t>
  </si>
  <si>
    <t>emily.johnson@example.com</t>
  </si>
  <si>
    <t>Chris Evans</t>
  </si>
  <si>
    <t>chris.evans@example.com</t>
  </si>
  <si>
    <t>Vegetarian</t>
  </si>
  <si>
    <t>Maybe</t>
  </si>
  <si>
    <t>Sophia Brown</t>
  </si>
  <si>
    <t>sophia.brown@example.com</t>
  </si>
  <si>
    <t>David Taylor</t>
  </si>
  <si>
    <t>david.taylor@example.com</t>
  </si>
  <si>
    <t>Anna Davis</t>
  </si>
  <si>
    <t>anna.davis@example.com</t>
  </si>
  <si>
    <t>James Miller</t>
  </si>
  <si>
    <t>james.miller@example.com</t>
  </si>
  <si>
    <t>Mia Wilson</t>
  </si>
  <si>
    <t>mia.wilson@example.com</t>
  </si>
  <si>
    <t>Jane Johnson</t>
  </si>
  <si>
    <t>Amber Rose</t>
  </si>
  <si>
    <t>Mary Kate Jackson</t>
  </si>
  <si>
    <t>Cecilia Roberts</t>
  </si>
  <si>
    <t>Natalie Abrahams</t>
  </si>
  <si>
    <t>Rachel Green</t>
  </si>
  <si>
    <t>Willow Pop</t>
  </si>
  <si>
    <t>Jessica Harold</t>
  </si>
  <si>
    <t>Tokyo Brown</t>
  </si>
  <si>
    <t>Terry Prichard</t>
  </si>
  <si>
    <t>jane.johnson@example.com</t>
  </si>
  <si>
    <t>amber.rose@example.com</t>
  </si>
  <si>
    <t>mary.jackson@example.com</t>
  </si>
  <si>
    <t>cecilia.roberts@example.com</t>
  </si>
  <si>
    <t>natalie.abrahams@example.com</t>
  </si>
  <si>
    <t>rachel.green@example.com</t>
  </si>
  <si>
    <t>willow.pop@example.com</t>
  </si>
  <si>
    <t>jessica.harold@example.com</t>
  </si>
  <si>
    <t>tokyo.brown@example.com</t>
  </si>
  <si>
    <t>terry.prichard@example.com</t>
  </si>
  <si>
    <t>Parking required</t>
  </si>
  <si>
    <t>Somme</t>
  </si>
  <si>
    <t>Count of Guest Name</t>
  </si>
  <si>
    <t>Total contribution</t>
  </si>
  <si>
    <t>Sum</t>
  </si>
  <si>
    <t>Average</t>
  </si>
  <si>
    <t>Running Total</t>
  </si>
  <si>
    <t>Count</t>
  </si>
  <si>
    <t>Column1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</si>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</sst>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\-###\-###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0##\-###\-###"/>
      <alignment horizontal="center" vertical="center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numFmt numFmtId="164" formatCode="0##\-###\-###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16.697655787037" createdVersion="8" refreshedVersion="8" minRefreshableVersion="3" recordCount="20" xr:uid="{A8E24C66-B4B2-4878-AEEC-2E9BBA632EA7}">
  <cacheSource type="worksheet">
    <worksheetSource name="Table1"/>
  </cacheSource>
  <cacheFields count="9">
    <cacheField name="Guest Name" numFmtId="0">
      <sharedItems count="20">
        <s v="Willow Pop"/>
        <s v="Tokyo Brown"/>
        <s v="Terry Prichard"/>
        <s v="Sophia Brown"/>
        <s v="Sarah Lee"/>
        <s v="Rachel Green"/>
        <s v="Natalie Abrahams"/>
        <s v="Michael Smith"/>
        <s v="Mia Wilson"/>
        <s v="Mary Kate Jackson"/>
        <s v="John Doe"/>
        <s v="Jessica Harold"/>
        <s v="Jane Johnson"/>
        <s v="James Miller"/>
        <s v="Emily Johnson"/>
        <s v="David Taylor"/>
        <s v="Chris Evans"/>
        <s v="Cecilia Roberts"/>
        <s v="Anna Davis"/>
        <s v="Amber Rose"/>
      </sharedItems>
    </cacheField>
    <cacheField name="Contact Number" numFmtId="164">
      <sharedItems containsSemiMixedTypes="0" containsString="0" containsNumber="1" containsInteger="1" minValue="120822602" maxValue="989554818"/>
    </cacheField>
    <cacheField name="Email Address" numFmtId="0">
      <sharedItems/>
    </cacheField>
    <cacheField name="Dietary Requirements" numFmtId="0">
      <sharedItems count="4">
        <s v="Vegan"/>
        <s v="Vegetarian"/>
        <s v="Gluten-Free"/>
        <s v="None"/>
      </sharedItems>
    </cacheField>
    <cacheField name="RSVP Response" numFmtId="0">
      <sharedItems containsBlank="1"/>
    </cacheField>
    <cacheField name="Special Requests" numFmtId="0">
      <sharedItems/>
    </cacheField>
    <cacheField name="Gift Contribution" numFmtId="0">
      <sharedItems containsSemiMixedTypes="0" containsString="0" containsNumber="1" containsInteger="1" minValue="0" maxValue="120"/>
    </cacheField>
    <cacheField name="Food Contribution" numFmtId="0">
      <sharedItems containsSemiMixedTypes="0" containsString="0" containsNumber="1" containsInteger="1" minValue="0" maxValue="100"/>
    </cacheField>
    <cacheField name="Total contribution" numFmtId="0">
      <sharedItems containsSemiMixedTypes="0" containsString="0" containsNumber="1" containsInteger="1" minValue="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963684507"/>
    <s v="willow.pop@example.com"/>
    <x v="0"/>
    <s v="No"/>
    <s v="None"/>
    <n v="0"/>
    <n v="50"/>
    <n v="50"/>
  </r>
  <r>
    <x v="1"/>
    <n v="757847384"/>
    <s v="tokyo.brown@example.com"/>
    <x v="1"/>
    <s v="No"/>
    <s v="Wheelchair Access"/>
    <n v="50"/>
    <n v="100"/>
    <n v="150"/>
  </r>
  <r>
    <x v="2"/>
    <n v="976995542"/>
    <s v="terry.prichard@example.com"/>
    <x v="2"/>
    <m/>
    <s v="None"/>
    <n v="80"/>
    <n v="30"/>
    <n v="110"/>
  </r>
  <r>
    <x v="3"/>
    <n v="588801266"/>
    <s v="sophia.brown@example.com"/>
    <x v="3"/>
    <m/>
    <s v="None"/>
    <n v="120"/>
    <n v="80"/>
    <n v="200"/>
  </r>
  <r>
    <x v="4"/>
    <n v="909477865"/>
    <s v="sarah.lee@example.com"/>
    <x v="0"/>
    <s v="No"/>
    <s v="Wheelchair Access"/>
    <n v="100"/>
    <n v="40"/>
    <n v="140"/>
  </r>
  <r>
    <x v="5"/>
    <n v="817824474"/>
    <s v="rachel.green@example.com"/>
    <x v="3"/>
    <m/>
    <s v="None"/>
    <n v="120"/>
    <n v="80"/>
    <n v="200"/>
  </r>
  <r>
    <x v="6"/>
    <n v="292617027"/>
    <s v="natalie.abrahams@example.com"/>
    <x v="1"/>
    <s v="Maybe"/>
    <s v="Parking required"/>
    <n v="60"/>
    <n v="20"/>
    <n v="80"/>
  </r>
  <r>
    <x v="7"/>
    <n v="611092239"/>
    <s v="michael.smith@example.com"/>
    <x v="2"/>
    <m/>
    <s v="No Alcohol"/>
    <n v="75"/>
    <n v="35"/>
    <n v="110"/>
  </r>
  <r>
    <x v="8"/>
    <n v="496157730"/>
    <s v="mia.wilson@example.com"/>
    <x v="2"/>
    <m/>
    <s v="None"/>
    <n v="80"/>
    <n v="30"/>
    <n v="110"/>
  </r>
  <r>
    <x v="9"/>
    <n v="246666237"/>
    <s v="mary.jackson@example.com"/>
    <x v="2"/>
    <m/>
    <s v="No Alcohol"/>
    <n v="75"/>
    <n v="35"/>
    <n v="110"/>
  </r>
  <r>
    <x v="10"/>
    <n v="415097095"/>
    <s v="john.doe@example.com"/>
    <x v="3"/>
    <s v="Yes"/>
    <s v="None"/>
    <n v="50"/>
    <n v="50"/>
    <n v="100"/>
  </r>
  <r>
    <x v="11"/>
    <n v="431785859"/>
    <s v="jessica.harold@example.com"/>
    <x v="3"/>
    <s v="Yes"/>
    <s v="Parking required"/>
    <n v="90"/>
    <n v="30"/>
    <n v="120"/>
  </r>
  <r>
    <x v="12"/>
    <n v="905139097"/>
    <s v="jane.johnson@example.com"/>
    <x v="3"/>
    <s v="Yes"/>
    <s v="None"/>
    <n v="50"/>
    <n v="50"/>
    <n v="100"/>
  </r>
  <r>
    <x v="13"/>
    <n v="989554818"/>
    <s v="james.miller@example.com"/>
    <x v="1"/>
    <s v="Maybe"/>
    <s v="Wheelchair Access"/>
    <n v="50"/>
    <n v="100"/>
    <n v="150"/>
  </r>
  <r>
    <x v="14"/>
    <n v="518134224"/>
    <s v="emily.johnson@example.com"/>
    <x v="3"/>
    <s v="Yes"/>
    <s v="None"/>
    <n v="0"/>
    <n v="0"/>
    <n v="0"/>
  </r>
  <r>
    <x v="15"/>
    <n v="794099390"/>
    <s v="david.taylor@example.com"/>
    <x v="0"/>
    <s v="Yes"/>
    <s v="None"/>
    <n v="0"/>
    <n v="50"/>
    <n v="50"/>
  </r>
  <r>
    <x v="16"/>
    <n v="404539527"/>
    <s v="chris.evans@example.com"/>
    <x v="1"/>
    <s v="Maybe"/>
    <s v="Parking required"/>
    <n v="60"/>
    <n v="20"/>
    <n v="80"/>
  </r>
  <r>
    <x v="17"/>
    <n v="120822602"/>
    <s v="cecilia.roberts@example.com"/>
    <x v="3"/>
    <s v="Yes"/>
    <s v="None"/>
    <n v="0"/>
    <n v="0"/>
    <n v="0"/>
  </r>
  <r>
    <x v="18"/>
    <n v="314666377"/>
    <s v="anna.davis@example.com"/>
    <x v="3"/>
    <s v="Yes"/>
    <s v="Parking required"/>
    <n v="90"/>
    <n v="30"/>
    <n v="120"/>
  </r>
  <r>
    <x v="19"/>
    <n v="369990941"/>
    <s v="amber.rose@example.com"/>
    <x v="0"/>
    <s v="No"/>
    <s v="Wheelchair Access"/>
    <n v="100"/>
    <n v="40"/>
    <n v="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62FBC-21A7-46E6-AD64-9F62695CB91A}" name="PivotTable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9">
    <pivotField dataField="1" showAll="0"/>
    <pivotField numFmtId="164" showAll="0"/>
    <pivotField showAll="0"/>
    <pivotField axis="axisRow" showAll="0" sortType="descending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ues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AF60A-5FA7-4A33-9D7A-6054EBBE1323}" name="Table1" displayName="Table1" ref="A1:I22" totalsRowCount="1" headerRowDxfId="8">
  <autoFilter ref="A1:I21" xr:uid="{159AF60A-5FA7-4A33-9D7A-6054EBBE1323}"/>
  <sortState xmlns:xlrd2="http://schemas.microsoft.com/office/spreadsheetml/2017/richdata2" ref="A2:H21">
    <sortCondition descending="1" ref="A1:A21"/>
  </sortState>
  <tableColumns count="9">
    <tableColumn id="1" xr3:uid="{087466C3-EF57-414A-8CA8-7A7EFFA71B6C}" name="Guest Name" totalsRowFunction="custom">
      <totalsRowFormula>COUNTA(Table1[Guest Name])</totalsRowFormula>
    </tableColumn>
    <tableColumn id="2" xr3:uid="{6725E84A-F8B1-4549-B5C5-4F267B0AA86E}" name="Contact Number" dataDxfId="9" totalsRowDxfId="1"/>
    <tableColumn id="3" xr3:uid="{980D3F59-3071-4982-922A-5C95C250A9B8}" name="Email Address"/>
    <tableColumn id="4" xr3:uid="{C0372694-3085-426C-B9DF-523AF6430EBF}" name="Dietary Requirements"/>
    <tableColumn id="5" xr3:uid="{E729B5B5-30CF-4C18-AE49-D8B0331EB2CE}" name="RSVP Response"/>
    <tableColumn id="6" xr3:uid="{682AC7D2-3424-4911-A50F-CE8ECAB503E6}" name="Special Requests" totalsRowLabel="Somme" totalsRowDxfId="0"/>
    <tableColumn id="7" xr3:uid="{C7AE2B02-3CAC-4569-9BF2-12C3776E6E67}" name="Gift Contribution" totalsRowFunction="sum"/>
    <tableColumn id="8" xr3:uid="{0BF729C3-9D92-4CCC-A0F6-CC2C73E80487}" name="Food Contribution" totalsRowFunction="sum"/>
    <tableColumn id="9" xr3:uid="{D9C8F3DE-7B08-44EB-98F1-CAAF7C5590CE}" name="Total contribution" totalsRowFunction="sum" dataDxfId="2">
      <calculatedColumnFormula>SUM(Table1[[#This Row],[Gift Contribution]:[Food Contribution]])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A14-2C6E-4269-9188-B94B201115AC}">
  <dimension ref="A1:I22"/>
  <sheetViews>
    <sheetView tabSelected="1" workbookViewId="0">
      <selection activeCell="A23" sqref="A23"/>
    </sheetView>
  </sheetViews>
  <sheetFormatPr defaultRowHeight="14.4" x14ac:dyDescent="0.3"/>
  <cols>
    <col min="1" max="1" width="13.44140625" bestFit="1" customWidth="1"/>
    <col min="2" max="2" width="17" style="1" bestFit="1" customWidth="1"/>
    <col min="3" max="3" width="28.109375" bestFit="1" customWidth="1"/>
    <col min="4" max="4" width="21.44140625" bestFit="1" customWidth="1"/>
    <col min="5" max="5" width="16.109375" bestFit="1" customWidth="1"/>
    <col min="6" max="6" width="17.6640625" bestFit="1" customWidth="1"/>
    <col min="7" max="7" width="17.21875" bestFit="1" customWidth="1"/>
    <col min="8" max="8" width="18.21875" bestFit="1" customWidth="1"/>
    <col min="9" max="9" width="18.109375" customWidth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60</v>
      </c>
    </row>
    <row r="2" spans="1:9" x14ac:dyDescent="0.3">
      <c r="A2" t="s">
        <v>43</v>
      </c>
      <c r="B2" s="1">
        <v>963684507</v>
      </c>
      <c r="C2" t="s">
        <v>53</v>
      </c>
      <c r="D2" t="s">
        <v>14</v>
      </c>
      <c r="E2" t="s">
        <v>15</v>
      </c>
      <c r="F2" t="s">
        <v>10</v>
      </c>
      <c r="G2">
        <v>0</v>
      </c>
      <c r="H2">
        <v>50</v>
      </c>
      <c r="I2">
        <f>SUM(Table1[[#This Row],[Gift Contribution]:[Food Contribution]])</f>
        <v>50</v>
      </c>
    </row>
    <row r="3" spans="1:9" x14ac:dyDescent="0.3">
      <c r="A3" t="s">
        <v>45</v>
      </c>
      <c r="B3" s="1">
        <v>757847384</v>
      </c>
      <c r="C3" t="s">
        <v>55</v>
      </c>
      <c r="D3" t="s">
        <v>25</v>
      </c>
      <c r="E3" t="s">
        <v>15</v>
      </c>
      <c r="F3" t="s">
        <v>16</v>
      </c>
      <c r="G3">
        <v>50</v>
      </c>
      <c r="H3">
        <v>100</v>
      </c>
      <c r="I3">
        <f>SUM(Table1[[#This Row],[Gift Contribution]:[Food Contribution]])</f>
        <v>150</v>
      </c>
    </row>
    <row r="4" spans="1:9" x14ac:dyDescent="0.3">
      <c r="A4" t="s">
        <v>46</v>
      </c>
      <c r="B4" s="1">
        <v>976995542</v>
      </c>
      <c r="C4" t="s">
        <v>56</v>
      </c>
      <c r="D4" t="s">
        <v>19</v>
      </c>
      <c r="F4" t="s">
        <v>10</v>
      </c>
      <c r="G4">
        <v>80</v>
      </c>
      <c r="H4">
        <v>30</v>
      </c>
      <c r="I4">
        <f>SUM(Table1[[#This Row],[Gift Contribution]:[Food Contribution]])</f>
        <v>110</v>
      </c>
    </row>
    <row r="5" spans="1:9" x14ac:dyDescent="0.3">
      <c r="A5" t="s">
        <v>27</v>
      </c>
      <c r="B5" s="1">
        <v>588801266</v>
      </c>
      <c r="C5" t="s">
        <v>28</v>
      </c>
      <c r="D5" t="s">
        <v>10</v>
      </c>
      <c r="F5" t="s">
        <v>10</v>
      </c>
      <c r="G5">
        <v>120</v>
      </c>
      <c r="H5">
        <v>80</v>
      </c>
      <c r="I5">
        <f>SUM(Table1[[#This Row],[Gift Contribution]:[Food Contribution]])</f>
        <v>200</v>
      </c>
    </row>
    <row r="6" spans="1:9" x14ac:dyDescent="0.3">
      <c r="A6" t="s">
        <v>12</v>
      </c>
      <c r="B6" s="1">
        <v>909477865</v>
      </c>
      <c r="C6" t="s">
        <v>13</v>
      </c>
      <c r="D6" t="s">
        <v>14</v>
      </c>
      <c r="E6" t="s">
        <v>15</v>
      </c>
      <c r="F6" t="s">
        <v>16</v>
      </c>
      <c r="G6">
        <v>100</v>
      </c>
      <c r="H6">
        <v>40</v>
      </c>
      <c r="I6">
        <f>SUM(Table1[[#This Row],[Gift Contribution]:[Food Contribution]])</f>
        <v>140</v>
      </c>
    </row>
    <row r="7" spans="1:9" x14ac:dyDescent="0.3">
      <c r="A7" t="s">
        <v>42</v>
      </c>
      <c r="B7" s="1">
        <v>817824474</v>
      </c>
      <c r="C7" t="s">
        <v>52</v>
      </c>
      <c r="D7" t="s">
        <v>10</v>
      </c>
      <c r="F7" t="s">
        <v>10</v>
      </c>
      <c r="G7">
        <v>120</v>
      </c>
      <c r="H7">
        <v>80</v>
      </c>
      <c r="I7">
        <f>SUM(Table1[[#This Row],[Gift Contribution]:[Food Contribution]])</f>
        <v>200</v>
      </c>
    </row>
    <row r="8" spans="1:9" x14ac:dyDescent="0.3">
      <c r="A8" t="s">
        <v>41</v>
      </c>
      <c r="B8" s="1">
        <v>292617027</v>
      </c>
      <c r="C8" t="s">
        <v>51</v>
      </c>
      <c r="D8" t="s">
        <v>25</v>
      </c>
      <c r="E8" t="s">
        <v>26</v>
      </c>
      <c r="F8" t="s">
        <v>57</v>
      </c>
      <c r="G8">
        <v>60</v>
      </c>
      <c r="H8">
        <v>20</v>
      </c>
      <c r="I8">
        <f>SUM(Table1[[#This Row],[Gift Contribution]:[Food Contribution]])</f>
        <v>80</v>
      </c>
    </row>
    <row r="9" spans="1:9" x14ac:dyDescent="0.3">
      <c r="A9" t="s">
        <v>17</v>
      </c>
      <c r="B9" s="1">
        <v>611092239</v>
      </c>
      <c r="C9" t="s">
        <v>18</v>
      </c>
      <c r="D9" t="s">
        <v>19</v>
      </c>
      <c r="F9" t="s">
        <v>20</v>
      </c>
      <c r="G9">
        <v>75</v>
      </c>
      <c r="H9">
        <v>35</v>
      </c>
      <c r="I9">
        <f>SUM(Table1[[#This Row],[Gift Contribution]:[Food Contribution]])</f>
        <v>110</v>
      </c>
    </row>
    <row r="10" spans="1:9" x14ac:dyDescent="0.3">
      <c r="A10" t="s">
        <v>35</v>
      </c>
      <c r="B10" s="1">
        <v>496157730</v>
      </c>
      <c r="C10" t="s">
        <v>36</v>
      </c>
      <c r="D10" t="s">
        <v>19</v>
      </c>
      <c r="F10" t="s">
        <v>10</v>
      </c>
      <c r="G10">
        <v>80</v>
      </c>
      <c r="H10">
        <v>30</v>
      </c>
      <c r="I10">
        <f>SUM(Table1[[#This Row],[Gift Contribution]:[Food Contribution]])</f>
        <v>110</v>
      </c>
    </row>
    <row r="11" spans="1:9" x14ac:dyDescent="0.3">
      <c r="A11" t="s">
        <v>39</v>
      </c>
      <c r="B11" s="1">
        <v>246666237</v>
      </c>
      <c r="C11" t="s">
        <v>49</v>
      </c>
      <c r="D11" t="s">
        <v>19</v>
      </c>
      <c r="F11" t="s">
        <v>20</v>
      </c>
      <c r="G11">
        <v>75</v>
      </c>
      <c r="H11">
        <v>35</v>
      </c>
      <c r="I11">
        <f>SUM(Table1[[#This Row],[Gift Contribution]:[Food Contribution]])</f>
        <v>110</v>
      </c>
    </row>
    <row r="12" spans="1:9" x14ac:dyDescent="0.3">
      <c r="A12" t="s">
        <v>8</v>
      </c>
      <c r="B12" s="1">
        <v>415097095</v>
      </c>
      <c r="C12" t="s">
        <v>9</v>
      </c>
      <c r="D12" t="s">
        <v>10</v>
      </c>
      <c r="E12" t="s">
        <v>11</v>
      </c>
      <c r="F12" t="s">
        <v>10</v>
      </c>
      <c r="G12">
        <v>50</v>
      </c>
      <c r="H12">
        <v>50</v>
      </c>
      <c r="I12">
        <f>SUM(Table1[[#This Row],[Gift Contribution]:[Food Contribution]])</f>
        <v>100</v>
      </c>
    </row>
    <row r="13" spans="1:9" x14ac:dyDescent="0.3">
      <c r="A13" t="s">
        <v>44</v>
      </c>
      <c r="B13" s="1">
        <v>431785859</v>
      </c>
      <c r="C13" t="s">
        <v>54</v>
      </c>
      <c r="D13" t="s">
        <v>10</v>
      </c>
      <c r="E13" t="s">
        <v>11</v>
      </c>
      <c r="F13" t="s">
        <v>57</v>
      </c>
      <c r="G13">
        <v>90</v>
      </c>
      <c r="H13">
        <v>30</v>
      </c>
      <c r="I13">
        <f>SUM(Table1[[#This Row],[Gift Contribution]:[Food Contribution]])</f>
        <v>120</v>
      </c>
    </row>
    <row r="14" spans="1:9" x14ac:dyDescent="0.3">
      <c r="A14" t="s">
        <v>37</v>
      </c>
      <c r="B14" s="1">
        <v>905139097</v>
      </c>
      <c r="C14" t="s">
        <v>47</v>
      </c>
      <c r="D14" t="s">
        <v>10</v>
      </c>
      <c r="E14" t="s">
        <v>11</v>
      </c>
      <c r="F14" t="s">
        <v>10</v>
      </c>
      <c r="G14">
        <v>50</v>
      </c>
      <c r="H14">
        <v>50</v>
      </c>
      <c r="I14">
        <f>SUM(Table1[[#This Row],[Gift Contribution]:[Food Contribution]])</f>
        <v>100</v>
      </c>
    </row>
    <row r="15" spans="1:9" x14ac:dyDescent="0.3">
      <c r="A15" t="s">
        <v>33</v>
      </c>
      <c r="B15" s="1">
        <v>989554818</v>
      </c>
      <c r="C15" t="s">
        <v>34</v>
      </c>
      <c r="D15" t="s">
        <v>25</v>
      </c>
      <c r="E15" t="s">
        <v>26</v>
      </c>
      <c r="F15" t="s">
        <v>16</v>
      </c>
      <c r="G15">
        <v>50</v>
      </c>
      <c r="H15">
        <v>100</v>
      </c>
      <c r="I15">
        <f>SUM(Table1[[#This Row],[Gift Contribution]:[Food Contribution]])</f>
        <v>150</v>
      </c>
    </row>
    <row r="16" spans="1:9" x14ac:dyDescent="0.3">
      <c r="A16" t="s">
        <v>21</v>
      </c>
      <c r="B16" s="1">
        <v>518134224</v>
      </c>
      <c r="C16" t="s">
        <v>22</v>
      </c>
      <c r="D16" t="s">
        <v>10</v>
      </c>
      <c r="E16" t="s">
        <v>11</v>
      </c>
      <c r="F16" t="s">
        <v>10</v>
      </c>
      <c r="G16">
        <v>0</v>
      </c>
      <c r="H16">
        <v>0</v>
      </c>
      <c r="I16">
        <f>SUM(Table1[[#This Row],[Gift Contribution]:[Food Contribution]])</f>
        <v>0</v>
      </c>
    </row>
    <row r="17" spans="1:9" x14ac:dyDescent="0.3">
      <c r="A17" t="s">
        <v>29</v>
      </c>
      <c r="B17" s="1">
        <v>794099390</v>
      </c>
      <c r="C17" t="s">
        <v>30</v>
      </c>
      <c r="D17" t="s">
        <v>14</v>
      </c>
      <c r="E17" t="s">
        <v>11</v>
      </c>
      <c r="F17" t="s">
        <v>10</v>
      </c>
      <c r="G17">
        <v>0</v>
      </c>
      <c r="H17">
        <v>50</v>
      </c>
      <c r="I17">
        <f>SUM(Table1[[#This Row],[Gift Contribution]:[Food Contribution]])</f>
        <v>50</v>
      </c>
    </row>
    <row r="18" spans="1:9" x14ac:dyDescent="0.3">
      <c r="A18" t="s">
        <v>23</v>
      </c>
      <c r="B18" s="1">
        <v>404539527</v>
      </c>
      <c r="C18" t="s">
        <v>24</v>
      </c>
      <c r="D18" t="s">
        <v>25</v>
      </c>
      <c r="E18" t="s">
        <v>26</v>
      </c>
      <c r="F18" t="s">
        <v>57</v>
      </c>
      <c r="G18">
        <v>60</v>
      </c>
      <c r="H18">
        <v>20</v>
      </c>
      <c r="I18">
        <f>SUM(Table1[[#This Row],[Gift Contribution]:[Food Contribution]])</f>
        <v>80</v>
      </c>
    </row>
    <row r="19" spans="1:9" x14ac:dyDescent="0.3">
      <c r="A19" t="s">
        <v>40</v>
      </c>
      <c r="B19" s="1">
        <v>120822602</v>
      </c>
      <c r="C19" t="s">
        <v>50</v>
      </c>
      <c r="D19" t="s">
        <v>10</v>
      </c>
      <c r="E19" t="s">
        <v>11</v>
      </c>
      <c r="F19" t="s">
        <v>10</v>
      </c>
      <c r="G19">
        <v>0</v>
      </c>
      <c r="H19">
        <v>0</v>
      </c>
      <c r="I19">
        <f>SUM(Table1[[#This Row],[Gift Contribution]:[Food Contribution]])</f>
        <v>0</v>
      </c>
    </row>
    <row r="20" spans="1:9" x14ac:dyDescent="0.3">
      <c r="A20" t="s">
        <v>31</v>
      </c>
      <c r="B20" s="1">
        <v>314666377</v>
      </c>
      <c r="C20" t="s">
        <v>32</v>
      </c>
      <c r="D20" t="s">
        <v>10</v>
      </c>
      <c r="E20" t="s">
        <v>11</v>
      </c>
      <c r="F20" t="s">
        <v>57</v>
      </c>
      <c r="G20">
        <v>90</v>
      </c>
      <c r="H20">
        <v>30</v>
      </c>
      <c r="I20">
        <f>SUM(Table1[[#This Row],[Gift Contribution]:[Food Contribution]])</f>
        <v>120</v>
      </c>
    </row>
    <row r="21" spans="1:9" x14ac:dyDescent="0.3">
      <c r="A21" t="s">
        <v>38</v>
      </c>
      <c r="B21" s="1">
        <v>369990941</v>
      </c>
      <c r="C21" t="s">
        <v>48</v>
      </c>
      <c r="D21" t="s">
        <v>14</v>
      </c>
      <c r="E21" t="s">
        <v>15</v>
      </c>
      <c r="F21" t="s">
        <v>16</v>
      </c>
      <c r="G21">
        <v>100</v>
      </c>
      <c r="H21">
        <v>40</v>
      </c>
      <c r="I21">
        <f>SUM(Table1[[#This Row],[Gift Contribution]:[Food Contribution]])</f>
        <v>140</v>
      </c>
    </row>
    <row r="22" spans="1:9" x14ac:dyDescent="0.3">
      <c r="A22">
        <f>COUNTA(Table1[Guest Name])</f>
        <v>20</v>
      </c>
      <c r="F22" s="4" t="s">
        <v>58</v>
      </c>
      <c r="G22">
        <f>SUBTOTAL(109,Table1[Gift Contribution])</f>
        <v>1250</v>
      </c>
      <c r="H22">
        <f>SUBTOTAL(109,Table1[Food Contribution])</f>
        <v>870</v>
      </c>
      <c r="I22">
        <f>SUBTOTAL(109,Table1[Total contribution])</f>
        <v>2120</v>
      </c>
    </row>
  </sheetData>
  <conditionalFormatting sqref="E22">
    <cfRule type="containsText" dxfId="7" priority="5" operator="containsText" text="No">
      <formula>NOT(ISERROR(SEARCH("No",E22)))</formula>
    </cfRule>
  </conditionalFormatting>
  <conditionalFormatting sqref="E1:E1048576">
    <cfRule type="containsText" dxfId="3" priority="4" operator="containsText" text="No">
      <formula>NOT(ISERROR(SEARCH("No",E1)))</formula>
    </cfRule>
    <cfRule type="containsText" dxfId="4" priority="1" operator="containsText" text="Maybe">
      <formula>NOT(ISERROR(SEARCH("Maybe",E1)))</formula>
    </cfRule>
  </conditionalFormatting>
  <conditionalFormatting sqref="E2">
    <cfRule type="containsText" dxfId="6" priority="3" operator="containsText" text="Maybe">
      <formula>NOT(ISERROR(SEARCH("Maybe",E2)))</formula>
    </cfRule>
    <cfRule type="containsText" dxfId="5" priority="2" operator="containsText" text="Maybe">
      <formula>NOT(ISERROR(SEARCH("Maybe",E2)))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0CD-362E-4A6F-A944-8B884E76B352}">
  <dimension ref="A3:B8"/>
  <sheetViews>
    <sheetView workbookViewId="0">
      <selection activeCell="D14" sqref="D14"/>
    </sheetView>
  </sheetViews>
  <sheetFormatPr defaultRowHeight="14.4" x14ac:dyDescent="0.3"/>
  <cols>
    <col min="1" max="1" width="22.21875" customWidth="1"/>
    <col min="2" max="2" width="25" customWidth="1"/>
  </cols>
  <sheetData>
    <row r="3" spans="1:2" x14ac:dyDescent="0.3">
      <c r="A3" s="5" t="s">
        <v>66</v>
      </c>
      <c r="B3" t="s">
        <v>59</v>
      </c>
    </row>
    <row r="4" spans="1:2" x14ac:dyDescent="0.3">
      <c r="A4" s="6" t="s">
        <v>25</v>
      </c>
      <c r="B4" s="7">
        <v>4</v>
      </c>
    </row>
    <row r="5" spans="1:2" x14ac:dyDescent="0.3">
      <c r="A5" s="6" t="s">
        <v>14</v>
      </c>
      <c r="B5" s="7">
        <v>4</v>
      </c>
    </row>
    <row r="6" spans="1:2" x14ac:dyDescent="0.3">
      <c r="A6" s="6" t="s">
        <v>10</v>
      </c>
      <c r="B6" s="7">
        <v>8</v>
      </c>
    </row>
    <row r="7" spans="1:2" x14ac:dyDescent="0.3">
      <c r="A7" s="6" t="s">
        <v>19</v>
      </c>
      <c r="B7" s="7">
        <v>4</v>
      </c>
    </row>
    <row r="8" spans="1:2" x14ac:dyDescent="0.3">
      <c r="A8" s="6" t="s">
        <v>67</v>
      </c>
      <c r="B8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 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sami mazari</cp:lastModifiedBy>
  <dcterms:created xsi:type="dcterms:W3CDTF">2024-09-15T18:17:48Z</dcterms:created>
  <dcterms:modified xsi:type="dcterms:W3CDTF">2025-06-08T17:49:19Z</dcterms:modified>
</cp:coreProperties>
</file>