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Excel Course\1-Excel and Copilot Fundamentals\"/>
    </mc:Choice>
  </mc:AlternateContent>
  <xr:revisionPtr revIDLastSave="0" documentId="13_ncr:1_{F15079C7-CE6D-4099-B4EF-D4627712A5DF}" xr6:coauthVersionLast="47" xr6:coauthVersionMax="47" xr10:uidLastSave="{00000000-0000-0000-0000-000000000000}"/>
  <bookViews>
    <workbookView xWindow="-108" yWindow="-108" windowWidth="23256" windowHeight="12456" xr2:uid="{28B6C04E-EFAF-472E-A370-89BD80A7A4F9}"/>
  </bookViews>
  <sheets>
    <sheet name="Tracker" sheetId="1" r:id="rId1"/>
    <sheet name="Summary Report" sheetId="2" r:id="rId2"/>
  </sheets>
  <definedNames>
    <definedName name="_xlnm._FilterDatabase" localSheetId="0" hidden="1">Tracker!$A$1:$I$31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3" i="2"/>
  <c r="C4" i="2"/>
  <c r="C5" i="2"/>
  <c r="C6" i="2"/>
  <c r="C7" i="2"/>
  <c r="C8" i="2"/>
  <c r="C3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K11" i="1"/>
  <c r="K12" i="1"/>
  <c r="K19" i="1"/>
  <c r="K20" i="1"/>
  <c r="K27" i="1"/>
  <c r="K28" i="1"/>
  <c r="J3" i="1"/>
  <c r="K3" i="1" s="1"/>
  <c r="J4" i="1"/>
  <c r="K4" i="1" s="1"/>
  <c r="J2" i="1"/>
  <c r="K2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J12" i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J20" i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J28" i="1"/>
  <c r="J29" i="1"/>
  <c r="K29" i="1" s="1"/>
  <c r="J30" i="1"/>
  <c r="K30" i="1" s="1"/>
  <c r="J31" i="1"/>
  <c r="K31" i="1" s="1"/>
</calcChain>
</file>

<file path=xl/sharedStrings.xml><?xml version="1.0" encoding="utf-8"?>
<sst xmlns="http://schemas.openxmlformats.org/spreadsheetml/2006/main" count="111" uniqueCount="78">
  <si>
    <t>Employee ID</t>
  </si>
  <si>
    <t>Name</t>
  </si>
  <si>
    <t>Department</t>
  </si>
  <si>
    <t>Sales Target</t>
  </si>
  <si>
    <t>Actual Sales</t>
  </si>
  <si>
    <t>Performance Rating</t>
  </si>
  <si>
    <t>Hire Date</t>
  </si>
  <si>
    <t>Date of Review</t>
  </si>
  <si>
    <t>Years of Service</t>
  </si>
  <si>
    <t>E00047</t>
  </si>
  <si>
    <t>Jane Smith 10</t>
  </si>
  <si>
    <t>Marketing</t>
  </si>
  <si>
    <t>E00014</t>
  </si>
  <si>
    <t>Alice Brown 3</t>
  </si>
  <si>
    <t>HR</t>
  </si>
  <si>
    <t>E00012</t>
  </si>
  <si>
    <t>Jane Smith 3</t>
  </si>
  <si>
    <t>E00029</t>
  </si>
  <si>
    <t>Alice Brown 6</t>
  </si>
  <si>
    <t>E00049</t>
  </si>
  <si>
    <t>Alice Brown 10</t>
  </si>
  <si>
    <t>E00030</t>
  </si>
  <si>
    <t>Charlie Green 6</t>
  </si>
  <si>
    <t>Finance</t>
  </si>
  <si>
    <t>E00023</t>
  </si>
  <si>
    <t>Bob Johnson 5</t>
  </si>
  <si>
    <t>IT</t>
  </si>
  <si>
    <t>E00039</t>
  </si>
  <si>
    <t>Alice Brown 8</t>
  </si>
  <si>
    <t>E00020</t>
  </si>
  <si>
    <t>Charlie Green 4</t>
  </si>
  <si>
    <t>E00040</t>
  </si>
  <si>
    <t>Charlie Green 8</t>
  </si>
  <si>
    <t>E00031</t>
  </si>
  <si>
    <t>John Doe 7</t>
  </si>
  <si>
    <t>Sales</t>
  </si>
  <si>
    <t>E00042</t>
  </si>
  <si>
    <t>Jane Smith 9</t>
  </si>
  <si>
    <t>E002</t>
  </si>
  <si>
    <t>Jane Smith</t>
  </si>
  <si>
    <t>E00044</t>
  </si>
  <si>
    <t>Alice Brown 9</t>
  </si>
  <si>
    <t>E00043</t>
  </si>
  <si>
    <t>Bob Johnson 9</t>
  </si>
  <si>
    <t>E003</t>
  </si>
  <si>
    <t>Bob Johnson</t>
  </si>
  <si>
    <t>E00038</t>
  </si>
  <si>
    <t>Bob Johnson 8</t>
  </si>
  <si>
    <t>E00028</t>
  </si>
  <si>
    <t>Bob Johnson 6</t>
  </si>
  <si>
    <t>E00021</t>
  </si>
  <si>
    <t>John Doe 5</t>
  </si>
  <si>
    <t>E00016</t>
  </si>
  <si>
    <t>John Doe 4</t>
  </si>
  <si>
    <t>E00024</t>
  </si>
  <si>
    <t>Alice Brown 5</t>
  </si>
  <si>
    <t>E00046</t>
  </si>
  <si>
    <t>John Doe 10</t>
  </si>
  <si>
    <t>E00015</t>
  </si>
  <si>
    <t>Charlie Green 3</t>
  </si>
  <si>
    <t>E00050</t>
  </si>
  <si>
    <t>Charlie Green 10</t>
  </si>
  <si>
    <t>E00019</t>
  </si>
  <si>
    <t>Alice Brown 4</t>
  </si>
  <si>
    <t>E00035</t>
  </si>
  <si>
    <t>Charlie Green 7</t>
  </si>
  <si>
    <t>E00018</t>
  </si>
  <si>
    <t>Bob Johnson 4</t>
  </si>
  <si>
    <t>E004</t>
  </si>
  <si>
    <t>Alice Brown</t>
  </si>
  <si>
    <t>E00007</t>
  </si>
  <si>
    <t>Jane Smith 2</t>
  </si>
  <si>
    <t>E00022</t>
  </si>
  <si>
    <t>Jane Smith 5</t>
  </si>
  <si>
    <t>Eligible for a Promotion?</t>
  </si>
  <si>
    <t xml:space="preserve"> Target Met</t>
  </si>
  <si>
    <t>High Performances</t>
  </si>
  <si>
    <t>Eligible For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</si>
</sst>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4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3" formatCode="0%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52651</xdr:colOff>
      <xdr:row>12</xdr:row>
      <xdr:rowOff>5480</xdr:rowOff>
    </xdr:from>
    <xdr:ext cx="4265349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2A5353-7281-F91C-9174-4A553C18C91B}"/>
            </a:ext>
          </a:extLst>
        </xdr:cNvPr>
        <xdr:cNvSpPr txBox="1"/>
      </xdr:nvSpPr>
      <xdr:spPr>
        <a:xfrm rot="10800000" flipH="1" flipV="1">
          <a:off x="1576651" y="2200040"/>
          <a:ext cx="42653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Worker of Finance are doing well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9B42AF-22DB-4305-A5A4-7786B542A37C}" name="Table1" displayName="Table1" ref="A1:L31" totalsRowShown="0" headerRowDxfId="23" headerRowBorderDxfId="21" tableBorderDxfId="22">
  <autoFilter ref="A1:L31" xr:uid="{4A9B42AF-22DB-4305-A5A4-7786B542A37C}"/>
  <tableColumns count="12">
    <tableColumn id="1" xr3:uid="{15499739-31E8-4695-BACD-F36F13886ACB}" name="Employee ID"/>
    <tableColumn id="2" xr3:uid="{78D20809-5413-40DD-96F1-FA455C4274AF}" name="Name"/>
    <tableColumn id="3" xr3:uid="{C55E6726-C852-42CA-BDA0-F4F23F671BFA}" name="Department"/>
    <tableColumn id="4" xr3:uid="{75E59534-59C8-4664-A1D1-9DFE1CFA8FCA}" name="Sales Target"/>
    <tableColumn id="5" xr3:uid="{15CEAFE7-9345-4B90-8211-C538E7D8FFE0}" name="Actual Sales"/>
    <tableColumn id="6" xr3:uid="{2F75EAB9-DD8C-45E3-942A-0403193F2E33}" name="Performance Rating" dataDxfId="20"/>
    <tableColumn id="7" xr3:uid="{73FFEFBB-552E-4863-975F-A0752AA9C262}" name="Hire Date" dataDxfId="19"/>
    <tableColumn id="8" xr3:uid="{E1CDC7D0-155C-4216-9FC2-FCA52F78C986}" name="Date of Review" dataDxfId="18"/>
    <tableColumn id="9" xr3:uid="{CAC261E3-C5BC-473D-8000-915EE5B10E1C}" name="Years of Service"/>
    <tableColumn id="12" xr3:uid="{1DC7F148-8764-4AE1-9697-5BA0772D2DF8}" name=" Target Met" dataDxfId="17">
      <calculatedColumnFormula>IF(Table1[[#This Row],[Actual Sales]]&gt;Table1[[#This Row],[Sales Target]],"Target Met","Target Not Met")</calculatedColumnFormula>
    </tableColumn>
    <tableColumn id="13" xr3:uid="{3245E0FA-7B76-4559-813F-55D734D38EB2}" name="High Performances" dataDxfId="16">
      <calculatedColumnFormula>IF(AND(Table1[[#This Row],[ Target Met]]="Target Met",Table1[[#This Row],[Performance Rating]]&gt;100%),"High Performer","Standard Performer")</calculatedColumnFormula>
    </tableColumn>
    <tableColumn id="14" xr3:uid="{7CDFC4F1-21CD-4C2C-B321-19CF44CEA4DA}" name="Eligible For Bonus" dataDxfId="12">
      <calculatedColumnFormula>IF(OR(Table1[[#This Row],[High Performances]]="High Performer",Table1[[#This Row],[Years of Service]]&gt;10),"Eligible","Not Eligible")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EEF25-103E-40DA-BDD2-32CD926DA770}">
  <dimension ref="A1:L51"/>
  <sheetViews>
    <sheetView tabSelected="1" workbookViewId="0">
      <selection activeCell="G34" sqref="G34"/>
    </sheetView>
  </sheetViews>
  <sheetFormatPr defaultRowHeight="14.4" x14ac:dyDescent="0.3"/>
  <cols>
    <col min="1" max="1" width="13.21875" customWidth="1"/>
    <col min="2" max="2" width="12.88671875" customWidth="1"/>
    <col min="3" max="3" width="17.21875" customWidth="1"/>
    <col min="4" max="4" width="15.5546875" customWidth="1"/>
    <col min="5" max="5" width="17" customWidth="1"/>
    <col min="6" max="6" width="22.77734375" customWidth="1"/>
    <col min="7" max="7" width="17.77734375" customWidth="1"/>
    <col min="8" max="8" width="18.44140625" customWidth="1"/>
    <col min="9" max="9" width="19.33203125" customWidth="1"/>
    <col min="10" max="10" width="14.109375" customWidth="1"/>
    <col min="11" max="11" width="20.5546875" customWidth="1"/>
    <col min="12" max="12" width="17.33203125" customWidth="1"/>
  </cols>
  <sheetData>
    <row r="1" spans="1:12" ht="43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75</v>
      </c>
      <c r="K1" s="5" t="s">
        <v>76</v>
      </c>
      <c r="L1" s="5" t="s">
        <v>77</v>
      </c>
    </row>
    <row r="2" spans="1:12" x14ac:dyDescent="0.3">
      <c r="A2" t="s">
        <v>9</v>
      </c>
      <c r="B2" t="s">
        <v>10</v>
      </c>
      <c r="C2" t="s">
        <v>11</v>
      </c>
      <c r="D2">
        <v>40000</v>
      </c>
      <c r="E2">
        <v>42000</v>
      </c>
      <c r="F2" s="1">
        <v>1.05</v>
      </c>
      <c r="G2" s="2">
        <v>41428</v>
      </c>
      <c r="H2" s="2">
        <v>45107</v>
      </c>
      <c r="I2">
        <v>1</v>
      </c>
      <c r="J2" t="str">
        <f>IF(Table1[[#This Row],[Actual Sales]]&gt;Table1[[#This Row],[Sales Target]],"Target Met","Target Not Met")</f>
        <v>Target Met</v>
      </c>
      <c r="K2" t="str">
        <f>IF(AND(Table1[[#This Row],[ Target Met]]="Target Met",Table1[[#This Row],[Performance Rating]]&gt;100%),"High Performer","Standard Performer")</f>
        <v>High Performer</v>
      </c>
      <c r="L2" t="str">
        <f>IF(OR(Table1[[#This Row],[High Performances]]="High Performer",Table1[[#This Row],[Years of Service]]&gt;10),"Eligible","Not Eligible")</f>
        <v>Eligible</v>
      </c>
    </row>
    <row r="3" spans="1:12" x14ac:dyDescent="0.3">
      <c r="A3" t="s">
        <v>12</v>
      </c>
      <c r="B3" t="s">
        <v>13</v>
      </c>
      <c r="C3" t="s">
        <v>14</v>
      </c>
      <c r="D3">
        <v>20000</v>
      </c>
      <c r="E3">
        <v>22000</v>
      </c>
      <c r="F3" s="1">
        <v>1.1000000000000001</v>
      </c>
      <c r="G3" s="2">
        <v>41609</v>
      </c>
      <c r="H3" s="2">
        <v>45107</v>
      </c>
      <c r="I3">
        <v>7</v>
      </c>
      <c r="J3" t="str">
        <f>IF(Table1[[#This Row],[Actual Sales]]&gt;Table1[[#This Row],[Sales Target]],"Target Met","Target Not Met")</f>
        <v>Target Met</v>
      </c>
      <c r="K3" t="str">
        <f>IF(AND(Table1[[#This Row],[ Target Met]]="Target Met",Table1[[#This Row],[Performance Rating]]&gt;100%),"High Performer","Standard Performer")</f>
        <v>High Performer</v>
      </c>
      <c r="L3" t="str">
        <f>IF(OR(Table1[[#This Row],[High Performances]]="High Performer",Table1[[#This Row],[Years of Service]]&gt;10),"Eligible","Not Eligible")</f>
        <v>Eligible</v>
      </c>
    </row>
    <row r="4" spans="1:12" x14ac:dyDescent="0.3">
      <c r="A4" t="s">
        <v>15</v>
      </c>
      <c r="B4" t="s">
        <v>16</v>
      </c>
      <c r="C4" t="s">
        <v>11</v>
      </c>
      <c r="D4">
        <v>40000</v>
      </c>
      <c r="E4">
        <v>42000</v>
      </c>
      <c r="F4" s="1">
        <v>1.05</v>
      </c>
      <c r="G4" s="2">
        <v>43983</v>
      </c>
      <c r="H4" s="2">
        <v>45107</v>
      </c>
      <c r="I4">
        <v>1</v>
      </c>
      <c r="J4" t="str">
        <f>IF(Table1[[#This Row],[Actual Sales]]&gt;Table1[[#This Row],[Sales Target]],"Target Met","Target Not Met")</f>
        <v>Target Met</v>
      </c>
      <c r="K4" t="str">
        <f>IF(AND(Table1[[#This Row],[ Target Met]]="Target Met",Table1[[#This Row],[Performance Rating]]&gt;100%),"High Performer","Standard Performer")</f>
        <v>High Performer</v>
      </c>
      <c r="L4" t="str">
        <f>IF(OR(Table1[[#This Row],[High Performances]]="High Performer",Table1[[#This Row],[Years of Service]]&gt;10),"Eligible","Not Eligible")</f>
        <v>Eligible</v>
      </c>
    </row>
    <row r="5" spans="1:12" x14ac:dyDescent="0.3">
      <c r="A5" t="s">
        <v>17</v>
      </c>
      <c r="B5" t="s">
        <v>18</v>
      </c>
      <c r="C5" t="s">
        <v>14</v>
      </c>
      <c r="D5">
        <v>20000</v>
      </c>
      <c r="E5">
        <v>22000</v>
      </c>
      <c r="F5" s="1">
        <v>1.1000000000000001</v>
      </c>
      <c r="G5" s="2">
        <v>40514</v>
      </c>
      <c r="H5" s="2">
        <v>45107</v>
      </c>
      <c r="I5">
        <v>7</v>
      </c>
      <c r="J5" t="str">
        <f>IF(Table1[[#This Row],[Actual Sales]]&gt;Table1[[#This Row],[Sales Target]],"Target Met","Target Not Met")</f>
        <v>Target Met</v>
      </c>
      <c r="K5" t="str">
        <f>IF(AND(Table1[[#This Row],[ Target Met]]="Target Met",Table1[[#This Row],[Performance Rating]]&gt;100%),"High Performer","Standard Performer")</f>
        <v>High Performer</v>
      </c>
      <c r="L5" t="str">
        <f>IF(OR(Table1[[#This Row],[High Performances]]="High Performer",Table1[[#This Row],[Years of Service]]&gt;10),"Eligible","Not Eligible")</f>
        <v>Eligible</v>
      </c>
    </row>
    <row r="6" spans="1:12" x14ac:dyDescent="0.3">
      <c r="A6" t="s">
        <v>19</v>
      </c>
      <c r="B6" t="s">
        <v>20</v>
      </c>
      <c r="C6" t="s">
        <v>14</v>
      </c>
      <c r="D6">
        <v>20000</v>
      </c>
      <c r="E6">
        <v>22000</v>
      </c>
      <c r="F6" s="1">
        <v>1.1000000000000001</v>
      </c>
      <c r="G6" s="2">
        <v>39054</v>
      </c>
      <c r="H6" s="2">
        <v>45107</v>
      </c>
      <c r="I6">
        <v>7</v>
      </c>
      <c r="J6" t="str">
        <f>IF(Table1[[#This Row],[Actual Sales]]&gt;Table1[[#This Row],[Sales Target]],"Target Met","Target Not Met")</f>
        <v>Target Met</v>
      </c>
      <c r="K6" t="str">
        <f>IF(AND(Table1[[#This Row],[ Target Met]]="Target Met",Table1[[#This Row],[Performance Rating]]&gt;100%),"High Performer","Standard Performer")</f>
        <v>High Performer</v>
      </c>
      <c r="L6" t="str">
        <f>IF(OR(Table1[[#This Row],[High Performances]]="High Performer",Table1[[#This Row],[Years of Service]]&gt;10),"Eligible","Not Eligible")</f>
        <v>Eligible</v>
      </c>
    </row>
    <row r="7" spans="1:12" x14ac:dyDescent="0.3">
      <c r="A7" t="s">
        <v>21</v>
      </c>
      <c r="B7" t="s">
        <v>22</v>
      </c>
      <c r="C7" t="s">
        <v>23</v>
      </c>
      <c r="D7">
        <v>35000</v>
      </c>
      <c r="E7">
        <v>33000</v>
      </c>
      <c r="F7" s="1">
        <v>0.94</v>
      </c>
      <c r="G7" s="2">
        <v>38427</v>
      </c>
      <c r="H7" s="2">
        <v>45107</v>
      </c>
      <c r="I7">
        <v>13</v>
      </c>
      <c r="J7" t="str">
        <f>IF(Table1[[#This Row],[Actual Sales]]&gt;Table1[[#This Row],[Sales Target]],"Target Met","Target Not Met")</f>
        <v>Target Not Met</v>
      </c>
      <c r="K7" t="str">
        <f>IF(AND(Table1[[#This Row],[ Target Met]]="Target Met",Table1[[#This Row],[Performance Rating]]&gt;100%),"High Performer","Standard Performer")</f>
        <v>Standard Performer</v>
      </c>
      <c r="L7" t="str">
        <f>IF(OR(Table1[[#This Row],[High Performances]]="High Performer",Table1[[#This Row],[Years of Service]]&gt;10),"Eligible","Not Eligible")</f>
        <v>Eligible</v>
      </c>
    </row>
    <row r="8" spans="1:12" x14ac:dyDescent="0.3">
      <c r="A8" t="s">
        <v>24</v>
      </c>
      <c r="B8" t="s">
        <v>25</v>
      </c>
      <c r="C8" t="s">
        <v>26</v>
      </c>
      <c r="D8">
        <v>30000</v>
      </c>
      <c r="E8">
        <v>25000</v>
      </c>
      <c r="F8" s="1">
        <v>0.83</v>
      </c>
      <c r="G8" s="2">
        <v>43041</v>
      </c>
      <c r="H8" s="2">
        <v>45107</v>
      </c>
      <c r="I8">
        <v>1</v>
      </c>
      <c r="J8" t="str">
        <f>IF(Table1[[#This Row],[Actual Sales]]&gt;Table1[[#This Row],[Sales Target]],"Target Met","Target Not Met")</f>
        <v>Target Not Met</v>
      </c>
      <c r="K8" t="str">
        <f>IF(AND(Table1[[#This Row],[ Target Met]]="Target Met",Table1[[#This Row],[Performance Rating]]&gt;100%),"High Performer","Standard Performer")</f>
        <v>Standard Performer</v>
      </c>
      <c r="L8" t="str">
        <f>IF(OR(Table1[[#This Row],[High Performances]]="High Performer",Table1[[#This Row],[Years of Service]]&gt;10),"Eligible","Not Eligible")</f>
        <v>Not Eligible</v>
      </c>
    </row>
    <row r="9" spans="1:12" x14ac:dyDescent="0.3">
      <c r="A9" t="s">
        <v>27</v>
      </c>
      <c r="B9" t="s">
        <v>28</v>
      </c>
      <c r="C9" t="s">
        <v>14</v>
      </c>
      <c r="D9">
        <v>20000</v>
      </c>
      <c r="E9">
        <v>22000</v>
      </c>
      <c r="F9" s="1">
        <v>1.1000000000000001</v>
      </c>
      <c r="G9" s="2">
        <v>39784</v>
      </c>
      <c r="H9" s="2">
        <v>45107</v>
      </c>
      <c r="I9">
        <v>7</v>
      </c>
      <c r="J9" t="str">
        <f>IF(Table1[[#This Row],[Actual Sales]]&gt;Table1[[#This Row],[Sales Target]],"Target Met","Target Not Met")</f>
        <v>Target Met</v>
      </c>
      <c r="K9" t="str">
        <f>IF(AND(Table1[[#This Row],[ Target Met]]="Target Met",Table1[[#This Row],[Performance Rating]]&gt;100%),"High Performer","Standard Performer")</f>
        <v>High Performer</v>
      </c>
      <c r="L9" t="str">
        <f>IF(OR(Table1[[#This Row],[High Performances]]="High Performer",Table1[[#This Row],[Years of Service]]&gt;10),"Eligible","Not Eligible")</f>
        <v>Eligible</v>
      </c>
    </row>
    <row r="10" spans="1:12" x14ac:dyDescent="0.3">
      <c r="A10" t="s">
        <v>29</v>
      </c>
      <c r="B10" t="s">
        <v>30</v>
      </c>
      <c r="C10" t="s">
        <v>23</v>
      </c>
      <c r="D10">
        <v>35000</v>
      </c>
      <c r="E10">
        <v>33000</v>
      </c>
      <c r="F10" s="1">
        <v>0.94</v>
      </c>
      <c r="G10" s="2">
        <v>39157</v>
      </c>
      <c r="H10" s="2">
        <v>45107</v>
      </c>
      <c r="I10">
        <v>13</v>
      </c>
      <c r="J10" t="str">
        <f>IF(Table1[[#This Row],[Actual Sales]]&gt;Table1[[#This Row],[Sales Target]],"Target Met","Target Not Met")</f>
        <v>Target Not Met</v>
      </c>
      <c r="K10" t="str">
        <f>IF(AND(Table1[[#This Row],[ Target Met]]="Target Met",Table1[[#This Row],[Performance Rating]]&gt;100%),"High Performer","Standard Performer")</f>
        <v>Standard Performer</v>
      </c>
      <c r="L10" t="str">
        <f>IF(OR(Table1[[#This Row],[High Performances]]="High Performer",Table1[[#This Row],[Years of Service]]&gt;10),"Eligible","Not Eligible")</f>
        <v>Eligible</v>
      </c>
    </row>
    <row r="11" spans="1:12" x14ac:dyDescent="0.3">
      <c r="A11" t="s">
        <v>31</v>
      </c>
      <c r="B11" t="s">
        <v>32</v>
      </c>
      <c r="C11" t="s">
        <v>23</v>
      </c>
      <c r="D11">
        <v>35000</v>
      </c>
      <c r="E11">
        <v>33000</v>
      </c>
      <c r="F11" s="1">
        <v>0.94</v>
      </c>
      <c r="G11" s="2">
        <v>37697</v>
      </c>
      <c r="H11" s="2">
        <v>45107</v>
      </c>
      <c r="I11">
        <v>13</v>
      </c>
      <c r="J11" t="str">
        <f>IF(Table1[[#This Row],[Actual Sales]]&gt;Table1[[#This Row],[Sales Target]],"Target Met","Target Not Met")</f>
        <v>Target Not Met</v>
      </c>
      <c r="K11" t="str">
        <f>IF(AND(Table1[[#This Row],[ Target Met]]="Target Met",Table1[[#This Row],[Performance Rating]]&gt;100%),"High Performer","Standard Performer")</f>
        <v>Standard Performer</v>
      </c>
      <c r="L11" t="str">
        <f>IF(OR(Table1[[#This Row],[High Performances]]="High Performer",Table1[[#This Row],[Years of Service]]&gt;10),"Eligible","Not Eligible")</f>
        <v>Eligible</v>
      </c>
    </row>
    <row r="12" spans="1:12" x14ac:dyDescent="0.3">
      <c r="A12" t="s">
        <v>33</v>
      </c>
      <c r="B12" t="s">
        <v>34</v>
      </c>
      <c r="C12" t="s">
        <v>35</v>
      </c>
      <c r="D12">
        <v>50000</v>
      </c>
      <c r="E12">
        <v>45000</v>
      </c>
      <c r="F12" s="1">
        <v>0.9</v>
      </c>
      <c r="G12" s="2">
        <v>41641</v>
      </c>
      <c r="H12" s="2">
        <v>45107</v>
      </c>
      <c r="I12">
        <v>3</v>
      </c>
      <c r="J12" t="str">
        <f>IF(Table1[[#This Row],[Actual Sales]]&gt;Table1[[#This Row],[Sales Target]],"Target Met","Target Not Met")</f>
        <v>Target Not Met</v>
      </c>
      <c r="K12" t="str">
        <f>IF(AND(Table1[[#This Row],[ Target Met]]="Target Met",Table1[[#This Row],[Performance Rating]]&gt;100%),"High Performer","Standard Performer")</f>
        <v>Standard Performer</v>
      </c>
      <c r="L12" t="str">
        <f>IF(OR(Table1[[#This Row],[High Performances]]="High Performer",Table1[[#This Row],[Years of Service]]&gt;10),"Eligible","Not Eligible")</f>
        <v>Not Eligible</v>
      </c>
    </row>
    <row r="13" spans="1:12" x14ac:dyDescent="0.3">
      <c r="A13" t="s">
        <v>36</v>
      </c>
      <c r="B13" t="s">
        <v>37</v>
      </c>
      <c r="C13" t="s">
        <v>11</v>
      </c>
      <c r="D13">
        <v>40000</v>
      </c>
      <c r="E13">
        <v>42000</v>
      </c>
      <c r="F13" s="1">
        <v>1.05</v>
      </c>
      <c r="G13" s="2">
        <v>41793</v>
      </c>
      <c r="H13" s="2">
        <v>45107</v>
      </c>
      <c r="I13">
        <v>1</v>
      </c>
      <c r="J13" t="str">
        <f>IF(Table1[[#This Row],[Actual Sales]]&gt;Table1[[#This Row],[Sales Target]],"Target Met","Target Not Met")</f>
        <v>Target Met</v>
      </c>
      <c r="K13" t="str">
        <f>IF(AND(Table1[[#This Row],[ Target Met]]="Target Met",Table1[[#This Row],[Performance Rating]]&gt;100%),"High Performer","Standard Performer")</f>
        <v>High Performer</v>
      </c>
      <c r="L13" t="str">
        <f>IF(OR(Table1[[#This Row],[High Performances]]="High Performer",Table1[[#This Row],[Years of Service]]&gt;10),"Eligible","Not Eligible")</f>
        <v>Eligible</v>
      </c>
    </row>
    <row r="14" spans="1:12" x14ac:dyDescent="0.3">
      <c r="A14" t="s">
        <v>38</v>
      </c>
      <c r="B14" t="s">
        <v>39</v>
      </c>
      <c r="C14" t="s">
        <v>11</v>
      </c>
      <c r="D14">
        <v>40000</v>
      </c>
      <c r="E14">
        <v>42000</v>
      </c>
      <c r="F14" s="1">
        <v>1.05</v>
      </c>
      <c r="G14" s="2">
        <v>44713</v>
      </c>
      <c r="H14" s="2">
        <v>45107</v>
      </c>
      <c r="I14">
        <v>1</v>
      </c>
      <c r="J14" t="str">
        <f>IF(Table1[[#This Row],[Actual Sales]]&gt;Table1[[#This Row],[Sales Target]],"Target Met","Target Not Met")</f>
        <v>Target Met</v>
      </c>
      <c r="K14" t="str">
        <f>IF(AND(Table1[[#This Row],[ Target Met]]="Target Met",Table1[[#This Row],[Performance Rating]]&gt;100%),"High Performer","Standard Performer")</f>
        <v>High Performer</v>
      </c>
      <c r="L14" t="str">
        <f>IF(OR(Table1[[#This Row],[High Performances]]="High Performer",Table1[[#This Row],[Years of Service]]&gt;10),"Eligible","Not Eligible")</f>
        <v>Eligible</v>
      </c>
    </row>
    <row r="15" spans="1:12" x14ac:dyDescent="0.3">
      <c r="A15" t="s">
        <v>40</v>
      </c>
      <c r="B15" t="s">
        <v>41</v>
      </c>
      <c r="C15" t="s">
        <v>14</v>
      </c>
      <c r="D15">
        <v>20000</v>
      </c>
      <c r="E15">
        <v>22000</v>
      </c>
      <c r="F15" s="1">
        <v>1.1000000000000001</v>
      </c>
      <c r="G15" s="2">
        <v>39419</v>
      </c>
      <c r="H15" s="2">
        <v>45107</v>
      </c>
      <c r="I15">
        <v>7</v>
      </c>
      <c r="J15" t="str">
        <f>IF(Table1[[#This Row],[Actual Sales]]&gt;Table1[[#This Row],[Sales Target]],"Target Met","Target Not Met")</f>
        <v>Target Met</v>
      </c>
      <c r="K15" t="str">
        <f>IF(AND(Table1[[#This Row],[ Target Met]]="Target Met",Table1[[#This Row],[Performance Rating]]&gt;100%),"High Performer","Standard Performer")</f>
        <v>High Performer</v>
      </c>
      <c r="L15" t="str">
        <f>IF(OR(Table1[[#This Row],[High Performances]]="High Performer",Table1[[#This Row],[Years of Service]]&gt;10),"Eligible","Not Eligible")</f>
        <v>Eligible</v>
      </c>
    </row>
    <row r="16" spans="1:12" x14ac:dyDescent="0.3">
      <c r="A16" t="s">
        <v>42</v>
      </c>
      <c r="B16" t="s">
        <v>43</v>
      </c>
      <c r="C16" t="s">
        <v>26</v>
      </c>
      <c r="D16">
        <v>30000</v>
      </c>
      <c r="E16">
        <v>25000</v>
      </c>
      <c r="F16" s="1">
        <v>0.83</v>
      </c>
      <c r="G16" s="2">
        <v>41581</v>
      </c>
      <c r="H16" s="2">
        <v>45107</v>
      </c>
      <c r="I16">
        <v>1</v>
      </c>
      <c r="J16" t="str">
        <f>IF(Table1[[#This Row],[Actual Sales]]&gt;Table1[[#This Row],[Sales Target]],"Target Met","Target Not Met")</f>
        <v>Target Not Met</v>
      </c>
      <c r="K16" t="str">
        <f>IF(AND(Table1[[#This Row],[ Target Met]]="Target Met",Table1[[#This Row],[Performance Rating]]&gt;100%),"High Performer","Standard Performer")</f>
        <v>Standard Performer</v>
      </c>
      <c r="L16" t="str">
        <f>IF(OR(Table1[[#This Row],[High Performances]]="High Performer",Table1[[#This Row],[Years of Service]]&gt;10),"Eligible","Not Eligible")</f>
        <v>Not Eligible</v>
      </c>
    </row>
    <row r="17" spans="1:12" x14ac:dyDescent="0.3">
      <c r="A17" t="s">
        <v>44</v>
      </c>
      <c r="B17" t="s">
        <v>45</v>
      </c>
      <c r="C17" t="s">
        <v>26</v>
      </c>
      <c r="D17">
        <v>30000</v>
      </c>
      <c r="E17">
        <v>25000</v>
      </c>
      <c r="F17" s="1">
        <v>0.83</v>
      </c>
      <c r="G17" s="2">
        <v>44501</v>
      </c>
      <c r="H17" s="2">
        <v>45107</v>
      </c>
      <c r="I17">
        <v>1</v>
      </c>
      <c r="J17" t="str">
        <f>IF(Table1[[#This Row],[Actual Sales]]&gt;Table1[[#This Row],[Sales Target]],"Target Met","Target Not Met")</f>
        <v>Target Not Met</v>
      </c>
      <c r="K17" t="str">
        <f>IF(AND(Table1[[#This Row],[ Target Met]]="Target Met",Table1[[#This Row],[Performance Rating]]&gt;100%),"High Performer","Standard Performer")</f>
        <v>Standard Performer</v>
      </c>
      <c r="L17" t="str">
        <f>IF(OR(Table1[[#This Row],[High Performances]]="High Performer",Table1[[#This Row],[Years of Service]]&gt;10),"Eligible","Not Eligible")</f>
        <v>Not Eligible</v>
      </c>
    </row>
    <row r="18" spans="1:12" x14ac:dyDescent="0.3">
      <c r="A18" t="s">
        <v>46</v>
      </c>
      <c r="B18" t="s">
        <v>47</v>
      </c>
      <c r="C18" t="s">
        <v>26</v>
      </c>
      <c r="D18">
        <v>30000</v>
      </c>
      <c r="E18">
        <v>25000</v>
      </c>
      <c r="F18" s="1">
        <v>0.83</v>
      </c>
      <c r="G18" s="2">
        <v>41946</v>
      </c>
      <c r="H18" s="2">
        <v>45107</v>
      </c>
      <c r="I18">
        <v>1</v>
      </c>
      <c r="J18" t="str">
        <f>IF(Table1[[#This Row],[Actual Sales]]&gt;Table1[[#This Row],[Sales Target]],"Target Met","Target Not Met")</f>
        <v>Target Not Met</v>
      </c>
      <c r="K18" t="str">
        <f>IF(AND(Table1[[#This Row],[ Target Met]]="Target Met",Table1[[#This Row],[Performance Rating]]&gt;100%),"High Performer","Standard Performer")</f>
        <v>Standard Performer</v>
      </c>
      <c r="L18" t="str">
        <f>IF(OR(Table1[[#This Row],[High Performances]]="High Performer",Table1[[#This Row],[Years of Service]]&gt;10),"Eligible","Not Eligible")</f>
        <v>Not Eligible</v>
      </c>
    </row>
    <row r="19" spans="1:12" x14ac:dyDescent="0.3">
      <c r="A19" t="s">
        <v>48</v>
      </c>
      <c r="B19" t="s">
        <v>49</v>
      </c>
      <c r="C19" t="s">
        <v>26</v>
      </c>
      <c r="D19">
        <v>30000</v>
      </c>
      <c r="E19">
        <v>25000</v>
      </c>
      <c r="F19" s="1">
        <v>0.83</v>
      </c>
      <c r="G19" s="2">
        <v>42676</v>
      </c>
      <c r="H19" s="2">
        <v>45107</v>
      </c>
      <c r="I19">
        <v>1</v>
      </c>
      <c r="J19" t="str">
        <f>IF(Table1[[#This Row],[Actual Sales]]&gt;Table1[[#This Row],[Sales Target]],"Target Met","Target Not Met")</f>
        <v>Target Not Met</v>
      </c>
      <c r="K19" t="str">
        <f>IF(AND(Table1[[#This Row],[ Target Met]]="Target Met",Table1[[#This Row],[Performance Rating]]&gt;100%),"High Performer","Standard Performer")</f>
        <v>Standard Performer</v>
      </c>
      <c r="L19" t="str">
        <f>IF(OR(Table1[[#This Row],[High Performances]]="High Performer",Table1[[#This Row],[Years of Service]]&gt;10),"Eligible","Not Eligible")</f>
        <v>Not Eligible</v>
      </c>
    </row>
    <row r="20" spans="1:12" x14ac:dyDescent="0.3">
      <c r="A20" t="s">
        <v>50</v>
      </c>
      <c r="B20" t="s">
        <v>51</v>
      </c>
      <c r="C20" t="s">
        <v>35</v>
      </c>
      <c r="D20">
        <v>50000</v>
      </c>
      <c r="E20">
        <v>45000</v>
      </c>
      <c r="F20" s="1">
        <v>0.9</v>
      </c>
      <c r="G20" s="2">
        <v>42371</v>
      </c>
      <c r="H20" s="2">
        <v>45107</v>
      </c>
      <c r="I20">
        <v>3</v>
      </c>
      <c r="J20" t="str">
        <f>IF(Table1[[#This Row],[Actual Sales]]&gt;Table1[[#This Row],[Sales Target]],"Target Met","Target Not Met")</f>
        <v>Target Not Met</v>
      </c>
      <c r="K20" t="str">
        <f>IF(AND(Table1[[#This Row],[ Target Met]]="Target Met",Table1[[#This Row],[Performance Rating]]&gt;100%),"High Performer","Standard Performer")</f>
        <v>Standard Performer</v>
      </c>
      <c r="L20" t="str">
        <f>IF(OR(Table1[[#This Row],[High Performances]]="High Performer",Table1[[#This Row],[Years of Service]]&gt;10),"Eligible","Not Eligible")</f>
        <v>Not Eligible</v>
      </c>
    </row>
    <row r="21" spans="1:12" x14ac:dyDescent="0.3">
      <c r="A21" t="s">
        <v>52</v>
      </c>
      <c r="B21" t="s">
        <v>53</v>
      </c>
      <c r="C21" t="s">
        <v>35</v>
      </c>
      <c r="D21">
        <v>50000</v>
      </c>
      <c r="E21">
        <v>45000</v>
      </c>
      <c r="F21" s="1">
        <v>0.9</v>
      </c>
      <c r="G21" s="2">
        <v>42736</v>
      </c>
      <c r="H21" s="2">
        <v>45107</v>
      </c>
      <c r="I21">
        <v>3</v>
      </c>
      <c r="J21" t="str">
        <f>IF(Table1[[#This Row],[Actual Sales]]&gt;Table1[[#This Row],[Sales Target]],"Target Met","Target Not Met")</f>
        <v>Target Not Met</v>
      </c>
      <c r="K21" t="str">
        <f>IF(AND(Table1[[#This Row],[ Target Met]]="Target Met",Table1[[#This Row],[Performance Rating]]&gt;100%),"High Performer","Standard Performer")</f>
        <v>Standard Performer</v>
      </c>
      <c r="L21" t="str">
        <f>IF(OR(Table1[[#This Row],[High Performances]]="High Performer",Table1[[#This Row],[Years of Service]]&gt;10),"Eligible","Not Eligible")</f>
        <v>Not Eligible</v>
      </c>
    </row>
    <row r="22" spans="1:12" x14ac:dyDescent="0.3">
      <c r="A22" t="s">
        <v>54</v>
      </c>
      <c r="B22" t="s">
        <v>55</v>
      </c>
      <c r="C22" t="s">
        <v>14</v>
      </c>
      <c r="D22">
        <v>20000</v>
      </c>
      <c r="E22">
        <v>22000</v>
      </c>
      <c r="F22" s="1">
        <v>1.1000000000000001</v>
      </c>
      <c r="G22" s="2">
        <v>40879</v>
      </c>
      <c r="H22" s="2">
        <v>45107</v>
      </c>
      <c r="I22">
        <v>7</v>
      </c>
      <c r="J22" t="str">
        <f>IF(Table1[[#This Row],[Actual Sales]]&gt;Table1[[#This Row],[Sales Target]],"Target Met","Target Not Met")</f>
        <v>Target Met</v>
      </c>
      <c r="K22" t="str">
        <f>IF(AND(Table1[[#This Row],[ Target Met]]="Target Met",Table1[[#This Row],[Performance Rating]]&gt;100%),"High Performer","Standard Performer")</f>
        <v>High Performer</v>
      </c>
      <c r="L22" t="str">
        <f>IF(OR(Table1[[#This Row],[High Performances]]="High Performer",Table1[[#This Row],[Years of Service]]&gt;10),"Eligible","Not Eligible")</f>
        <v>Eligible</v>
      </c>
    </row>
    <row r="23" spans="1:12" x14ac:dyDescent="0.3">
      <c r="A23" t="s">
        <v>56</v>
      </c>
      <c r="B23" t="s">
        <v>57</v>
      </c>
      <c r="C23" t="s">
        <v>35</v>
      </c>
      <c r="D23">
        <v>50000</v>
      </c>
      <c r="E23">
        <v>45000</v>
      </c>
      <c r="F23" s="1">
        <v>0.9</v>
      </c>
      <c r="G23" s="2">
        <v>40546</v>
      </c>
      <c r="H23" s="2">
        <v>45107</v>
      </c>
      <c r="I23">
        <v>3</v>
      </c>
      <c r="J23" t="str">
        <f>IF(Table1[[#This Row],[Actual Sales]]&gt;Table1[[#This Row],[Sales Target]],"Target Met","Target Not Met")</f>
        <v>Target Not Met</v>
      </c>
      <c r="K23" t="str">
        <f>IF(AND(Table1[[#This Row],[ Target Met]]="Target Met",Table1[[#This Row],[Performance Rating]]&gt;100%),"High Performer","Standard Performer")</f>
        <v>Standard Performer</v>
      </c>
      <c r="L23" t="str">
        <f>IF(OR(Table1[[#This Row],[High Performances]]="High Performer",Table1[[#This Row],[Years of Service]]&gt;10),"Eligible","Not Eligible")</f>
        <v>Not Eligible</v>
      </c>
    </row>
    <row r="24" spans="1:12" x14ac:dyDescent="0.3">
      <c r="A24" t="s">
        <v>58</v>
      </c>
      <c r="B24" t="s">
        <v>59</v>
      </c>
      <c r="C24" t="s">
        <v>23</v>
      </c>
      <c r="D24">
        <v>35000</v>
      </c>
      <c r="E24">
        <v>33000</v>
      </c>
      <c r="F24" s="1">
        <v>0.94</v>
      </c>
      <c r="G24" s="2">
        <v>39522</v>
      </c>
      <c r="H24" s="2">
        <v>45107</v>
      </c>
      <c r="I24">
        <v>13</v>
      </c>
      <c r="J24" t="str">
        <f>IF(Table1[[#This Row],[Actual Sales]]&gt;Table1[[#This Row],[Sales Target]],"Target Met","Target Not Met")</f>
        <v>Target Not Met</v>
      </c>
      <c r="K24" t="str">
        <f>IF(AND(Table1[[#This Row],[ Target Met]]="Target Met",Table1[[#This Row],[Performance Rating]]&gt;100%),"High Performer","Standard Performer")</f>
        <v>Standard Performer</v>
      </c>
      <c r="L24" t="str">
        <f>IF(OR(Table1[[#This Row],[High Performances]]="High Performer",Table1[[#This Row],[Years of Service]]&gt;10),"Eligible","Not Eligible")</f>
        <v>Eligible</v>
      </c>
    </row>
    <row r="25" spans="1:12" x14ac:dyDescent="0.3">
      <c r="A25" t="s">
        <v>60</v>
      </c>
      <c r="B25" t="s">
        <v>61</v>
      </c>
      <c r="C25" t="s">
        <v>23</v>
      </c>
      <c r="D25">
        <v>35000</v>
      </c>
      <c r="E25">
        <v>33000</v>
      </c>
      <c r="F25" s="1">
        <v>0.94</v>
      </c>
      <c r="G25" s="2">
        <v>36967</v>
      </c>
      <c r="H25" s="2">
        <v>45107</v>
      </c>
      <c r="I25">
        <v>13</v>
      </c>
      <c r="J25" t="str">
        <f>IF(Table1[[#This Row],[Actual Sales]]&gt;Table1[[#This Row],[Sales Target]],"Target Met","Target Not Met")</f>
        <v>Target Not Met</v>
      </c>
      <c r="K25" t="str">
        <f>IF(AND(Table1[[#This Row],[ Target Met]]="Target Met",Table1[[#This Row],[Performance Rating]]&gt;100%),"High Performer","Standard Performer")</f>
        <v>Standard Performer</v>
      </c>
      <c r="L25" t="str">
        <f>IF(OR(Table1[[#This Row],[High Performances]]="High Performer",Table1[[#This Row],[Years of Service]]&gt;10),"Eligible","Not Eligible")</f>
        <v>Eligible</v>
      </c>
    </row>
    <row r="26" spans="1:12" x14ac:dyDescent="0.3">
      <c r="A26" t="s">
        <v>62</v>
      </c>
      <c r="B26" t="s">
        <v>63</v>
      </c>
      <c r="C26" t="s">
        <v>14</v>
      </c>
      <c r="D26">
        <v>20000</v>
      </c>
      <c r="E26">
        <v>22000</v>
      </c>
      <c r="F26" s="1">
        <v>1.1000000000000001</v>
      </c>
      <c r="G26" s="2">
        <v>41244</v>
      </c>
      <c r="H26" s="2">
        <v>45107</v>
      </c>
      <c r="I26">
        <v>7</v>
      </c>
      <c r="J26" t="str">
        <f>IF(Table1[[#This Row],[Actual Sales]]&gt;Table1[[#This Row],[Sales Target]],"Target Met","Target Not Met")</f>
        <v>Target Met</v>
      </c>
      <c r="K26" t="str">
        <f>IF(AND(Table1[[#This Row],[ Target Met]]="Target Met",Table1[[#This Row],[Performance Rating]]&gt;100%),"High Performer","Standard Performer")</f>
        <v>High Performer</v>
      </c>
      <c r="L26" t="str">
        <f>IF(OR(Table1[[#This Row],[High Performances]]="High Performer",Table1[[#This Row],[Years of Service]]&gt;10),"Eligible","Not Eligible")</f>
        <v>Eligible</v>
      </c>
    </row>
    <row r="27" spans="1:12" x14ac:dyDescent="0.3">
      <c r="A27" t="s">
        <v>64</v>
      </c>
      <c r="B27" t="s">
        <v>65</v>
      </c>
      <c r="C27" t="s">
        <v>23</v>
      </c>
      <c r="D27">
        <v>35000</v>
      </c>
      <c r="E27">
        <v>33000</v>
      </c>
      <c r="F27" s="1">
        <v>0.94</v>
      </c>
      <c r="G27" s="2">
        <v>38062</v>
      </c>
      <c r="H27" s="2">
        <v>45107</v>
      </c>
      <c r="I27">
        <v>13</v>
      </c>
      <c r="J27" t="str">
        <f>IF(Table1[[#This Row],[Actual Sales]]&gt;Table1[[#This Row],[Sales Target]],"Target Met","Target Not Met")</f>
        <v>Target Not Met</v>
      </c>
      <c r="K27" t="str">
        <f>IF(AND(Table1[[#This Row],[ Target Met]]="Target Met",Table1[[#This Row],[Performance Rating]]&gt;100%),"High Performer","Standard Performer")</f>
        <v>Standard Performer</v>
      </c>
      <c r="L27" t="str">
        <f>IF(OR(Table1[[#This Row],[High Performances]]="High Performer",Table1[[#This Row],[Years of Service]]&gt;10),"Eligible","Not Eligible")</f>
        <v>Eligible</v>
      </c>
    </row>
    <row r="28" spans="1:12" x14ac:dyDescent="0.3">
      <c r="A28" t="s">
        <v>66</v>
      </c>
      <c r="B28" t="s">
        <v>67</v>
      </c>
      <c r="C28" t="s">
        <v>26</v>
      </c>
      <c r="D28">
        <v>30000</v>
      </c>
      <c r="E28">
        <v>25000</v>
      </c>
      <c r="F28" s="1">
        <v>0.83</v>
      </c>
      <c r="G28" s="2">
        <v>43406</v>
      </c>
      <c r="H28" s="2">
        <v>45107</v>
      </c>
      <c r="I28">
        <v>1</v>
      </c>
      <c r="J28" t="str">
        <f>IF(Table1[[#This Row],[Actual Sales]]&gt;Table1[[#This Row],[Sales Target]],"Target Met","Target Not Met")</f>
        <v>Target Not Met</v>
      </c>
      <c r="K28" t="str">
        <f>IF(AND(Table1[[#This Row],[ Target Met]]="Target Met",Table1[[#This Row],[Performance Rating]]&gt;100%),"High Performer","Standard Performer")</f>
        <v>Standard Performer</v>
      </c>
      <c r="L28" t="str">
        <f>IF(OR(Table1[[#This Row],[High Performances]]="High Performer",Table1[[#This Row],[Years of Service]]&gt;10),"Eligible","Not Eligible")</f>
        <v>Not Eligible</v>
      </c>
    </row>
    <row r="29" spans="1:12" x14ac:dyDescent="0.3">
      <c r="A29" t="s">
        <v>68</v>
      </c>
      <c r="B29" t="s">
        <v>69</v>
      </c>
      <c r="C29" t="s">
        <v>14</v>
      </c>
      <c r="D29">
        <v>20000</v>
      </c>
      <c r="E29">
        <v>22000</v>
      </c>
      <c r="F29" s="1">
        <v>1.1000000000000001</v>
      </c>
      <c r="G29" s="2">
        <v>42339</v>
      </c>
      <c r="H29" s="2">
        <v>45107</v>
      </c>
      <c r="I29">
        <v>7</v>
      </c>
      <c r="J29" t="str">
        <f>IF(Table1[[#This Row],[Actual Sales]]&gt;Table1[[#This Row],[Sales Target]],"Target Met","Target Not Met")</f>
        <v>Target Met</v>
      </c>
      <c r="K29" t="str">
        <f>IF(AND(Table1[[#This Row],[ Target Met]]="Target Met",Table1[[#This Row],[Performance Rating]]&gt;100%),"High Performer","Standard Performer")</f>
        <v>High Performer</v>
      </c>
      <c r="L29" t="str">
        <f>IF(OR(Table1[[#This Row],[High Performances]]="High Performer",Table1[[#This Row],[Years of Service]]&gt;10),"Eligible","Not Eligible")</f>
        <v>Eligible</v>
      </c>
    </row>
    <row r="30" spans="1:12" x14ac:dyDescent="0.3">
      <c r="A30" t="s">
        <v>70</v>
      </c>
      <c r="B30" t="s">
        <v>71</v>
      </c>
      <c r="C30" t="s">
        <v>11</v>
      </c>
      <c r="D30">
        <v>40000</v>
      </c>
      <c r="E30">
        <v>42000</v>
      </c>
      <c r="F30" s="1">
        <v>1.05</v>
      </c>
      <c r="G30" s="2">
        <v>44348</v>
      </c>
      <c r="H30" s="2">
        <v>45107</v>
      </c>
      <c r="I30">
        <v>1</v>
      </c>
      <c r="J30" t="str">
        <f>IF(Table1[[#This Row],[Actual Sales]]&gt;Table1[[#This Row],[Sales Target]],"Target Met","Target Not Met")</f>
        <v>Target Met</v>
      </c>
      <c r="K30" t="str">
        <f>IF(AND(Table1[[#This Row],[ Target Met]]="Target Met",Table1[[#This Row],[Performance Rating]]&gt;100%),"High Performer","Standard Performer")</f>
        <v>High Performer</v>
      </c>
      <c r="L30" t="str">
        <f>IF(OR(Table1[[#This Row],[High Performances]]="High Performer",Table1[[#This Row],[Years of Service]]&gt;10),"Eligible","Not Eligible")</f>
        <v>Eligible</v>
      </c>
    </row>
    <row r="31" spans="1:12" x14ac:dyDescent="0.3">
      <c r="A31" t="s">
        <v>72</v>
      </c>
      <c r="B31" t="s">
        <v>73</v>
      </c>
      <c r="C31" t="s">
        <v>11</v>
      </c>
      <c r="D31">
        <v>40000</v>
      </c>
      <c r="E31">
        <v>42000</v>
      </c>
      <c r="F31" s="1">
        <v>1.05</v>
      </c>
      <c r="G31" s="2">
        <v>43253</v>
      </c>
      <c r="H31" s="2">
        <v>45107</v>
      </c>
      <c r="I31">
        <v>1</v>
      </c>
      <c r="J31" t="str">
        <f>IF(Table1[[#This Row],[Actual Sales]]&gt;Table1[[#This Row],[Sales Target]],"Target Met","Target Not Met")</f>
        <v>Target Met</v>
      </c>
      <c r="K31" t="str">
        <f>IF(AND(Table1[[#This Row],[ Target Met]]="Target Met",Table1[[#This Row],[Performance Rating]]&gt;100%),"High Performer","Standard Performer")</f>
        <v>High Performer</v>
      </c>
      <c r="L31" t="str">
        <f>IF(OR(Table1[[#This Row],[High Performances]]="High Performer",Table1[[#This Row],[Years of Service]]&gt;10),"Eligible","Not Eligible")</f>
        <v>Eligible</v>
      </c>
    </row>
    <row r="32" spans="1:12" x14ac:dyDescent="0.3">
      <c r="F32" s="1"/>
      <c r="G32" s="2"/>
      <c r="H32" s="2"/>
    </row>
    <row r="33" spans="6:8" x14ac:dyDescent="0.3">
      <c r="F33" s="1"/>
      <c r="G33" s="2"/>
      <c r="H33" s="2"/>
    </row>
    <row r="34" spans="6:8" x14ac:dyDescent="0.3">
      <c r="F34" s="1"/>
      <c r="G34" s="2"/>
      <c r="H34" s="2"/>
    </row>
    <row r="35" spans="6:8" x14ac:dyDescent="0.3">
      <c r="F35" s="1"/>
      <c r="G35" s="2"/>
      <c r="H35" s="2"/>
    </row>
    <row r="36" spans="6:8" x14ac:dyDescent="0.3">
      <c r="F36" s="1"/>
      <c r="G36" s="2"/>
      <c r="H36" s="2"/>
    </row>
    <row r="37" spans="6:8" x14ac:dyDescent="0.3">
      <c r="F37" s="1"/>
      <c r="G37" s="2"/>
      <c r="H37" s="2"/>
    </row>
    <row r="38" spans="6:8" x14ac:dyDescent="0.3">
      <c r="F38" s="1"/>
      <c r="G38" s="2"/>
      <c r="H38" s="2"/>
    </row>
    <row r="39" spans="6:8" x14ac:dyDescent="0.3">
      <c r="F39" s="1"/>
      <c r="G39" s="2"/>
      <c r="H39" s="2"/>
    </row>
    <row r="40" spans="6:8" x14ac:dyDescent="0.3">
      <c r="F40" s="1"/>
      <c r="G40" s="2"/>
      <c r="H40" s="2"/>
    </row>
    <row r="41" spans="6:8" x14ac:dyDescent="0.3">
      <c r="F41" s="1"/>
      <c r="G41" s="2"/>
      <c r="H41" s="2"/>
    </row>
    <row r="42" spans="6:8" x14ac:dyDescent="0.3">
      <c r="F42" s="1"/>
      <c r="G42" s="2"/>
      <c r="H42" s="2"/>
    </row>
    <row r="43" spans="6:8" x14ac:dyDescent="0.3">
      <c r="F43" s="1"/>
      <c r="G43" s="2"/>
      <c r="H43" s="2"/>
    </row>
    <row r="44" spans="6:8" x14ac:dyDescent="0.3">
      <c r="F44" s="1"/>
      <c r="G44" s="2"/>
      <c r="H44" s="2"/>
    </row>
    <row r="45" spans="6:8" x14ac:dyDescent="0.3">
      <c r="F45" s="1"/>
      <c r="G45" s="2"/>
      <c r="H45" s="2"/>
    </row>
    <row r="46" spans="6:8" x14ac:dyDescent="0.3">
      <c r="F46" s="1"/>
      <c r="G46" s="2"/>
      <c r="H46" s="2"/>
    </row>
    <row r="47" spans="6:8" x14ac:dyDescent="0.3">
      <c r="F47" s="1"/>
      <c r="G47" s="2"/>
      <c r="H47" s="2"/>
    </row>
    <row r="48" spans="6:8" x14ac:dyDescent="0.3">
      <c r="F48" s="1"/>
      <c r="G48" s="2"/>
      <c r="H48" s="2"/>
    </row>
    <row r="49" spans="6:8" x14ac:dyDescent="0.3">
      <c r="F49" s="1"/>
      <c r="G49" s="2"/>
      <c r="H49" s="2"/>
    </row>
    <row r="50" spans="6:8" x14ac:dyDescent="0.3">
      <c r="F50" s="1"/>
      <c r="G50" s="2"/>
      <c r="H50" s="2"/>
    </row>
    <row r="51" spans="6:8" x14ac:dyDescent="0.3">
      <c r="F51" s="1"/>
      <c r="G51" s="2"/>
      <c r="H51" s="2"/>
    </row>
  </sheetData>
  <conditionalFormatting sqref="L2:L31">
    <cfRule type="containsText" dxfId="8" priority="5" operator="containsText" text="Eligible">
      <formula>NOT(ISERROR(SEARCH("Eligible",L2)))</formula>
    </cfRule>
    <cfRule type="containsText" dxfId="7" priority="3" operator="containsText" text="Not Eligible">
      <formula>NOT(ISERROR(SEARCH("Not Eligible",L2)))</formula>
    </cfRule>
  </conditionalFormatting>
  <conditionalFormatting sqref="L1:L1048576">
    <cfRule type="containsText" dxfId="6" priority="4" operator="containsText" text="Not Eligible">
      <formula>NOT(ISERROR(SEARCH("Not Eligible",L1)))</formula>
    </cfRule>
  </conditionalFormatting>
  <conditionalFormatting sqref="F2:F31">
    <cfRule type="cellIs" dxfId="0" priority="2" operator="greaterThan">
      <formula>1</formula>
    </cfRule>
    <cfRule type="cellIs" dxfId="1" priority="1" operator="lessThan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B4F1-C09B-4A12-9635-4A0B69B46E5D}">
  <dimension ref="B2:D8"/>
  <sheetViews>
    <sheetView zoomScale="150" zoomScaleNormal="150" workbookViewId="0">
      <selection activeCell="I15" sqref="I15"/>
    </sheetView>
  </sheetViews>
  <sheetFormatPr defaultRowHeight="14.4" x14ac:dyDescent="0.3"/>
  <cols>
    <col min="2" max="3" width="13.33203125" customWidth="1"/>
    <col min="4" max="4" width="24.33203125" customWidth="1"/>
  </cols>
  <sheetData>
    <row r="2" spans="2:4" x14ac:dyDescent="0.3">
      <c r="B2" s="4" t="s">
        <v>0</v>
      </c>
      <c r="C2" s="4" t="s">
        <v>2</v>
      </c>
      <c r="D2" s="4" t="s">
        <v>74</v>
      </c>
    </row>
    <row r="3" spans="2:4" x14ac:dyDescent="0.3">
      <c r="B3" s="3" t="s">
        <v>21</v>
      </c>
      <c r="C3" s="3" t="str">
        <f>_xlfn.XLOOKUP(B3,Tracker!A:A,Tracker!C:C)</f>
        <v>Finance</v>
      </c>
      <c r="D3" s="3" t="str">
        <f>VLOOKUP(B3,Table1[],12,FALSE)</f>
        <v>Eligible</v>
      </c>
    </row>
    <row r="4" spans="2:4" x14ac:dyDescent="0.3">
      <c r="B4" s="3" t="s">
        <v>29</v>
      </c>
      <c r="C4" s="3" t="str">
        <f>_xlfn.XLOOKUP(B4,Tracker!A:A,Tracker!C:C)</f>
        <v>Finance</v>
      </c>
      <c r="D4" s="3" t="str">
        <f>VLOOKUP(B4,Table1[],12,FALSE)</f>
        <v>Eligible</v>
      </c>
    </row>
    <row r="5" spans="2:4" x14ac:dyDescent="0.3">
      <c r="B5" s="3" t="s">
        <v>31</v>
      </c>
      <c r="C5" s="3" t="str">
        <f>_xlfn.XLOOKUP(B5,Tracker!A:A,Tracker!C:C)</f>
        <v>Finance</v>
      </c>
      <c r="D5" s="3" t="str">
        <f>VLOOKUP(B5,Table1[],12,FALSE)</f>
        <v>Eligible</v>
      </c>
    </row>
    <row r="6" spans="2:4" x14ac:dyDescent="0.3">
      <c r="B6" s="3" t="s">
        <v>58</v>
      </c>
      <c r="C6" s="3" t="str">
        <f>_xlfn.XLOOKUP(B6,Tracker!A:A,Tracker!C:C)</f>
        <v>Finance</v>
      </c>
      <c r="D6" s="3" t="str">
        <f>VLOOKUP(B6,Table1[],12,FALSE)</f>
        <v>Eligible</v>
      </c>
    </row>
    <row r="7" spans="2:4" x14ac:dyDescent="0.3">
      <c r="B7" s="3" t="s">
        <v>60</v>
      </c>
      <c r="C7" s="3" t="str">
        <f>_xlfn.XLOOKUP(B7,Tracker!A:A,Tracker!C:C)</f>
        <v>Finance</v>
      </c>
      <c r="D7" s="3" t="str">
        <f>VLOOKUP(B7,Table1[],12,FALSE)</f>
        <v>Eligible</v>
      </c>
    </row>
    <row r="8" spans="2:4" x14ac:dyDescent="0.3">
      <c r="B8" s="3" t="s">
        <v>64</v>
      </c>
      <c r="C8" s="3" t="str">
        <f>_xlfn.XLOOKUP(B8,Tracker!A:A,Tracker!C:C)</f>
        <v>Finance</v>
      </c>
      <c r="D8" s="3" t="str">
        <f>VLOOKUP(B8,Table1[],12,FALSE)</f>
        <v>Eligible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Niq Hartley</dc:creator>
  <cp:lastModifiedBy>sami mazari</cp:lastModifiedBy>
  <dcterms:created xsi:type="dcterms:W3CDTF">2024-09-17T18:22:20Z</dcterms:created>
  <dcterms:modified xsi:type="dcterms:W3CDTF">2025-06-10T22:15:01Z</dcterms:modified>
</cp:coreProperties>
</file>