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1DB116F-E8F6-4087-A869-E9701A121B7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asic sales data" sheetId="4" r:id="rId1"/>
    <sheet name="Corrected dataset" sheetId="5" r:id="rId2"/>
    <sheet name="Sheet4 (2)" sheetId="2" state="hidden" r:id="rId3"/>
    <sheet name="Sheet4" sheetId="3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WvLg+wRHNXWyDmsNny+mFGmfWbl6nXB3RfDisIrHvXs="/>
    </ext>
  </extLst>
</workbook>
</file>

<file path=xl/calcChain.xml><?xml version="1.0" encoding="utf-8"?>
<calcChain xmlns="http://schemas.openxmlformats.org/spreadsheetml/2006/main">
  <c r="F9" i="5" l="1"/>
  <c r="F2" i="5"/>
  <c r="F3" i="5"/>
  <c r="F4" i="5"/>
  <c r="F5" i="5"/>
  <c r="F6" i="5"/>
  <c r="F7" i="5"/>
  <c r="F8" i="5"/>
  <c r="D9" i="5"/>
  <c r="B9" i="5"/>
</calcChain>
</file>

<file path=xl/sharedStrings.xml><?xml version="1.0" encoding="utf-8"?>
<sst xmlns="http://schemas.openxmlformats.org/spreadsheetml/2006/main" count="369" uniqueCount="87">
  <si>
    <t>ID</t>
  </si>
  <si>
    <t>Item</t>
  </si>
  <si>
    <t>Cost</t>
  </si>
  <si>
    <t>Sold</t>
  </si>
  <si>
    <t>Date</t>
  </si>
  <si>
    <t>Notes</t>
  </si>
  <si>
    <t>A</t>
  </si>
  <si>
    <t>Widget A</t>
  </si>
  <si>
    <t>B</t>
  </si>
  <si>
    <t>Widget B</t>
  </si>
  <si>
    <t>C</t>
  </si>
  <si>
    <t>Widget C</t>
  </si>
  <si>
    <t>D</t>
  </si>
  <si>
    <t>Widget D</t>
  </si>
  <si>
    <t>E</t>
  </si>
  <si>
    <t>03-Aug-24</t>
  </si>
  <si>
    <t>Widget E</t>
  </si>
  <si>
    <t>X</t>
  </si>
  <si>
    <t>F</t>
  </si>
  <si>
    <t>-</t>
  </si>
  <si>
    <t>XX</t>
  </si>
  <si>
    <t>Irrelevant Data</t>
  </si>
  <si>
    <t>G</t>
  </si>
  <si>
    <t>Widget G</t>
  </si>
  <si>
    <t>H</t>
  </si>
  <si>
    <t>Widget H</t>
  </si>
  <si>
    <t> </t>
  </si>
  <si>
    <t>Total</t>
  </si>
  <si>
    <t>Summary Row</t>
  </si>
  <si>
    <t>Customer_ID</t>
  </si>
  <si>
    <t>Product_ID</t>
  </si>
  <si>
    <t>Quantity</t>
  </si>
  <si>
    <t>Unit_Price</t>
  </si>
  <si>
    <t>Sales_Revenue</t>
  </si>
  <si>
    <t>Product_Description</t>
  </si>
  <si>
    <t>Product_Category</t>
  </si>
  <si>
    <t>Product_Line</t>
  </si>
  <si>
    <t>Raw_Material</t>
  </si>
  <si>
    <t>Region</t>
  </si>
  <si>
    <t>Latitude</t>
  </si>
  <si>
    <t>Longitude</t>
  </si>
  <si>
    <t>Cycling Jerseys</t>
  </si>
  <si>
    <t>Sports</t>
  </si>
  <si>
    <t>Tops</t>
  </si>
  <si>
    <t>Fabrics</t>
  </si>
  <si>
    <t>York</t>
  </si>
  <si>
    <t>Casual Shirts</t>
  </si>
  <si>
    <t>Menswear</t>
  </si>
  <si>
    <t>Cotton</t>
  </si>
  <si>
    <t>Worcester</t>
  </si>
  <si>
    <t>Jeans</t>
  </si>
  <si>
    <t>Trousers</t>
  </si>
  <si>
    <t>Winchester</t>
  </si>
  <si>
    <t>Shorts</t>
  </si>
  <si>
    <t>Womenswear</t>
  </si>
  <si>
    <t>Belts</t>
  </si>
  <si>
    <t>Accessories</t>
  </si>
  <si>
    <t>Leathers</t>
  </si>
  <si>
    <t>Leather</t>
  </si>
  <si>
    <t>Wells</t>
  </si>
  <si>
    <t>Ties</t>
  </si>
  <si>
    <t>Wakefield</t>
  </si>
  <si>
    <t>Polo Shirts</t>
  </si>
  <si>
    <t>Tshirts</t>
  </si>
  <si>
    <t>Formal Shirts</t>
  </si>
  <si>
    <t>Wool</t>
  </si>
  <si>
    <t>Knitwear</t>
  </si>
  <si>
    <t>Cashmere</t>
  </si>
  <si>
    <t>Suits</t>
  </si>
  <si>
    <t>Sweats</t>
  </si>
  <si>
    <t>Polyester</t>
  </si>
  <si>
    <t>Pants</t>
  </si>
  <si>
    <t>GolfShoes</t>
  </si>
  <si>
    <t>Shoes</t>
  </si>
  <si>
    <t>Truro</t>
  </si>
  <si>
    <t>Dress</t>
  </si>
  <si>
    <t>Coats</t>
  </si>
  <si>
    <t>Underwear</t>
  </si>
  <si>
    <t>Pyjamas</t>
  </si>
  <si>
    <t>Rev</t>
  </si>
  <si>
    <t>Desc</t>
  </si>
  <si>
    <t>Product ID</t>
  </si>
  <si>
    <t>Product Name</t>
  </si>
  <si>
    <t>Price</t>
  </si>
  <si>
    <t>Quantity Sold</t>
  </si>
  <si>
    <t>Sale Date</t>
  </si>
  <si>
    <t>Sales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</si>
</sst>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* #,##0.00\ &quot;€&quot;_-;\-* #,##0.00\ &quot;€&quot;_-;_-* &quot;-&quot;??\ &quot;€&quot;_-;_-@_-"/>
    <numFmt numFmtId="167" formatCode="#,##0.00\ &quot;€&quot;"/>
  </numFmts>
  <fonts count="6">
    <font>
      <sz val="11"/>
      <color theme="1"/>
      <name val="Aptos Narrow"/>
      <scheme val="minor"/>
    </font>
    <font>
      <sz val="10"/>
      <color rgb="FF000000"/>
      <name val="Gill Sans"/>
    </font>
    <font>
      <sz val="11"/>
      <color theme="1"/>
      <name val="Arial"/>
    </font>
    <font>
      <sz val="11"/>
      <color theme="1"/>
      <name val="Aptos Narrow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2" xfId="0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/>
    <xf numFmtId="14" fontId="2" fillId="0" borderId="8" xfId="0" applyNumberFormat="1" applyFont="1" applyBorder="1"/>
    <xf numFmtId="14" fontId="0" fillId="0" borderId="0" xfId="0" applyNumberFormat="1"/>
    <xf numFmtId="14" fontId="2" fillId="0" borderId="1" xfId="0" applyNumberFormat="1" applyFont="1" applyBorder="1" applyAlignment="1">
      <alignment horizontal="right"/>
    </xf>
    <xf numFmtId="14" fontId="2" fillId="0" borderId="1" xfId="1" applyNumberFormat="1" applyFont="1" applyBorder="1" applyAlignment="1">
      <alignment horizontal="right"/>
    </xf>
    <xf numFmtId="44" fontId="2" fillId="2" borderId="5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/>
    <xf numFmtId="44" fontId="0" fillId="0" borderId="0" xfId="0" applyNumberFormat="1"/>
    <xf numFmtId="0" fontId="4" fillId="2" borderId="5" xfId="0" applyFont="1" applyFill="1" applyBorder="1" applyAlignment="1">
      <alignment horizontal="center" vertical="center"/>
    </xf>
    <xf numFmtId="14" fontId="4" fillId="2" borderId="5" xfId="0" applyNumberFormat="1" applyFont="1" applyFill="1" applyBorder="1" applyAlignment="1">
      <alignment horizontal="center" vertical="center"/>
    </xf>
    <xf numFmtId="167" fontId="4" fillId="0" borderId="0" xfId="0" applyNumberFormat="1" applyFont="1"/>
    <xf numFmtId="0" fontId="5" fillId="3" borderId="11" xfId="0" applyFont="1" applyFill="1" applyBorder="1"/>
    <xf numFmtId="0" fontId="4" fillId="0" borderId="12" xfId="0" applyFont="1" applyBorder="1"/>
    <xf numFmtId="44" fontId="4" fillId="4" borderId="13" xfId="0" applyNumberFormat="1" applyFont="1" applyFill="1" applyBorder="1"/>
    <xf numFmtId="0" fontId="4" fillId="0" borderId="13" xfId="0" applyFont="1" applyBorder="1"/>
    <xf numFmtId="14" fontId="4" fillId="4" borderId="13" xfId="0" applyNumberFormat="1" applyFont="1" applyFill="1" applyBorder="1"/>
    <xf numFmtId="167" fontId="4" fillId="0" borderId="10" xfId="0" applyNumberFormat="1" applyFont="1" applyBorder="1"/>
  </cellXfs>
  <cellStyles count="2">
    <cellStyle name="Normal" xfId="0" builtinId="0"/>
    <cellStyle name="Percent" xfId="1" builtinId="5"/>
  </cellStyles>
  <dxfs count="31">
    <dxf>
      <font>
        <name val="Arial"/>
      </font>
      <numFmt numFmtId="167" formatCode="#,##0.00\ &quot;€&quot;"/>
    </dxf>
    <dxf>
      <font>
        <name val="Arial"/>
      </font>
      <numFmt numFmtId="19" formatCode="dd/mm/yyyy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name val="Arial"/>
      </font>
      <numFmt numFmtId="34" formatCode="_-* #,##0.00\ &quot;€&quot;_-;\-* #,##0.00\ &quot;€&quot;_-;_-* &quot;-&quot;??\ &quot;€&quot;_-;_-@_-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name val="Arial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Arial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</dxf>
    <dxf>
      <font>
        <name val="Arial"/>
      </font>
      <fill>
        <patternFill patternType="solid">
          <fgColor indexed="64"/>
          <bgColor rgb="FF0070C0"/>
        </patternFill>
      </fill>
      <alignment horizontal="center" vertical="center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ont>
        <name val="Arial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name val="Arial"/>
      </font>
      <numFmt numFmtId="164" formatCode="m/d/yyyy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Arial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Arial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Arial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Arial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</dxf>
    <dxf>
      <border outline="0">
        <bottom style="thin">
          <color rgb="FF000000"/>
        </bottom>
      </border>
    </dxf>
    <dxf>
      <font>
        <name val="Arial"/>
      </font>
      <fill>
        <patternFill patternType="solid">
          <fgColor indexed="64"/>
          <bgColor rgb="FF0070C0"/>
        </patternFill>
      </fill>
      <alignment horizontal="center" vertical="center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rgb="FFB3E5A1"/>
          <bgColor rgb="FFB3E5A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rgb="FFB3E5A1"/>
          <bgColor rgb="FFB3E5A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82CAEB"/>
          <bgColor rgb="FF82CAEB"/>
        </patternFill>
      </fill>
    </dxf>
    <dxf>
      <fill>
        <patternFill patternType="solid">
          <fgColor rgb="FFF1CEEE"/>
          <bgColor rgb="FFF1CEEE"/>
        </patternFill>
      </fill>
    </dxf>
    <dxf>
      <fill>
        <patternFill patternType="solid">
          <fgColor theme="0"/>
          <bgColor theme="0"/>
        </patternFill>
      </fill>
    </dxf>
  </dxfs>
  <tableStyles count="3">
    <tableStyle name="L1.1.1 Basic Sales Data-style" pivot="0" count="3" xr9:uid="{00000000-0011-0000-FFFF-FFFF00000000}">
      <tableStyleElement type="headerRow" dxfId="30"/>
      <tableStyleElement type="firstRowStripe" dxfId="29"/>
      <tableStyleElement type="secondRowStripe" dxfId="28"/>
    </tableStyle>
    <tableStyle name="Sheet4 (2)-style" pivot="0" count="3" xr9:uid="{00000000-0011-0000-FFFF-FFFF01000000}">
      <tableStyleElement type="headerRow" dxfId="27"/>
      <tableStyleElement type="firstRowStripe" dxfId="26"/>
      <tableStyleElement type="secondRowStripe" dxfId="25"/>
    </tableStyle>
    <tableStyle name="Sheet4-style" pivot="0" count="3" xr9:uid="{00000000-0011-0000-FFFF-FFFF02000000}">
      <tableStyleElement type="headerRow" dxfId="24"/>
      <tableStyleElement type="firstRowStripe" dxfId="23"/>
      <tableStyleElement type="secondRowStrip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1DEBFE-FFA7-4349-ACB1-E385B9DFA835}" name="Table4" displayName="Table4" ref="A1:F10" totalsRowShown="0" headerRowDxfId="21" dataDxfId="19" headerRowBorderDxfId="20" tableBorderDxfId="18" totalsRowBorderDxfId="17">
  <autoFilter ref="A1:F10" xr:uid="{741DEBFE-FFA7-4349-ACB1-E385B9DFA835}"/>
  <tableColumns count="6">
    <tableColumn id="1" xr3:uid="{E74992D8-4C21-41F7-A3AE-DF9655C9844C}" name="ID" dataDxfId="16"/>
    <tableColumn id="2" xr3:uid="{56EB056B-6EB5-4704-A807-66868C2BD3C5}" name="Item" dataDxfId="15"/>
    <tableColumn id="3" xr3:uid="{16F0C18A-074B-4EC6-9490-54F1A4A63FA9}" name="Cost" dataDxfId="14"/>
    <tableColumn id="4" xr3:uid="{F31E07F9-BCF4-4031-9D20-25007E2AF2B3}" name="Sold" dataDxfId="13"/>
    <tableColumn id="5" xr3:uid="{75A91EAF-B0FC-40F3-8609-41C58BCC07B1}" name="Date" dataDxfId="12"/>
    <tableColumn id="6" xr3:uid="{9CF840A9-9688-4812-B5D3-4176C7989386}" name="Notes" dataDxfId="1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0BADF3-81CA-4A88-8571-2CDE0C3AAAF4}" name="Table42" displayName="Table42" ref="A1:F8" totalsRowShown="0" headerRowDxfId="10" dataDxfId="9" headerRowBorderDxfId="7" tableBorderDxfId="8" totalsRowBorderDxfId="6">
  <autoFilter ref="A1:F8" xr:uid="{350BADF3-81CA-4A88-8571-2CDE0C3AAAF4}"/>
  <tableColumns count="6">
    <tableColumn id="1" xr3:uid="{947C8038-DAE5-42EE-8C84-B7EFECCD6E98}" name="Product ID" dataDxfId="5"/>
    <tableColumn id="6" xr3:uid="{383E7121-1A44-43B6-AD51-0EB5B55FDD9C}" name="Product Name" dataDxfId="3"/>
    <tableColumn id="3" xr3:uid="{937C7D89-F6E6-406B-930F-0FF8133A7A83}" name="Price" dataDxfId="2"/>
    <tableColumn id="4" xr3:uid="{1626BDDE-4DCA-4734-A088-7B7B82855A96}" name="Quantity Sold" dataDxfId="4"/>
    <tableColumn id="5" xr3:uid="{4E87EE85-F9B5-41E5-BDE3-49D3A3878401}" name="Sale Date" dataDxfId="1"/>
    <tableColumn id="2" xr3:uid="{07D3E9DC-2EC1-40ED-8045-BE755C74F2C0}" name="Sales Revenue" dataDxfId="0">
      <calculatedColumnFormula>Table42[[#This Row],[Price]]*Table42[[#This Row],[Quantity Sold]]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M31">
  <tableColumns count="13">
    <tableColumn id="1" xr3:uid="{00000000-0010-0000-0100-000001000000}" name="Date"/>
    <tableColumn id="2" xr3:uid="{00000000-0010-0000-0100-000002000000}" name="Customer_ID"/>
    <tableColumn id="3" xr3:uid="{00000000-0010-0000-0100-000003000000}" name="Product_ID"/>
    <tableColumn id="4" xr3:uid="{00000000-0010-0000-0100-000004000000}" name="Quantity"/>
    <tableColumn id="5" xr3:uid="{00000000-0010-0000-0100-000005000000}" name="Unit_Price"/>
    <tableColumn id="6" xr3:uid="{00000000-0010-0000-0100-000006000000}" name="Sales_Revenue"/>
    <tableColumn id="7" xr3:uid="{00000000-0010-0000-0100-000007000000}" name="Product_Description"/>
    <tableColumn id="8" xr3:uid="{00000000-0010-0000-0100-000008000000}" name="Product_Category"/>
    <tableColumn id="9" xr3:uid="{00000000-0010-0000-0100-000009000000}" name="Product_Line"/>
    <tableColumn id="10" xr3:uid="{00000000-0010-0000-0100-00000A000000}" name="Raw_Material"/>
    <tableColumn id="11" xr3:uid="{00000000-0010-0000-0100-00000B000000}" name="Region"/>
    <tableColumn id="12" xr3:uid="{00000000-0010-0000-0100-00000C000000}" name="Latitude"/>
    <tableColumn id="13" xr3:uid="{00000000-0010-0000-0100-00000D000000}" name="Longitude"/>
  </tableColumns>
  <tableStyleInfo name="Sheet4 (2)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M31">
  <tableColumns count="13">
    <tableColumn id="1" xr3:uid="{00000000-0010-0000-0200-000001000000}" name="Date"/>
    <tableColumn id="2" xr3:uid="{00000000-0010-0000-0200-000002000000}" name="Customer_ID"/>
    <tableColumn id="3" xr3:uid="{00000000-0010-0000-0200-000003000000}" name="ID"/>
    <tableColumn id="4" xr3:uid="{00000000-0010-0000-0200-000004000000}" name="Quantity"/>
    <tableColumn id="5" xr3:uid="{00000000-0010-0000-0200-000005000000}" name="Unit_Price"/>
    <tableColumn id="6" xr3:uid="{00000000-0010-0000-0200-000006000000}" name="Rev"/>
    <tableColumn id="7" xr3:uid="{00000000-0010-0000-0200-000007000000}" name="Desc"/>
    <tableColumn id="8" xr3:uid="{00000000-0010-0000-0200-000008000000}" name="Product_Category"/>
    <tableColumn id="9" xr3:uid="{00000000-0010-0000-0200-000009000000}" name="Product_Line"/>
    <tableColumn id="10" xr3:uid="{00000000-0010-0000-0200-00000A000000}" name="Raw_Material"/>
    <tableColumn id="11" xr3:uid="{00000000-0010-0000-0200-00000B000000}" name="Region"/>
    <tableColumn id="12" xr3:uid="{00000000-0010-0000-0200-00000C000000}" name="Latitude"/>
    <tableColumn id="13" xr3:uid="{00000000-0010-0000-0200-00000D000000}" name="Longitude"/>
  </tableColumns>
  <tableStyleInfo name="Sheet4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B54-C133-4AFA-9AD5-0E880BA44CB7}">
  <dimension ref="A1:F10"/>
  <sheetViews>
    <sheetView workbookViewId="0">
      <selection activeCell="C18" sqref="C18"/>
    </sheetView>
  </sheetViews>
  <sheetFormatPr defaultRowHeight="14.4"/>
  <cols>
    <col min="1" max="1" width="17.21875" customWidth="1"/>
    <col min="2" max="2" width="15.5546875" customWidth="1"/>
    <col min="3" max="3" width="15.21875" customWidth="1"/>
    <col min="4" max="4" width="14.5546875" customWidth="1"/>
    <col min="5" max="5" width="21.21875" style="14" customWidth="1"/>
    <col min="6" max="6" width="24.44140625" customWidth="1"/>
  </cols>
  <sheetData>
    <row r="1" spans="1:6" ht="30" customHeight="1">
      <c r="A1" s="8" t="s">
        <v>0</v>
      </c>
      <c r="B1" s="9" t="s">
        <v>1</v>
      </c>
      <c r="C1" s="9" t="s">
        <v>2</v>
      </c>
      <c r="D1" s="9" t="s">
        <v>3</v>
      </c>
      <c r="E1" s="11" t="s">
        <v>4</v>
      </c>
      <c r="F1" s="10" t="s">
        <v>5</v>
      </c>
    </row>
    <row r="2" spans="1:6">
      <c r="A2" s="2">
        <v>1</v>
      </c>
      <c r="B2" s="3" t="s">
        <v>6</v>
      </c>
      <c r="C2" s="3">
        <v>10</v>
      </c>
      <c r="D2" s="3">
        <v>15</v>
      </c>
      <c r="E2" s="12">
        <v>45505</v>
      </c>
      <c r="F2" s="4" t="s">
        <v>7</v>
      </c>
    </row>
    <row r="3" spans="1:6">
      <c r="A3" s="2">
        <v>2</v>
      </c>
      <c r="B3" s="3" t="s">
        <v>8</v>
      </c>
      <c r="C3" s="3">
        <v>12</v>
      </c>
      <c r="D3" s="3">
        <v>20</v>
      </c>
      <c r="E3" s="12">
        <v>45299</v>
      </c>
      <c r="F3" s="4" t="s">
        <v>9</v>
      </c>
    </row>
    <row r="4" spans="1:6">
      <c r="A4" s="2">
        <v>3</v>
      </c>
      <c r="B4" s="3" t="s">
        <v>10</v>
      </c>
      <c r="C4" s="3">
        <v>8</v>
      </c>
      <c r="D4" s="3">
        <v>10</v>
      </c>
      <c r="E4" s="12">
        <v>45506</v>
      </c>
      <c r="F4" s="4" t="s">
        <v>11</v>
      </c>
    </row>
    <row r="5" spans="1:6">
      <c r="A5" s="2">
        <v>4</v>
      </c>
      <c r="B5" s="3" t="s">
        <v>12</v>
      </c>
      <c r="C5" s="3">
        <v>16</v>
      </c>
      <c r="D5" s="3">
        <v>5</v>
      </c>
      <c r="E5" s="12">
        <v>45506</v>
      </c>
      <c r="F5" s="4" t="s">
        <v>13</v>
      </c>
    </row>
    <row r="6" spans="1:6">
      <c r="A6" s="2">
        <v>5</v>
      </c>
      <c r="B6" s="3" t="s">
        <v>14</v>
      </c>
      <c r="C6" s="3">
        <v>14</v>
      </c>
      <c r="D6" s="3">
        <v>8</v>
      </c>
      <c r="E6" s="15" t="s">
        <v>15</v>
      </c>
      <c r="F6" s="4" t="s">
        <v>16</v>
      </c>
    </row>
    <row r="7" spans="1:6">
      <c r="A7" s="2" t="s">
        <v>17</v>
      </c>
      <c r="B7" s="3" t="s">
        <v>18</v>
      </c>
      <c r="C7" s="3" t="s">
        <v>19</v>
      </c>
      <c r="D7" s="3" t="s">
        <v>20</v>
      </c>
      <c r="E7" s="12">
        <v>45508</v>
      </c>
      <c r="F7" s="4" t="s">
        <v>21</v>
      </c>
    </row>
    <row r="8" spans="1:6">
      <c r="A8" s="2">
        <v>6</v>
      </c>
      <c r="B8" s="3" t="s">
        <v>22</v>
      </c>
      <c r="C8" s="3">
        <v>11</v>
      </c>
      <c r="D8" s="3">
        <v>7</v>
      </c>
      <c r="E8" s="12">
        <v>45509</v>
      </c>
      <c r="F8" s="4" t="s">
        <v>23</v>
      </c>
    </row>
    <row r="9" spans="1:6">
      <c r="A9" s="2">
        <v>7</v>
      </c>
      <c r="B9" s="3" t="s">
        <v>24</v>
      </c>
      <c r="C9" s="3">
        <v>13</v>
      </c>
      <c r="D9" s="3">
        <v>12</v>
      </c>
      <c r="E9" s="12"/>
      <c r="F9" s="4" t="s">
        <v>25</v>
      </c>
    </row>
    <row r="10" spans="1:6">
      <c r="A10" s="5" t="s">
        <v>26</v>
      </c>
      <c r="B10" s="6" t="s">
        <v>27</v>
      </c>
      <c r="C10" s="6">
        <v>84</v>
      </c>
      <c r="D10" s="6">
        <v>77</v>
      </c>
      <c r="E10" s="13">
        <v>45509</v>
      </c>
      <c r="F10" s="7" t="s">
        <v>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0E772-C0D9-46EC-9BAE-BE322077E85E}">
  <dimension ref="A1:F9"/>
  <sheetViews>
    <sheetView tabSelected="1" workbookViewId="0">
      <selection activeCell="E15" sqref="E15"/>
    </sheetView>
  </sheetViews>
  <sheetFormatPr defaultRowHeight="14.4"/>
  <cols>
    <col min="1" max="1" width="17.6640625" customWidth="1"/>
    <col min="2" max="2" width="21" customWidth="1"/>
    <col min="3" max="3" width="19" style="19" customWidth="1"/>
    <col min="4" max="4" width="22.44140625" customWidth="1"/>
    <col min="5" max="5" width="24.5546875" style="14" customWidth="1"/>
    <col min="6" max="6" width="24" customWidth="1"/>
  </cols>
  <sheetData>
    <row r="1" spans="1:6">
      <c r="A1" s="8" t="s">
        <v>81</v>
      </c>
      <c r="B1" s="10" t="s">
        <v>82</v>
      </c>
      <c r="C1" s="17" t="s">
        <v>83</v>
      </c>
      <c r="D1" s="20" t="s">
        <v>84</v>
      </c>
      <c r="E1" s="21" t="s">
        <v>85</v>
      </c>
      <c r="F1" s="20" t="s">
        <v>86</v>
      </c>
    </row>
    <row r="2" spans="1:6">
      <c r="A2" s="2">
        <v>1</v>
      </c>
      <c r="B2" s="4" t="s">
        <v>7</v>
      </c>
      <c r="C2" s="18">
        <v>10</v>
      </c>
      <c r="D2" s="3">
        <v>15</v>
      </c>
      <c r="E2" s="12">
        <v>45505</v>
      </c>
      <c r="F2" s="22">
        <f>Table42[[#This Row],[Price]]*Table42[[#This Row],[Quantity Sold]]</f>
        <v>150</v>
      </c>
    </row>
    <row r="3" spans="1:6">
      <c r="A3" s="2">
        <v>2</v>
      </c>
      <c r="B3" s="4" t="s">
        <v>9</v>
      </c>
      <c r="C3" s="18">
        <v>12</v>
      </c>
      <c r="D3" s="3">
        <v>20</v>
      </c>
      <c r="E3" s="12">
        <v>45299</v>
      </c>
      <c r="F3" s="22">
        <f>Table42[[#This Row],[Price]]*Table42[[#This Row],[Quantity Sold]]</f>
        <v>240</v>
      </c>
    </row>
    <row r="4" spans="1:6">
      <c r="A4" s="2">
        <v>3</v>
      </c>
      <c r="B4" s="4" t="s">
        <v>11</v>
      </c>
      <c r="C4" s="18">
        <v>8</v>
      </c>
      <c r="D4" s="3">
        <v>10</v>
      </c>
      <c r="E4" s="12">
        <v>45506</v>
      </c>
      <c r="F4" s="22">
        <f>Table42[[#This Row],[Price]]*Table42[[#This Row],[Quantity Sold]]</f>
        <v>80</v>
      </c>
    </row>
    <row r="5" spans="1:6">
      <c r="A5" s="2">
        <v>4</v>
      </c>
      <c r="B5" s="4" t="s">
        <v>13</v>
      </c>
      <c r="C5" s="18">
        <v>16</v>
      </c>
      <c r="D5" s="3">
        <v>5</v>
      </c>
      <c r="E5" s="12">
        <v>45506</v>
      </c>
      <c r="F5" s="22">
        <f>Table42[[#This Row],[Price]]*Table42[[#This Row],[Quantity Sold]]</f>
        <v>80</v>
      </c>
    </row>
    <row r="6" spans="1:6">
      <c r="A6" s="2">
        <v>5</v>
      </c>
      <c r="B6" s="4" t="s">
        <v>16</v>
      </c>
      <c r="C6" s="18">
        <v>14</v>
      </c>
      <c r="D6" s="3">
        <v>8</v>
      </c>
      <c r="E6" s="16">
        <v>45507</v>
      </c>
      <c r="F6" s="22">
        <f>Table42[[#This Row],[Price]]*Table42[[#This Row],[Quantity Sold]]</f>
        <v>112</v>
      </c>
    </row>
    <row r="7" spans="1:6">
      <c r="A7" s="2">
        <v>6</v>
      </c>
      <c r="B7" s="4" t="s">
        <v>23</v>
      </c>
      <c r="C7" s="18">
        <v>11</v>
      </c>
      <c r="D7" s="3">
        <v>7</v>
      </c>
      <c r="E7" s="12">
        <v>45509</v>
      </c>
      <c r="F7" s="22">
        <f>Table42[[#This Row],[Price]]*Table42[[#This Row],[Quantity Sold]]</f>
        <v>77</v>
      </c>
    </row>
    <row r="8" spans="1:6">
      <c r="A8" s="2">
        <v>7</v>
      </c>
      <c r="B8" s="4" t="s">
        <v>25</v>
      </c>
      <c r="C8" s="18">
        <v>13</v>
      </c>
      <c r="D8" s="3">
        <v>12</v>
      </c>
      <c r="E8" s="12"/>
      <c r="F8" s="22">
        <f>Table42[[#This Row],[Price]]*Table42[[#This Row],[Quantity Sold]]</f>
        <v>156</v>
      </c>
    </row>
    <row r="9" spans="1:6">
      <c r="A9" s="23" t="s">
        <v>27</v>
      </c>
      <c r="B9" s="24">
        <f>COUNTA(B2:B8)</f>
        <v>7</v>
      </c>
      <c r="C9" s="25"/>
      <c r="D9" s="26">
        <f>SUM(D2:D8)</f>
        <v>77</v>
      </c>
      <c r="E9" s="27"/>
      <c r="F9" s="28">
        <f>SUM(Table42[Sales Revenue])</f>
        <v>895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workbookViewId="0"/>
  </sheetViews>
  <sheetFormatPr defaultColWidth="12.5546875" defaultRowHeight="15" customHeight="1"/>
  <cols>
    <col min="1" max="1" width="8.5546875" customWidth="1"/>
    <col min="2" max="2" width="15.21875" customWidth="1"/>
    <col min="3" max="3" width="13.44140625" customWidth="1"/>
    <col min="4" max="4" width="11.21875" customWidth="1"/>
    <col min="5" max="5" width="12.77734375" customWidth="1"/>
    <col min="6" max="6" width="16.44140625" customWidth="1"/>
    <col min="7" max="7" width="21.77734375" customWidth="1"/>
    <col min="8" max="8" width="19.77734375" customWidth="1"/>
    <col min="9" max="10" width="15.21875" customWidth="1"/>
    <col min="11" max="11" width="10" customWidth="1"/>
    <col min="12" max="12" width="10.77734375" customWidth="1"/>
    <col min="13" max="13" width="12.21875" customWidth="1"/>
    <col min="14" max="26" width="8.5546875" customWidth="1"/>
  </cols>
  <sheetData>
    <row r="1" spans="1:13" ht="14.4">
      <c r="A1" s="1" t="s">
        <v>4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</row>
    <row r="2" spans="1:13" ht="14.4">
      <c r="A2" s="1">
        <v>20210601</v>
      </c>
      <c r="B2" s="1">
        <v>98</v>
      </c>
      <c r="C2" s="1">
        <v>321</v>
      </c>
      <c r="D2" s="1">
        <v>1</v>
      </c>
      <c r="E2" s="1">
        <v>117.3060162</v>
      </c>
      <c r="F2" s="1">
        <v>117.3060162</v>
      </c>
      <c r="G2" s="1" t="s">
        <v>41</v>
      </c>
      <c r="H2" s="1" t="s">
        <v>42</v>
      </c>
      <c r="I2" s="1" t="s">
        <v>43</v>
      </c>
      <c r="J2" s="1" t="s">
        <v>44</v>
      </c>
      <c r="K2" s="1" t="s">
        <v>45</v>
      </c>
      <c r="L2" s="1">
        <v>53.958331999999999</v>
      </c>
      <c r="M2" s="1">
        <v>-1.0802780000000001</v>
      </c>
    </row>
    <row r="3" spans="1:13" ht="14.4">
      <c r="A3" s="1">
        <v>20210602</v>
      </c>
      <c r="B3" s="1">
        <v>92</v>
      </c>
      <c r="C3" s="1">
        <v>261</v>
      </c>
      <c r="D3" s="1">
        <v>4</v>
      </c>
      <c r="E3" s="1">
        <v>32.272403320000002</v>
      </c>
      <c r="F3" s="1">
        <v>129.0896133</v>
      </c>
      <c r="G3" s="1" t="s">
        <v>46</v>
      </c>
      <c r="H3" s="1" t="s">
        <v>47</v>
      </c>
      <c r="I3" s="1" t="s">
        <v>43</v>
      </c>
      <c r="J3" s="1" t="s">
        <v>48</v>
      </c>
      <c r="K3" s="1" t="s">
        <v>49</v>
      </c>
      <c r="L3" s="1">
        <v>52.192000999999998</v>
      </c>
      <c r="M3" s="1">
        <v>-2.2200000000000002</v>
      </c>
    </row>
    <row r="4" spans="1:13" ht="14.4">
      <c r="A4" s="1">
        <v>20210603</v>
      </c>
      <c r="B4" s="1">
        <v>92</v>
      </c>
      <c r="C4" s="1">
        <v>264</v>
      </c>
      <c r="D4" s="1">
        <v>1</v>
      </c>
      <c r="E4" s="1">
        <v>36.193364039999999</v>
      </c>
      <c r="F4" s="1">
        <v>36.193364039999999</v>
      </c>
      <c r="G4" s="1" t="s">
        <v>46</v>
      </c>
      <c r="H4" s="1" t="s">
        <v>47</v>
      </c>
      <c r="I4" s="1" t="s">
        <v>43</v>
      </c>
      <c r="J4" s="1" t="s">
        <v>48</v>
      </c>
      <c r="K4" s="1" t="s">
        <v>49</v>
      </c>
      <c r="L4" s="1">
        <v>52.192000999999998</v>
      </c>
      <c r="M4" s="1">
        <v>-2.2200000000000002</v>
      </c>
    </row>
    <row r="5" spans="1:13" ht="14.4">
      <c r="A5" s="1">
        <v>20210604</v>
      </c>
      <c r="B5" s="1">
        <v>99</v>
      </c>
      <c r="C5" s="1">
        <v>251</v>
      </c>
      <c r="D5" s="1">
        <v>3</v>
      </c>
      <c r="E5" s="1">
        <v>29.913403460000001</v>
      </c>
      <c r="F5" s="1">
        <v>89.74021037</v>
      </c>
      <c r="G5" s="1" t="s">
        <v>50</v>
      </c>
      <c r="H5" s="1" t="s">
        <v>47</v>
      </c>
      <c r="I5" s="1" t="s">
        <v>51</v>
      </c>
      <c r="J5" s="1" t="s">
        <v>48</v>
      </c>
      <c r="K5" s="1" t="s">
        <v>52</v>
      </c>
      <c r="L5" s="1">
        <v>51.063201999999997</v>
      </c>
      <c r="M5" s="1">
        <v>-1.3080000000000001</v>
      </c>
    </row>
    <row r="6" spans="1:13" ht="14.4">
      <c r="A6" s="1">
        <v>20210605</v>
      </c>
      <c r="B6" s="1">
        <v>66</v>
      </c>
      <c r="C6" s="1">
        <v>251</v>
      </c>
      <c r="D6" s="1">
        <v>1</v>
      </c>
      <c r="E6" s="1">
        <v>41.843430480000002</v>
      </c>
      <c r="F6" s="1">
        <v>41.843430480000002</v>
      </c>
      <c r="G6" s="1" t="s">
        <v>53</v>
      </c>
      <c r="H6" s="1" t="s">
        <v>54</v>
      </c>
      <c r="I6" s="1" t="s">
        <v>51</v>
      </c>
      <c r="J6" s="1" t="s">
        <v>48</v>
      </c>
      <c r="K6" s="1" t="s">
        <v>52</v>
      </c>
      <c r="L6" s="1">
        <v>51.063201999999997</v>
      </c>
      <c r="M6" s="1">
        <v>-1.3080000000000001</v>
      </c>
    </row>
    <row r="7" spans="1:13" ht="14.4">
      <c r="A7" s="1">
        <v>20210606</v>
      </c>
      <c r="B7" s="1">
        <v>97</v>
      </c>
      <c r="C7" s="1">
        <v>304</v>
      </c>
      <c r="D7" s="1">
        <v>3</v>
      </c>
      <c r="E7" s="1">
        <v>49.887524149999997</v>
      </c>
      <c r="F7" s="1">
        <v>149.66257250000001</v>
      </c>
      <c r="G7" s="1" t="s">
        <v>55</v>
      </c>
      <c r="H7" s="1" t="s">
        <v>56</v>
      </c>
      <c r="I7" s="1" t="s">
        <v>57</v>
      </c>
      <c r="J7" s="1" t="s">
        <v>58</v>
      </c>
      <c r="K7" s="1" t="s">
        <v>59</v>
      </c>
      <c r="L7" s="1">
        <v>51.209000000000003</v>
      </c>
      <c r="M7" s="1">
        <v>-2.6469999999999998</v>
      </c>
    </row>
    <row r="8" spans="1:13" ht="14.4">
      <c r="A8" s="1">
        <v>20210607</v>
      </c>
      <c r="B8" s="1">
        <v>45</v>
      </c>
      <c r="C8" s="1">
        <v>357</v>
      </c>
      <c r="D8" s="1">
        <v>2</v>
      </c>
      <c r="E8" s="1">
        <v>35.41601593</v>
      </c>
      <c r="F8" s="1">
        <v>70.832031850000007</v>
      </c>
      <c r="G8" s="1" t="s">
        <v>60</v>
      </c>
      <c r="H8" s="1" t="s">
        <v>56</v>
      </c>
      <c r="I8" s="1" t="s">
        <v>43</v>
      </c>
      <c r="J8" s="1" t="s">
        <v>58</v>
      </c>
      <c r="K8" s="1" t="s">
        <v>61</v>
      </c>
      <c r="L8" s="1">
        <v>53.68</v>
      </c>
      <c r="M8" s="1">
        <v>-1.49</v>
      </c>
    </row>
    <row r="9" spans="1:13" ht="14.4">
      <c r="A9" s="1">
        <v>20210608</v>
      </c>
      <c r="B9" s="1">
        <v>81</v>
      </c>
      <c r="C9" s="1">
        <v>258</v>
      </c>
      <c r="D9" s="1">
        <v>1</v>
      </c>
      <c r="E9" s="1">
        <v>29.08420533</v>
      </c>
      <c r="F9" s="1">
        <v>29.08420533</v>
      </c>
      <c r="G9" s="1" t="s">
        <v>62</v>
      </c>
      <c r="H9" s="1" t="s">
        <v>47</v>
      </c>
      <c r="I9" s="1" t="s">
        <v>43</v>
      </c>
      <c r="J9" s="1" t="s">
        <v>48</v>
      </c>
      <c r="K9" s="1" t="s">
        <v>61</v>
      </c>
      <c r="L9" s="1">
        <v>53.68</v>
      </c>
      <c r="M9" s="1">
        <v>-1.49</v>
      </c>
    </row>
    <row r="10" spans="1:13" ht="14.4">
      <c r="A10" s="1">
        <v>20210609</v>
      </c>
      <c r="B10" s="1">
        <v>47</v>
      </c>
      <c r="C10" s="1">
        <v>260</v>
      </c>
      <c r="D10" s="1">
        <v>3</v>
      </c>
      <c r="E10" s="1">
        <v>44.498077340000002</v>
      </c>
      <c r="F10" s="1">
        <v>133.49423200000001</v>
      </c>
      <c r="G10" s="1" t="s">
        <v>63</v>
      </c>
      <c r="H10" s="1" t="s">
        <v>54</v>
      </c>
      <c r="I10" s="1" t="s">
        <v>43</v>
      </c>
      <c r="J10" s="1" t="s">
        <v>48</v>
      </c>
      <c r="K10" s="1" t="s">
        <v>61</v>
      </c>
      <c r="L10" s="1">
        <v>53.68</v>
      </c>
      <c r="M10" s="1">
        <v>-1.49</v>
      </c>
    </row>
    <row r="11" spans="1:13" ht="14.4">
      <c r="A11" s="1">
        <v>20210610</v>
      </c>
      <c r="B11" s="1">
        <v>24</v>
      </c>
      <c r="C11" s="1">
        <v>263</v>
      </c>
      <c r="D11" s="1">
        <v>3</v>
      </c>
      <c r="E11" s="1">
        <v>38.497396850000001</v>
      </c>
      <c r="F11" s="1">
        <v>115.49219050000001</v>
      </c>
      <c r="G11" s="1" t="s">
        <v>64</v>
      </c>
      <c r="H11" s="1" t="s">
        <v>54</v>
      </c>
      <c r="I11" s="1" t="s">
        <v>43</v>
      </c>
      <c r="J11" s="1" t="s">
        <v>65</v>
      </c>
      <c r="K11" s="1" t="s">
        <v>52</v>
      </c>
      <c r="L11" s="1">
        <v>51.063201999999997</v>
      </c>
      <c r="M11" s="1">
        <v>-1.3080000000000001</v>
      </c>
    </row>
    <row r="12" spans="1:13" ht="14.4">
      <c r="A12" s="1">
        <v>20210611</v>
      </c>
      <c r="B12" s="1">
        <v>10</v>
      </c>
      <c r="C12" s="1">
        <v>265</v>
      </c>
      <c r="D12" s="1">
        <v>4</v>
      </c>
      <c r="E12" s="1">
        <v>27.048956010000001</v>
      </c>
      <c r="F12" s="1">
        <v>108.195824</v>
      </c>
      <c r="G12" s="1" t="s">
        <v>64</v>
      </c>
      <c r="H12" s="1" t="s">
        <v>47</v>
      </c>
      <c r="I12" s="1" t="s">
        <v>43</v>
      </c>
      <c r="J12" s="1" t="s">
        <v>65</v>
      </c>
      <c r="K12" s="1" t="s">
        <v>61</v>
      </c>
      <c r="L12" s="1">
        <v>53.68</v>
      </c>
      <c r="M12" s="1">
        <v>-1.49</v>
      </c>
    </row>
    <row r="13" spans="1:13" ht="14.4">
      <c r="A13" s="1">
        <v>20210612</v>
      </c>
      <c r="B13" s="1">
        <v>45</v>
      </c>
      <c r="C13" s="1">
        <v>260</v>
      </c>
      <c r="D13" s="1">
        <v>3</v>
      </c>
      <c r="E13" s="1">
        <v>28.540899240000002</v>
      </c>
      <c r="F13" s="1">
        <v>85.622697709999997</v>
      </c>
      <c r="G13" s="1" t="s">
        <v>62</v>
      </c>
      <c r="H13" s="1" t="s">
        <v>47</v>
      </c>
      <c r="I13" s="1" t="s">
        <v>43</v>
      </c>
      <c r="J13" s="1" t="s">
        <v>48</v>
      </c>
      <c r="K13" s="1" t="s">
        <v>61</v>
      </c>
      <c r="L13" s="1">
        <v>53.68</v>
      </c>
      <c r="M13" s="1">
        <v>-1.49</v>
      </c>
    </row>
    <row r="14" spans="1:13" ht="14.4">
      <c r="A14" s="1">
        <v>20210613</v>
      </c>
      <c r="B14" s="1">
        <v>55</v>
      </c>
      <c r="C14" s="1">
        <v>260</v>
      </c>
      <c r="D14" s="1">
        <v>1</v>
      </c>
      <c r="E14" s="1">
        <v>34.742913209999998</v>
      </c>
      <c r="F14" s="1">
        <v>34.742913209999998</v>
      </c>
      <c r="G14" s="1" t="s">
        <v>64</v>
      </c>
      <c r="H14" s="1" t="s">
        <v>47</v>
      </c>
      <c r="I14" s="1" t="s">
        <v>43</v>
      </c>
      <c r="J14" s="1" t="s">
        <v>48</v>
      </c>
      <c r="K14" s="1" t="s">
        <v>45</v>
      </c>
      <c r="L14" s="1">
        <v>53.958331999999999</v>
      </c>
      <c r="M14" s="1">
        <v>-1.0802780000000001</v>
      </c>
    </row>
    <row r="15" spans="1:13" ht="14.4">
      <c r="A15" s="1">
        <v>20210614</v>
      </c>
      <c r="B15" s="1">
        <v>44</v>
      </c>
      <c r="C15" s="1">
        <v>286</v>
      </c>
      <c r="D15" s="1">
        <v>3</v>
      </c>
      <c r="E15" s="1">
        <v>27.028571150000001</v>
      </c>
      <c r="F15" s="1">
        <v>81.085713440000006</v>
      </c>
      <c r="G15" s="1" t="s">
        <v>66</v>
      </c>
      <c r="H15" s="1" t="s">
        <v>54</v>
      </c>
      <c r="I15" s="1" t="s">
        <v>43</v>
      </c>
      <c r="J15" s="1" t="s">
        <v>67</v>
      </c>
      <c r="K15" s="1" t="s">
        <v>59</v>
      </c>
      <c r="L15" s="1">
        <v>51.209000000000003</v>
      </c>
      <c r="M15" s="1">
        <v>-2.6469999999999998</v>
      </c>
    </row>
    <row r="16" spans="1:13" ht="14.4">
      <c r="A16" s="1">
        <v>20210615</v>
      </c>
      <c r="B16" s="1">
        <v>97</v>
      </c>
      <c r="C16" s="1">
        <v>291</v>
      </c>
      <c r="D16" s="1">
        <v>1</v>
      </c>
      <c r="E16" s="1">
        <v>34.79245255</v>
      </c>
      <c r="F16" s="1">
        <v>34.79245255</v>
      </c>
      <c r="G16" s="1" t="s">
        <v>66</v>
      </c>
      <c r="H16" s="1" t="s">
        <v>47</v>
      </c>
      <c r="I16" s="1" t="s">
        <v>43</v>
      </c>
      <c r="J16" s="1" t="s">
        <v>67</v>
      </c>
      <c r="K16" s="1" t="s">
        <v>59</v>
      </c>
      <c r="L16" s="1">
        <v>51.209000000000003</v>
      </c>
      <c r="M16" s="1">
        <v>-2.6469999999999998</v>
      </c>
    </row>
    <row r="17" spans="1:13" ht="14.4">
      <c r="A17" s="1">
        <v>20210616</v>
      </c>
      <c r="B17" s="1">
        <v>31</v>
      </c>
      <c r="C17" s="1">
        <v>265</v>
      </c>
      <c r="D17" s="1">
        <v>4</v>
      </c>
      <c r="E17" s="1">
        <v>43.871536999999996</v>
      </c>
      <c r="F17" s="1">
        <v>175.48614799999999</v>
      </c>
      <c r="G17" s="1" t="s">
        <v>68</v>
      </c>
      <c r="H17" s="1" t="s">
        <v>47</v>
      </c>
      <c r="I17" s="1" t="s">
        <v>43</v>
      </c>
      <c r="J17" s="1" t="s">
        <v>65</v>
      </c>
      <c r="K17" s="1" t="s">
        <v>61</v>
      </c>
      <c r="L17" s="1">
        <v>53.68</v>
      </c>
      <c r="M17" s="1">
        <v>-1.49</v>
      </c>
    </row>
    <row r="18" spans="1:13" ht="14.4">
      <c r="A18" s="1">
        <v>20210617</v>
      </c>
      <c r="B18" s="1">
        <v>47</v>
      </c>
      <c r="C18" s="1">
        <v>274</v>
      </c>
      <c r="D18" s="1">
        <v>1</v>
      </c>
      <c r="E18" s="1">
        <v>51.96824385</v>
      </c>
      <c r="F18" s="1">
        <v>51.96824385</v>
      </c>
      <c r="G18" s="1" t="s">
        <v>69</v>
      </c>
      <c r="H18" s="1" t="s">
        <v>54</v>
      </c>
      <c r="I18" s="1" t="s">
        <v>43</v>
      </c>
      <c r="J18" s="1" t="s">
        <v>70</v>
      </c>
      <c r="K18" s="1" t="s">
        <v>61</v>
      </c>
      <c r="L18" s="1">
        <v>53.68</v>
      </c>
      <c r="M18" s="1">
        <v>-1.49</v>
      </c>
    </row>
    <row r="19" spans="1:13" ht="14.4">
      <c r="A19" s="1">
        <v>20210618</v>
      </c>
      <c r="B19" s="1">
        <v>47</v>
      </c>
      <c r="C19" s="1">
        <v>276</v>
      </c>
      <c r="D19" s="1">
        <v>4</v>
      </c>
      <c r="E19" s="1">
        <v>33.931774840000003</v>
      </c>
      <c r="F19" s="1">
        <v>135.72709939999999</v>
      </c>
      <c r="G19" s="1" t="s">
        <v>53</v>
      </c>
      <c r="H19" s="1" t="s">
        <v>54</v>
      </c>
      <c r="I19" s="1" t="s">
        <v>43</v>
      </c>
      <c r="J19" s="1" t="s">
        <v>48</v>
      </c>
      <c r="K19" s="1" t="s">
        <v>61</v>
      </c>
      <c r="L19" s="1">
        <v>53.68</v>
      </c>
      <c r="M19" s="1">
        <v>-1.49</v>
      </c>
    </row>
    <row r="20" spans="1:13" ht="14.4">
      <c r="A20" s="1">
        <v>20210619</v>
      </c>
      <c r="B20" s="1">
        <v>98</v>
      </c>
      <c r="C20" s="1">
        <v>280</v>
      </c>
      <c r="D20" s="1">
        <v>3</v>
      </c>
      <c r="E20" s="1">
        <v>41.412504339999998</v>
      </c>
      <c r="F20" s="1">
        <v>124.23751300000001</v>
      </c>
      <c r="G20" s="1" t="s">
        <v>71</v>
      </c>
      <c r="H20" s="1" t="s">
        <v>54</v>
      </c>
      <c r="I20" s="1" t="s">
        <v>51</v>
      </c>
      <c r="J20" s="1" t="s">
        <v>48</v>
      </c>
      <c r="K20" s="1" t="s">
        <v>45</v>
      </c>
      <c r="L20" s="1">
        <v>53.958331999999999</v>
      </c>
      <c r="M20" s="1">
        <v>-1.0802780000000001</v>
      </c>
    </row>
    <row r="21" spans="1:13" ht="15.75" customHeight="1">
      <c r="A21" s="1">
        <v>20210620</v>
      </c>
      <c r="B21" s="1">
        <v>34</v>
      </c>
      <c r="C21" s="1">
        <v>273</v>
      </c>
      <c r="D21" s="1">
        <v>1</v>
      </c>
      <c r="E21" s="1">
        <v>38.516218010000003</v>
      </c>
      <c r="F21" s="1">
        <v>38.516218010000003</v>
      </c>
      <c r="G21" s="1" t="s">
        <v>71</v>
      </c>
      <c r="H21" s="1" t="s">
        <v>54</v>
      </c>
      <c r="I21" s="1" t="s">
        <v>51</v>
      </c>
      <c r="J21" s="1" t="s">
        <v>48</v>
      </c>
      <c r="K21" s="1" t="s">
        <v>61</v>
      </c>
      <c r="L21" s="1">
        <v>53.68</v>
      </c>
      <c r="M21" s="1">
        <v>-1.49</v>
      </c>
    </row>
    <row r="22" spans="1:13" ht="15.75" customHeight="1">
      <c r="A22" s="1">
        <v>20210621</v>
      </c>
      <c r="B22" s="1">
        <v>90</v>
      </c>
      <c r="C22" s="1">
        <v>336</v>
      </c>
      <c r="D22" s="1">
        <v>1</v>
      </c>
      <c r="E22" s="1">
        <v>21.965811769999998</v>
      </c>
      <c r="F22" s="1">
        <v>21.965811769999998</v>
      </c>
      <c r="G22" s="1" t="s">
        <v>72</v>
      </c>
      <c r="H22" s="1" t="s">
        <v>42</v>
      </c>
      <c r="I22" s="1" t="s">
        <v>73</v>
      </c>
      <c r="J22" s="1" t="s">
        <v>58</v>
      </c>
      <c r="K22" s="1" t="s">
        <v>74</v>
      </c>
      <c r="L22" s="1">
        <v>50.259998000000003</v>
      </c>
      <c r="M22" s="1">
        <v>-5.0510000000000002</v>
      </c>
    </row>
    <row r="23" spans="1:13" ht="15.75" customHeight="1">
      <c r="A23" s="1">
        <v>20210622</v>
      </c>
      <c r="B23" s="1">
        <v>12</v>
      </c>
      <c r="C23" s="1">
        <v>293</v>
      </c>
      <c r="D23" s="1">
        <v>2</v>
      </c>
      <c r="E23" s="1">
        <v>38.718839539999998</v>
      </c>
      <c r="F23" s="1">
        <v>77.437679079999995</v>
      </c>
      <c r="G23" s="1" t="s">
        <v>75</v>
      </c>
      <c r="H23" s="1" t="s">
        <v>54</v>
      </c>
      <c r="I23" s="1" t="s">
        <v>43</v>
      </c>
      <c r="J23" s="1" t="s">
        <v>70</v>
      </c>
      <c r="K23" s="1" t="s">
        <v>74</v>
      </c>
      <c r="L23" s="1">
        <v>50.259998000000003</v>
      </c>
      <c r="M23" s="1">
        <v>-5.0510000000000002</v>
      </c>
    </row>
    <row r="24" spans="1:13" ht="15.75" customHeight="1">
      <c r="A24" s="1">
        <v>20210623</v>
      </c>
      <c r="B24" s="1">
        <v>9</v>
      </c>
      <c r="C24" s="1">
        <v>285</v>
      </c>
      <c r="D24" s="1">
        <v>3</v>
      </c>
      <c r="E24" s="1">
        <v>36.190458370000002</v>
      </c>
      <c r="F24" s="1">
        <v>108.5713751</v>
      </c>
      <c r="G24" s="1" t="s">
        <v>76</v>
      </c>
      <c r="H24" s="1" t="s">
        <v>54</v>
      </c>
      <c r="I24" s="1" t="s">
        <v>43</v>
      </c>
      <c r="J24" s="1" t="s">
        <v>48</v>
      </c>
      <c r="K24" s="1" t="s">
        <v>74</v>
      </c>
      <c r="L24" s="1">
        <v>50.259998000000003</v>
      </c>
      <c r="M24" s="1">
        <v>-5.0510000000000002</v>
      </c>
    </row>
    <row r="25" spans="1:13" ht="15.75" customHeight="1">
      <c r="A25" s="1">
        <v>20210624</v>
      </c>
      <c r="B25" s="1">
        <v>66</v>
      </c>
      <c r="C25" s="1">
        <v>276</v>
      </c>
      <c r="D25" s="1">
        <v>1</v>
      </c>
      <c r="E25" s="1">
        <v>54.994304960000001</v>
      </c>
      <c r="F25" s="1">
        <v>54.994304960000001</v>
      </c>
      <c r="G25" s="1" t="s">
        <v>77</v>
      </c>
      <c r="H25" s="1" t="s">
        <v>54</v>
      </c>
      <c r="I25" s="1" t="s">
        <v>43</v>
      </c>
      <c r="J25" s="1" t="s">
        <v>48</v>
      </c>
      <c r="K25" s="1" t="s">
        <v>52</v>
      </c>
      <c r="L25" s="1">
        <v>51.063201999999997</v>
      </c>
      <c r="M25" s="1">
        <v>-1.3080000000000001</v>
      </c>
    </row>
    <row r="26" spans="1:13" ht="15.75" customHeight="1">
      <c r="A26" s="1">
        <v>20210625</v>
      </c>
      <c r="B26" s="1">
        <v>89</v>
      </c>
      <c r="C26" s="1">
        <v>277</v>
      </c>
      <c r="D26" s="1">
        <v>2</v>
      </c>
      <c r="E26" s="1">
        <v>50.795957340000001</v>
      </c>
      <c r="F26" s="1">
        <v>101.5919147</v>
      </c>
      <c r="G26" s="1" t="s">
        <v>78</v>
      </c>
      <c r="H26" s="1" t="s">
        <v>54</v>
      </c>
      <c r="I26" s="1" t="s">
        <v>43</v>
      </c>
      <c r="J26" s="1" t="s">
        <v>48</v>
      </c>
      <c r="K26" s="1" t="s">
        <v>74</v>
      </c>
      <c r="L26" s="1">
        <v>50.259998000000003</v>
      </c>
      <c r="M26" s="1">
        <v>-5.0510000000000002</v>
      </c>
    </row>
    <row r="27" spans="1:13" ht="15.75" customHeight="1">
      <c r="A27" s="1">
        <v>20210626</v>
      </c>
      <c r="B27" s="1">
        <v>32</v>
      </c>
      <c r="C27" s="1">
        <v>278</v>
      </c>
      <c r="D27" s="1">
        <v>2</v>
      </c>
      <c r="E27" s="1">
        <v>47.433316439999999</v>
      </c>
      <c r="F27" s="1">
        <v>94.866632879999997</v>
      </c>
      <c r="G27" s="1" t="s">
        <v>78</v>
      </c>
      <c r="H27" s="1" t="s">
        <v>47</v>
      </c>
      <c r="I27" s="1" t="s">
        <v>43</v>
      </c>
      <c r="J27" s="1" t="s">
        <v>48</v>
      </c>
      <c r="K27" s="1" t="s">
        <v>74</v>
      </c>
      <c r="L27" s="1">
        <v>50.259998000000003</v>
      </c>
      <c r="M27" s="1">
        <v>-5.0510000000000002</v>
      </c>
    </row>
    <row r="28" spans="1:13" ht="15.75" customHeight="1">
      <c r="A28" s="1">
        <v>20210627</v>
      </c>
      <c r="B28" s="1">
        <v>15</v>
      </c>
      <c r="C28" s="1">
        <v>288</v>
      </c>
      <c r="D28" s="1">
        <v>1</v>
      </c>
      <c r="E28" s="1">
        <v>50.002619029999998</v>
      </c>
      <c r="F28" s="1">
        <v>50.002619029999998</v>
      </c>
      <c r="G28" s="1" t="s">
        <v>71</v>
      </c>
      <c r="H28" s="1" t="s">
        <v>47</v>
      </c>
      <c r="I28" s="1" t="s">
        <v>51</v>
      </c>
      <c r="J28" s="1" t="s">
        <v>58</v>
      </c>
      <c r="K28" s="1" t="s">
        <v>49</v>
      </c>
      <c r="L28" s="1">
        <v>52.192000999999998</v>
      </c>
      <c r="M28" s="1">
        <v>-2.2200000000000002</v>
      </c>
    </row>
    <row r="29" spans="1:13" ht="15.75" customHeight="1">
      <c r="A29" s="1">
        <v>20210628</v>
      </c>
      <c r="B29" s="1">
        <v>56</v>
      </c>
      <c r="C29" s="1">
        <v>262</v>
      </c>
      <c r="D29" s="1">
        <v>1</v>
      </c>
      <c r="E29" s="1">
        <v>33.470935859999997</v>
      </c>
      <c r="F29" s="1">
        <v>33.470935859999997</v>
      </c>
      <c r="G29" s="1" t="s">
        <v>64</v>
      </c>
      <c r="H29" s="1" t="s">
        <v>47</v>
      </c>
      <c r="I29" s="1" t="s">
        <v>43</v>
      </c>
      <c r="J29" s="1" t="s">
        <v>65</v>
      </c>
      <c r="K29" s="1" t="s">
        <v>45</v>
      </c>
      <c r="L29" s="1">
        <v>53.958331999999999</v>
      </c>
      <c r="M29" s="1">
        <v>-1.0802780000000001</v>
      </c>
    </row>
    <row r="30" spans="1:13" ht="15.75" customHeight="1">
      <c r="A30" s="1">
        <v>20210629</v>
      </c>
      <c r="B30" s="1">
        <v>13</v>
      </c>
      <c r="C30" s="1">
        <v>286</v>
      </c>
      <c r="D30" s="1">
        <v>1</v>
      </c>
      <c r="E30" s="1">
        <v>32.745506630000001</v>
      </c>
      <c r="F30" s="1">
        <v>32.745506630000001</v>
      </c>
      <c r="G30" s="1" t="s">
        <v>66</v>
      </c>
      <c r="H30" s="1" t="s">
        <v>54</v>
      </c>
      <c r="I30" s="1" t="s">
        <v>43</v>
      </c>
      <c r="J30" s="1" t="s">
        <v>67</v>
      </c>
      <c r="K30" s="1" t="s">
        <v>59</v>
      </c>
      <c r="L30" s="1">
        <v>51.209000000000003</v>
      </c>
      <c r="M30" s="1">
        <v>-2.6469999999999998</v>
      </c>
    </row>
    <row r="31" spans="1:13" ht="15.75" customHeight="1">
      <c r="A31" s="1">
        <v>20210630</v>
      </c>
      <c r="B31" s="1">
        <v>91</v>
      </c>
      <c r="C31" s="1">
        <v>291</v>
      </c>
      <c r="D31" s="1">
        <v>1</v>
      </c>
      <c r="E31" s="1">
        <v>31.879106759999999</v>
      </c>
      <c r="F31" s="1">
        <v>31.879106759999999</v>
      </c>
      <c r="G31" s="1" t="s">
        <v>66</v>
      </c>
      <c r="H31" s="1" t="s">
        <v>47</v>
      </c>
      <c r="I31" s="1" t="s">
        <v>43</v>
      </c>
      <c r="J31" s="1" t="s">
        <v>67</v>
      </c>
      <c r="K31" s="1" t="s">
        <v>59</v>
      </c>
      <c r="L31" s="1">
        <v>51.209000000000003</v>
      </c>
      <c r="M31" s="1">
        <v>-2.6469999999999998</v>
      </c>
    </row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workbookViewId="0"/>
  </sheetViews>
  <sheetFormatPr defaultColWidth="12.5546875" defaultRowHeight="15" customHeight="1"/>
  <cols>
    <col min="2" max="2" width="15.21875" customWidth="1"/>
    <col min="3" max="3" width="13.44140625" customWidth="1"/>
    <col min="4" max="4" width="11.21875" customWidth="1"/>
    <col min="5" max="5" width="12.77734375" customWidth="1"/>
    <col min="6" max="6" width="16.44140625" customWidth="1"/>
    <col min="7" max="7" width="21.77734375" customWidth="1"/>
    <col min="8" max="8" width="19.77734375" customWidth="1"/>
    <col min="9" max="10" width="15.21875" customWidth="1"/>
    <col min="11" max="11" width="10" customWidth="1"/>
    <col min="12" max="12" width="10.77734375" customWidth="1"/>
    <col min="13" max="13" width="12.21875" customWidth="1"/>
    <col min="14" max="26" width="8.5546875" customWidth="1"/>
  </cols>
  <sheetData>
    <row r="1" spans="1:13" ht="14.4">
      <c r="A1" s="1" t="s">
        <v>4</v>
      </c>
      <c r="B1" s="1" t="s">
        <v>29</v>
      </c>
      <c r="C1" s="1" t="s">
        <v>0</v>
      </c>
      <c r="D1" s="1" t="s">
        <v>31</v>
      </c>
      <c r="E1" s="1" t="s">
        <v>32</v>
      </c>
      <c r="F1" s="1" t="s">
        <v>79</v>
      </c>
      <c r="G1" s="1" t="s">
        <v>80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</row>
    <row r="2" spans="1:13" ht="14.4">
      <c r="A2" s="1">
        <v>20210601</v>
      </c>
      <c r="B2" s="1">
        <v>98</v>
      </c>
      <c r="C2" s="1">
        <v>321</v>
      </c>
      <c r="D2" s="1">
        <v>1</v>
      </c>
      <c r="E2" s="1">
        <v>117.3060162</v>
      </c>
      <c r="F2" s="1">
        <v>117.3060162</v>
      </c>
      <c r="G2" s="1" t="s">
        <v>41</v>
      </c>
      <c r="H2" s="1" t="s">
        <v>42</v>
      </c>
      <c r="I2" s="1" t="s">
        <v>43</v>
      </c>
      <c r="J2" s="1" t="s">
        <v>44</v>
      </c>
      <c r="K2" s="1" t="s">
        <v>45</v>
      </c>
      <c r="L2" s="1">
        <v>53.958331999999999</v>
      </c>
      <c r="M2" s="1">
        <v>-1.0802780000000001</v>
      </c>
    </row>
    <row r="3" spans="1:13" ht="14.4">
      <c r="A3" s="1">
        <v>20210602</v>
      </c>
      <c r="B3" s="1">
        <v>92</v>
      </c>
      <c r="C3" s="1">
        <v>261</v>
      </c>
      <c r="D3" s="1">
        <v>4</v>
      </c>
      <c r="E3" s="1">
        <v>32.272403320000002</v>
      </c>
      <c r="F3" s="1">
        <v>129.0896133</v>
      </c>
      <c r="G3" s="1" t="s">
        <v>46</v>
      </c>
      <c r="H3" s="1" t="s">
        <v>47</v>
      </c>
      <c r="I3" s="1" t="s">
        <v>43</v>
      </c>
      <c r="J3" s="1" t="s">
        <v>48</v>
      </c>
      <c r="K3" s="1" t="s">
        <v>49</v>
      </c>
      <c r="L3" s="1">
        <v>52.192000999999998</v>
      </c>
      <c r="M3" s="1">
        <v>-2.2200000000000002</v>
      </c>
    </row>
    <row r="4" spans="1:13" ht="14.4">
      <c r="A4" s="1">
        <v>20210603</v>
      </c>
      <c r="B4" s="1">
        <v>92</v>
      </c>
      <c r="C4" s="1">
        <v>264</v>
      </c>
      <c r="D4" s="1">
        <v>1</v>
      </c>
      <c r="E4" s="1">
        <v>36.193364039999999</v>
      </c>
      <c r="F4" s="1">
        <v>36.193364039999999</v>
      </c>
      <c r="G4" s="1" t="s">
        <v>46</v>
      </c>
      <c r="H4" s="1" t="s">
        <v>47</v>
      </c>
      <c r="I4" s="1" t="s">
        <v>43</v>
      </c>
      <c r="J4" s="1" t="s">
        <v>48</v>
      </c>
      <c r="K4" s="1" t="s">
        <v>49</v>
      </c>
      <c r="L4" s="1">
        <v>52.192000999999998</v>
      </c>
      <c r="M4" s="1">
        <v>-2.2200000000000002</v>
      </c>
    </row>
    <row r="5" spans="1:13" ht="14.4">
      <c r="A5" s="1">
        <v>20210604</v>
      </c>
      <c r="B5" s="1">
        <v>99</v>
      </c>
      <c r="C5" s="1">
        <v>251</v>
      </c>
      <c r="D5" s="1">
        <v>3</v>
      </c>
      <c r="E5" s="1">
        <v>29.913403460000001</v>
      </c>
      <c r="F5" s="1">
        <v>89.74021037</v>
      </c>
      <c r="G5" s="1" t="s">
        <v>50</v>
      </c>
      <c r="H5" s="1" t="s">
        <v>47</v>
      </c>
      <c r="I5" s="1" t="s">
        <v>51</v>
      </c>
      <c r="J5" s="1" t="s">
        <v>48</v>
      </c>
      <c r="K5" s="1" t="s">
        <v>52</v>
      </c>
      <c r="L5" s="1">
        <v>51.063201999999997</v>
      </c>
      <c r="M5" s="1">
        <v>-1.3080000000000001</v>
      </c>
    </row>
    <row r="6" spans="1:13" ht="14.4">
      <c r="A6" s="1">
        <v>20210605</v>
      </c>
      <c r="B6" s="1">
        <v>66</v>
      </c>
      <c r="C6" s="1">
        <v>251</v>
      </c>
      <c r="D6" s="1">
        <v>1</v>
      </c>
      <c r="E6" s="1">
        <v>41.843430480000002</v>
      </c>
      <c r="F6" s="1">
        <v>41.843430480000002</v>
      </c>
      <c r="G6" s="1" t="s">
        <v>53</v>
      </c>
      <c r="H6" s="1" t="s">
        <v>54</v>
      </c>
      <c r="I6" s="1" t="s">
        <v>51</v>
      </c>
      <c r="J6" s="1" t="s">
        <v>48</v>
      </c>
      <c r="K6" s="1" t="s">
        <v>52</v>
      </c>
      <c r="L6" s="1">
        <v>51.063201999999997</v>
      </c>
      <c r="M6" s="1">
        <v>-1.3080000000000001</v>
      </c>
    </row>
    <row r="7" spans="1:13" ht="14.4">
      <c r="A7" s="1">
        <v>20210606</v>
      </c>
      <c r="B7" s="1">
        <v>97</v>
      </c>
      <c r="C7" s="1">
        <v>304</v>
      </c>
      <c r="D7" s="1">
        <v>3</v>
      </c>
      <c r="E7" s="1">
        <v>49.887524149999997</v>
      </c>
      <c r="F7" s="1">
        <v>149.66257250000001</v>
      </c>
      <c r="G7" s="1" t="s">
        <v>55</v>
      </c>
      <c r="H7" s="1" t="s">
        <v>56</v>
      </c>
      <c r="I7" s="1" t="s">
        <v>57</v>
      </c>
      <c r="J7" s="1" t="s">
        <v>58</v>
      </c>
      <c r="K7" s="1" t="s">
        <v>59</v>
      </c>
      <c r="L7" s="1">
        <v>51.209000000000003</v>
      </c>
      <c r="M7" s="1">
        <v>-2.6469999999999998</v>
      </c>
    </row>
    <row r="8" spans="1:13" ht="14.4">
      <c r="A8" s="1">
        <v>20210607</v>
      </c>
      <c r="B8" s="1">
        <v>45</v>
      </c>
      <c r="C8" s="1">
        <v>357</v>
      </c>
      <c r="D8" s="1">
        <v>2</v>
      </c>
      <c r="E8" s="1">
        <v>35.41601593</v>
      </c>
      <c r="F8" s="1">
        <v>70.832031850000007</v>
      </c>
      <c r="G8" s="1" t="s">
        <v>60</v>
      </c>
      <c r="H8" s="1" t="s">
        <v>56</v>
      </c>
      <c r="I8" s="1" t="s">
        <v>43</v>
      </c>
      <c r="J8" s="1" t="s">
        <v>58</v>
      </c>
      <c r="K8" s="1" t="s">
        <v>61</v>
      </c>
      <c r="L8" s="1">
        <v>53.68</v>
      </c>
      <c r="M8" s="1">
        <v>-1.49</v>
      </c>
    </row>
    <row r="9" spans="1:13" ht="14.4">
      <c r="A9" s="1">
        <v>20210608</v>
      </c>
      <c r="B9" s="1">
        <v>81</v>
      </c>
      <c r="C9" s="1">
        <v>258</v>
      </c>
      <c r="D9" s="1">
        <v>1</v>
      </c>
      <c r="E9" s="1">
        <v>29.08420533</v>
      </c>
      <c r="F9" s="1">
        <v>29.08420533</v>
      </c>
      <c r="G9" s="1" t="s">
        <v>62</v>
      </c>
      <c r="H9" s="1" t="s">
        <v>47</v>
      </c>
      <c r="I9" s="1" t="s">
        <v>43</v>
      </c>
      <c r="J9" s="1" t="s">
        <v>48</v>
      </c>
      <c r="K9" s="1" t="s">
        <v>61</v>
      </c>
      <c r="L9" s="1">
        <v>53.68</v>
      </c>
      <c r="M9" s="1">
        <v>-1.49</v>
      </c>
    </row>
    <row r="10" spans="1:13" ht="14.4">
      <c r="A10" s="1">
        <v>20210609</v>
      </c>
      <c r="B10" s="1">
        <v>47</v>
      </c>
      <c r="C10" s="1">
        <v>260</v>
      </c>
      <c r="D10" s="1">
        <v>3</v>
      </c>
      <c r="E10" s="1">
        <v>44.498077340000002</v>
      </c>
      <c r="F10" s="1">
        <v>133.49423200000001</v>
      </c>
      <c r="G10" s="1" t="s">
        <v>63</v>
      </c>
      <c r="H10" s="1" t="s">
        <v>54</v>
      </c>
      <c r="I10" s="1" t="s">
        <v>43</v>
      </c>
      <c r="J10" s="1" t="s">
        <v>48</v>
      </c>
      <c r="K10" s="1" t="s">
        <v>61</v>
      </c>
      <c r="L10" s="1">
        <v>53.68</v>
      </c>
      <c r="M10" s="1">
        <v>-1.49</v>
      </c>
    </row>
    <row r="11" spans="1:13" ht="14.4">
      <c r="A11" s="1">
        <v>20210610</v>
      </c>
      <c r="B11" s="1">
        <v>24</v>
      </c>
      <c r="C11" s="1">
        <v>263</v>
      </c>
      <c r="D11" s="1">
        <v>3</v>
      </c>
      <c r="E11" s="1">
        <v>38.497396850000001</v>
      </c>
      <c r="F11" s="1">
        <v>115.49219050000001</v>
      </c>
      <c r="G11" s="1" t="s">
        <v>64</v>
      </c>
      <c r="H11" s="1" t="s">
        <v>54</v>
      </c>
      <c r="I11" s="1" t="s">
        <v>43</v>
      </c>
      <c r="J11" s="1" t="s">
        <v>65</v>
      </c>
      <c r="K11" s="1" t="s">
        <v>52</v>
      </c>
      <c r="L11" s="1">
        <v>51.063201999999997</v>
      </c>
      <c r="M11" s="1">
        <v>-1.3080000000000001</v>
      </c>
    </row>
    <row r="12" spans="1:13" ht="14.4">
      <c r="A12" s="1">
        <v>20210611</v>
      </c>
      <c r="B12" s="1">
        <v>10</v>
      </c>
      <c r="C12" s="1">
        <v>265</v>
      </c>
      <c r="D12" s="1">
        <v>4</v>
      </c>
      <c r="E12" s="1">
        <v>27.048956010000001</v>
      </c>
      <c r="F12" s="1">
        <v>108.195824</v>
      </c>
      <c r="G12" s="1" t="s">
        <v>64</v>
      </c>
      <c r="H12" s="1" t="s">
        <v>47</v>
      </c>
      <c r="I12" s="1" t="s">
        <v>43</v>
      </c>
      <c r="J12" s="1" t="s">
        <v>65</v>
      </c>
      <c r="K12" s="1" t="s">
        <v>61</v>
      </c>
      <c r="L12" s="1">
        <v>53.68</v>
      </c>
      <c r="M12" s="1">
        <v>-1.49</v>
      </c>
    </row>
    <row r="13" spans="1:13" ht="14.4">
      <c r="A13" s="1">
        <v>20210612</v>
      </c>
      <c r="B13" s="1">
        <v>45</v>
      </c>
      <c r="C13" s="1">
        <v>260</v>
      </c>
      <c r="D13" s="1">
        <v>3</v>
      </c>
      <c r="E13" s="1">
        <v>28.540899240000002</v>
      </c>
      <c r="F13" s="1">
        <v>85.622697709999997</v>
      </c>
      <c r="G13" s="1" t="s">
        <v>62</v>
      </c>
      <c r="H13" s="1" t="s">
        <v>47</v>
      </c>
      <c r="I13" s="1" t="s">
        <v>43</v>
      </c>
      <c r="J13" s="1" t="s">
        <v>48</v>
      </c>
      <c r="K13" s="1" t="s">
        <v>61</v>
      </c>
      <c r="L13" s="1">
        <v>53.68</v>
      </c>
      <c r="M13" s="1">
        <v>-1.49</v>
      </c>
    </row>
    <row r="14" spans="1:13" ht="14.4">
      <c r="A14" s="1">
        <v>20210613</v>
      </c>
      <c r="B14" s="1">
        <v>55</v>
      </c>
      <c r="C14" s="1">
        <v>260</v>
      </c>
      <c r="D14" s="1">
        <v>1</v>
      </c>
      <c r="E14" s="1">
        <v>34.742913209999998</v>
      </c>
      <c r="F14" s="1">
        <v>34.742913209999998</v>
      </c>
      <c r="G14" s="1" t="s">
        <v>64</v>
      </c>
      <c r="H14" s="1" t="s">
        <v>47</v>
      </c>
      <c r="I14" s="1" t="s">
        <v>43</v>
      </c>
      <c r="J14" s="1" t="s">
        <v>48</v>
      </c>
      <c r="K14" s="1" t="s">
        <v>45</v>
      </c>
      <c r="L14" s="1">
        <v>53.958331999999999</v>
      </c>
      <c r="M14" s="1">
        <v>-1.0802780000000001</v>
      </c>
    </row>
    <row r="15" spans="1:13" ht="14.4">
      <c r="A15" s="1">
        <v>20210614</v>
      </c>
      <c r="B15" s="1">
        <v>44</v>
      </c>
      <c r="C15" s="1">
        <v>286</v>
      </c>
      <c r="D15" s="1">
        <v>3</v>
      </c>
      <c r="E15" s="1">
        <v>27.028571150000001</v>
      </c>
      <c r="F15" s="1">
        <v>81.085713440000006</v>
      </c>
      <c r="G15" s="1" t="s">
        <v>66</v>
      </c>
      <c r="H15" s="1" t="s">
        <v>54</v>
      </c>
      <c r="I15" s="1" t="s">
        <v>43</v>
      </c>
      <c r="J15" s="1" t="s">
        <v>67</v>
      </c>
      <c r="K15" s="1" t="s">
        <v>59</v>
      </c>
      <c r="L15" s="1">
        <v>51.209000000000003</v>
      </c>
      <c r="M15" s="1">
        <v>-2.6469999999999998</v>
      </c>
    </row>
    <row r="16" spans="1:13" ht="14.4">
      <c r="A16" s="1">
        <v>20210615</v>
      </c>
      <c r="B16" s="1">
        <v>97</v>
      </c>
      <c r="C16" s="1">
        <v>291</v>
      </c>
      <c r="D16" s="1">
        <v>1</v>
      </c>
      <c r="E16" s="1">
        <v>34.79245255</v>
      </c>
      <c r="F16" s="1">
        <v>34.79245255</v>
      </c>
      <c r="G16" s="1" t="s">
        <v>66</v>
      </c>
      <c r="H16" s="1" t="s">
        <v>47</v>
      </c>
      <c r="I16" s="1" t="s">
        <v>43</v>
      </c>
      <c r="J16" s="1" t="s">
        <v>67</v>
      </c>
      <c r="K16" s="1" t="s">
        <v>59</v>
      </c>
      <c r="L16" s="1">
        <v>51.209000000000003</v>
      </c>
      <c r="M16" s="1">
        <v>-2.6469999999999998</v>
      </c>
    </row>
    <row r="17" spans="1:13" ht="14.4">
      <c r="A17" s="1">
        <v>20210616</v>
      </c>
      <c r="B17" s="1">
        <v>31</v>
      </c>
      <c r="C17" s="1">
        <v>265</v>
      </c>
      <c r="D17" s="1">
        <v>4</v>
      </c>
      <c r="E17" s="1">
        <v>43.871536999999996</v>
      </c>
      <c r="F17" s="1">
        <v>175.48614799999999</v>
      </c>
      <c r="G17" s="1" t="s">
        <v>68</v>
      </c>
      <c r="H17" s="1" t="s">
        <v>47</v>
      </c>
      <c r="I17" s="1" t="s">
        <v>43</v>
      </c>
      <c r="J17" s="1" t="s">
        <v>65</v>
      </c>
      <c r="K17" s="1" t="s">
        <v>61</v>
      </c>
      <c r="L17" s="1">
        <v>53.68</v>
      </c>
      <c r="M17" s="1">
        <v>-1.49</v>
      </c>
    </row>
    <row r="18" spans="1:13" ht="14.4">
      <c r="A18" s="1">
        <v>20210617</v>
      </c>
      <c r="B18" s="1">
        <v>47</v>
      </c>
      <c r="C18" s="1">
        <v>274</v>
      </c>
      <c r="D18" s="1">
        <v>1</v>
      </c>
      <c r="E18" s="1">
        <v>51.96824385</v>
      </c>
      <c r="F18" s="1">
        <v>51.96824385</v>
      </c>
      <c r="G18" s="1" t="s">
        <v>69</v>
      </c>
      <c r="H18" s="1" t="s">
        <v>54</v>
      </c>
      <c r="I18" s="1" t="s">
        <v>43</v>
      </c>
      <c r="J18" s="1" t="s">
        <v>70</v>
      </c>
      <c r="K18" s="1" t="s">
        <v>61</v>
      </c>
      <c r="L18" s="1">
        <v>53.68</v>
      </c>
      <c r="M18" s="1">
        <v>-1.49</v>
      </c>
    </row>
    <row r="19" spans="1:13" ht="14.4">
      <c r="A19" s="1">
        <v>20210618</v>
      </c>
      <c r="B19" s="1">
        <v>47</v>
      </c>
      <c r="C19" s="1">
        <v>276</v>
      </c>
      <c r="D19" s="1">
        <v>4</v>
      </c>
      <c r="E19" s="1">
        <v>33.931774840000003</v>
      </c>
      <c r="F19" s="1">
        <v>135.72709939999999</v>
      </c>
      <c r="G19" s="1" t="s">
        <v>53</v>
      </c>
      <c r="H19" s="1" t="s">
        <v>54</v>
      </c>
      <c r="I19" s="1" t="s">
        <v>43</v>
      </c>
      <c r="J19" s="1" t="s">
        <v>48</v>
      </c>
      <c r="K19" s="1" t="s">
        <v>61</v>
      </c>
      <c r="L19" s="1">
        <v>53.68</v>
      </c>
      <c r="M19" s="1">
        <v>-1.49</v>
      </c>
    </row>
    <row r="20" spans="1:13" ht="14.4">
      <c r="A20" s="1">
        <v>20210619</v>
      </c>
      <c r="B20" s="1">
        <v>98</v>
      </c>
      <c r="C20" s="1">
        <v>280</v>
      </c>
      <c r="D20" s="1">
        <v>3</v>
      </c>
      <c r="E20" s="1">
        <v>41.412504339999998</v>
      </c>
      <c r="F20" s="1">
        <v>124.23751300000001</v>
      </c>
      <c r="G20" s="1" t="s">
        <v>71</v>
      </c>
      <c r="H20" s="1" t="s">
        <v>54</v>
      </c>
      <c r="I20" s="1" t="s">
        <v>51</v>
      </c>
      <c r="J20" s="1" t="s">
        <v>48</v>
      </c>
      <c r="K20" s="1" t="s">
        <v>45</v>
      </c>
      <c r="L20" s="1">
        <v>53.958331999999999</v>
      </c>
      <c r="M20" s="1">
        <v>-1.0802780000000001</v>
      </c>
    </row>
    <row r="21" spans="1:13" ht="15.75" customHeight="1">
      <c r="A21" s="1">
        <v>20210620</v>
      </c>
      <c r="B21" s="1">
        <v>34</v>
      </c>
      <c r="C21" s="1">
        <v>273</v>
      </c>
      <c r="D21" s="1">
        <v>1</v>
      </c>
      <c r="E21" s="1">
        <v>38.516218010000003</v>
      </c>
      <c r="F21" s="1">
        <v>38.516218010000003</v>
      </c>
      <c r="G21" s="1" t="s">
        <v>71</v>
      </c>
      <c r="H21" s="1" t="s">
        <v>54</v>
      </c>
      <c r="I21" s="1" t="s">
        <v>51</v>
      </c>
      <c r="J21" s="1" t="s">
        <v>48</v>
      </c>
      <c r="K21" s="1" t="s">
        <v>61</v>
      </c>
      <c r="L21" s="1">
        <v>53.68</v>
      </c>
      <c r="M21" s="1">
        <v>-1.49</v>
      </c>
    </row>
    <row r="22" spans="1:13" ht="15.75" customHeight="1">
      <c r="A22" s="1">
        <v>20210621</v>
      </c>
      <c r="B22" s="1">
        <v>90</v>
      </c>
      <c r="C22" s="1">
        <v>336</v>
      </c>
      <c r="D22" s="1">
        <v>1</v>
      </c>
      <c r="E22" s="1">
        <v>21.965811769999998</v>
      </c>
      <c r="F22" s="1">
        <v>21.965811769999998</v>
      </c>
      <c r="G22" s="1" t="s">
        <v>72</v>
      </c>
      <c r="H22" s="1" t="s">
        <v>42</v>
      </c>
      <c r="I22" s="1" t="s">
        <v>73</v>
      </c>
      <c r="J22" s="1" t="s">
        <v>58</v>
      </c>
      <c r="K22" s="1" t="s">
        <v>74</v>
      </c>
      <c r="L22" s="1">
        <v>50.259998000000003</v>
      </c>
      <c r="M22" s="1">
        <v>-5.0510000000000002</v>
      </c>
    </row>
    <row r="23" spans="1:13" ht="15.75" customHeight="1">
      <c r="A23" s="1">
        <v>20210622</v>
      </c>
      <c r="B23" s="1">
        <v>12</v>
      </c>
      <c r="C23" s="1">
        <v>293</v>
      </c>
      <c r="D23" s="1">
        <v>2</v>
      </c>
      <c r="E23" s="1">
        <v>38.718839539999998</v>
      </c>
      <c r="F23" s="1">
        <v>77.437679079999995</v>
      </c>
      <c r="G23" s="1" t="s">
        <v>75</v>
      </c>
      <c r="H23" s="1" t="s">
        <v>54</v>
      </c>
      <c r="I23" s="1" t="s">
        <v>43</v>
      </c>
      <c r="J23" s="1" t="s">
        <v>70</v>
      </c>
      <c r="K23" s="1" t="s">
        <v>74</v>
      </c>
      <c r="L23" s="1">
        <v>50.259998000000003</v>
      </c>
      <c r="M23" s="1">
        <v>-5.0510000000000002</v>
      </c>
    </row>
    <row r="24" spans="1:13" ht="15.75" customHeight="1">
      <c r="A24" s="1">
        <v>20210623</v>
      </c>
      <c r="B24" s="1">
        <v>9</v>
      </c>
      <c r="C24" s="1">
        <v>285</v>
      </c>
      <c r="D24" s="1">
        <v>3</v>
      </c>
      <c r="E24" s="1">
        <v>36.190458370000002</v>
      </c>
      <c r="F24" s="1">
        <v>108.5713751</v>
      </c>
      <c r="G24" s="1" t="s">
        <v>76</v>
      </c>
      <c r="H24" s="1" t="s">
        <v>54</v>
      </c>
      <c r="I24" s="1" t="s">
        <v>43</v>
      </c>
      <c r="J24" s="1" t="s">
        <v>48</v>
      </c>
      <c r="K24" s="1" t="s">
        <v>74</v>
      </c>
      <c r="L24" s="1">
        <v>50.259998000000003</v>
      </c>
      <c r="M24" s="1">
        <v>-5.0510000000000002</v>
      </c>
    </row>
    <row r="25" spans="1:13" ht="15.75" customHeight="1">
      <c r="A25" s="1">
        <v>20210624</v>
      </c>
      <c r="B25" s="1">
        <v>66</v>
      </c>
      <c r="C25" s="1">
        <v>276</v>
      </c>
      <c r="D25" s="1">
        <v>1</v>
      </c>
      <c r="E25" s="1">
        <v>54.994304960000001</v>
      </c>
      <c r="F25" s="1">
        <v>54.994304960000001</v>
      </c>
      <c r="G25" s="1" t="s">
        <v>77</v>
      </c>
      <c r="H25" s="1" t="s">
        <v>54</v>
      </c>
      <c r="I25" s="1" t="s">
        <v>43</v>
      </c>
      <c r="J25" s="1" t="s">
        <v>48</v>
      </c>
      <c r="K25" s="1" t="s">
        <v>52</v>
      </c>
      <c r="L25" s="1">
        <v>51.063201999999997</v>
      </c>
      <c r="M25" s="1">
        <v>-1.3080000000000001</v>
      </c>
    </row>
    <row r="26" spans="1:13" ht="15.75" customHeight="1">
      <c r="A26" s="1">
        <v>20210625</v>
      </c>
      <c r="B26" s="1">
        <v>89</v>
      </c>
      <c r="C26" s="1">
        <v>277</v>
      </c>
      <c r="D26" s="1">
        <v>2</v>
      </c>
      <c r="E26" s="1">
        <v>50.795957340000001</v>
      </c>
      <c r="F26" s="1">
        <v>101.5919147</v>
      </c>
      <c r="G26" s="1" t="s">
        <v>78</v>
      </c>
      <c r="H26" s="1" t="s">
        <v>54</v>
      </c>
      <c r="I26" s="1" t="s">
        <v>43</v>
      </c>
      <c r="J26" s="1" t="s">
        <v>48</v>
      </c>
      <c r="K26" s="1" t="s">
        <v>74</v>
      </c>
      <c r="L26" s="1">
        <v>50.259998000000003</v>
      </c>
      <c r="M26" s="1">
        <v>-5.0510000000000002</v>
      </c>
    </row>
    <row r="27" spans="1:13" ht="15.75" customHeight="1">
      <c r="A27" s="1">
        <v>20210626</v>
      </c>
      <c r="B27" s="1">
        <v>32</v>
      </c>
      <c r="C27" s="1">
        <v>278</v>
      </c>
      <c r="D27" s="1">
        <v>2</v>
      </c>
      <c r="E27" s="1">
        <v>47.433316439999999</v>
      </c>
      <c r="F27" s="1">
        <v>94.866632879999997</v>
      </c>
      <c r="G27" s="1" t="s">
        <v>78</v>
      </c>
      <c r="H27" s="1" t="s">
        <v>47</v>
      </c>
      <c r="I27" s="1" t="s">
        <v>43</v>
      </c>
      <c r="J27" s="1" t="s">
        <v>48</v>
      </c>
      <c r="K27" s="1" t="s">
        <v>74</v>
      </c>
      <c r="L27" s="1">
        <v>50.259998000000003</v>
      </c>
      <c r="M27" s="1">
        <v>-5.0510000000000002</v>
      </c>
    </row>
    <row r="28" spans="1:13" ht="15.75" customHeight="1">
      <c r="A28" s="1">
        <v>20210627</v>
      </c>
      <c r="B28" s="1">
        <v>15</v>
      </c>
      <c r="C28" s="1">
        <v>288</v>
      </c>
      <c r="D28" s="1">
        <v>1</v>
      </c>
      <c r="E28" s="1">
        <v>50.002619029999998</v>
      </c>
      <c r="F28" s="1">
        <v>50.002619029999998</v>
      </c>
      <c r="G28" s="1" t="s">
        <v>71</v>
      </c>
      <c r="H28" s="1" t="s">
        <v>47</v>
      </c>
      <c r="I28" s="1" t="s">
        <v>51</v>
      </c>
      <c r="J28" s="1" t="s">
        <v>58</v>
      </c>
      <c r="K28" s="1" t="s">
        <v>49</v>
      </c>
      <c r="L28" s="1">
        <v>52.192000999999998</v>
      </c>
      <c r="M28" s="1">
        <v>-2.2200000000000002</v>
      </c>
    </row>
    <row r="29" spans="1:13" ht="15.75" customHeight="1">
      <c r="A29" s="1">
        <v>20210628</v>
      </c>
      <c r="B29" s="1">
        <v>56</v>
      </c>
      <c r="C29" s="1">
        <v>262</v>
      </c>
      <c r="D29" s="1">
        <v>1</v>
      </c>
      <c r="E29" s="1">
        <v>33.470935859999997</v>
      </c>
      <c r="F29" s="1">
        <v>33.470935859999997</v>
      </c>
      <c r="G29" s="1" t="s">
        <v>64</v>
      </c>
      <c r="H29" s="1" t="s">
        <v>47</v>
      </c>
      <c r="I29" s="1" t="s">
        <v>43</v>
      </c>
      <c r="J29" s="1" t="s">
        <v>65</v>
      </c>
      <c r="K29" s="1" t="s">
        <v>45</v>
      </c>
      <c r="L29" s="1">
        <v>53.958331999999999</v>
      </c>
      <c r="M29" s="1">
        <v>-1.0802780000000001</v>
      </c>
    </row>
    <row r="30" spans="1:13" ht="15.75" customHeight="1">
      <c r="A30" s="1">
        <v>20210629</v>
      </c>
      <c r="B30" s="1">
        <v>13</v>
      </c>
      <c r="C30" s="1">
        <v>286</v>
      </c>
      <c r="D30" s="1">
        <v>1</v>
      </c>
      <c r="E30" s="1">
        <v>32.745506630000001</v>
      </c>
      <c r="F30" s="1">
        <v>32.745506630000001</v>
      </c>
      <c r="G30" s="1" t="s">
        <v>66</v>
      </c>
      <c r="H30" s="1" t="s">
        <v>54</v>
      </c>
      <c r="I30" s="1" t="s">
        <v>43</v>
      </c>
      <c r="J30" s="1" t="s">
        <v>67</v>
      </c>
      <c r="K30" s="1" t="s">
        <v>59</v>
      </c>
      <c r="L30" s="1">
        <v>51.209000000000003</v>
      </c>
      <c r="M30" s="1">
        <v>-2.6469999999999998</v>
      </c>
    </row>
    <row r="31" spans="1:13" ht="15.75" customHeight="1">
      <c r="A31" s="1">
        <v>20210630</v>
      </c>
      <c r="B31" s="1">
        <v>91</v>
      </c>
      <c r="C31" s="1">
        <v>291</v>
      </c>
      <c r="D31" s="1">
        <v>1</v>
      </c>
      <c r="E31" s="1">
        <v>31.879106759999999</v>
      </c>
      <c r="F31" s="1">
        <v>31.879106759999999</v>
      </c>
      <c r="G31" s="1" t="s">
        <v>66</v>
      </c>
      <c r="H31" s="1" t="s">
        <v>47</v>
      </c>
      <c r="I31" s="1" t="s">
        <v>43</v>
      </c>
      <c r="J31" s="1" t="s">
        <v>67</v>
      </c>
      <c r="K31" s="1" t="s">
        <v>59</v>
      </c>
      <c r="L31" s="1">
        <v>51.209000000000003</v>
      </c>
      <c r="M31" s="1">
        <v>-2.6469999999999998</v>
      </c>
    </row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E8A6270632B74CA44318185654C11B" ma:contentTypeVersion="8" ma:contentTypeDescription="Create a new document." ma:contentTypeScope="" ma:versionID="77481fac2354b095101de9f20f93c7b9">
  <xsd:schema xmlns:xsd="http://www.w3.org/2001/XMLSchema" xmlns:xs="http://www.w3.org/2001/XMLSchema" xmlns:p="http://schemas.microsoft.com/office/2006/metadata/properties" xmlns:ns2="597a32d3-74d6-450e-99f4-564de56639a2" targetNamespace="http://schemas.microsoft.com/office/2006/metadata/properties" ma:root="true" ma:fieldsID="1cb477133849e8d412a41ccf963e1286" ns2:_="">
    <xsd:import namespace="597a32d3-74d6-450e-99f4-564de56639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a32d3-74d6-450e-99f4-564de56639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E3F1EE-E7D9-47C2-BC9D-51FCC2B74E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E6D31A5-4383-48A8-873E-68BF5EEDA5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7a32d3-74d6-450e-99f4-564de56639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41C629-03D7-4ACE-A557-27FC4ADB5DC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 sales data</vt:lpstr>
      <vt:lpstr>Corrected dataset</vt:lpstr>
      <vt:lpstr>Sheet4 (2)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sami mazari</cp:lastModifiedBy>
  <cp:revision/>
  <dcterms:created xsi:type="dcterms:W3CDTF">2024-08-06T20:10:28Z</dcterms:created>
  <dcterms:modified xsi:type="dcterms:W3CDTF">2025-06-12T10:19:59Z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0x010100D5E8A6270632B74CA44318185654C11B</vt:lpwstr>
  </property>
</Properties>
</file>