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choueiri\Desktop\codes\P4DPDK_SEC\results\exp3_latency\"/>
    </mc:Choice>
  </mc:AlternateContent>
  <xr:revisionPtr revIDLastSave="0" documentId="13_ncr:1_{4EB034D0-C1CB-44F8-867B-614B253126F1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  <sheet name="SYN" sheetId="2" r:id="rId2"/>
    <sheet name="SYN-ACK" sheetId="3" r:id="rId3"/>
    <sheet name="ACK" sheetId="4" r:id="rId4"/>
    <sheet name="FIN" sheetId="6" r:id="rId5"/>
    <sheet name="HH" sheetId="7" r:id="rId6"/>
    <sheet name="ICMP" sheetId="8" r:id="rId7"/>
    <sheet name="UDP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1" l="1"/>
  <c r="H24" i="1"/>
  <c r="G24" i="1"/>
  <c r="F24" i="1"/>
  <c r="E24" i="1"/>
  <c r="D24" i="1"/>
  <c r="C24" i="1"/>
  <c r="I23" i="1"/>
  <c r="H23" i="1"/>
  <c r="G23" i="1"/>
  <c r="F23" i="1"/>
  <c r="E23" i="1"/>
  <c r="D23" i="1"/>
  <c r="C23" i="1"/>
  <c r="B23" i="1"/>
  <c r="I22" i="1"/>
  <c r="H22" i="1"/>
  <c r="G22" i="1"/>
  <c r="F22" i="1"/>
  <c r="E22" i="1"/>
  <c r="D22" i="1"/>
  <c r="C22" i="1"/>
  <c r="B22" i="1"/>
  <c r="BA46" i="9"/>
  <c r="AZ46" i="9"/>
  <c r="AY46" i="9"/>
  <c r="AT46" i="9"/>
  <c r="AS46" i="9"/>
  <c r="AR46" i="9"/>
  <c r="AM46" i="9"/>
  <c r="AL46" i="9"/>
  <c r="AK46" i="9"/>
  <c r="AF46" i="9"/>
  <c r="AE46" i="9"/>
  <c r="AD46" i="9"/>
  <c r="Y46" i="9"/>
  <c r="X46" i="9"/>
  <c r="W46" i="9"/>
  <c r="R46" i="9"/>
  <c r="Q46" i="9"/>
  <c r="P46" i="9"/>
  <c r="K46" i="9"/>
  <c r="J46" i="9"/>
  <c r="I46" i="9"/>
  <c r="D46" i="9"/>
  <c r="B24" i="1" s="1"/>
  <c r="C46" i="9"/>
  <c r="B46" i="9"/>
  <c r="BA46" i="8"/>
  <c r="AZ46" i="8"/>
  <c r="AY46" i="8"/>
  <c r="AT46" i="8"/>
  <c r="AS46" i="8"/>
  <c r="AR46" i="8"/>
  <c r="AM46" i="8"/>
  <c r="AL46" i="8"/>
  <c r="AK46" i="8"/>
  <c r="AF46" i="8"/>
  <c r="AE46" i="8"/>
  <c r="AD46" i="8"/>
  <c r="Y46" i="8"/>
  <c r="X46" i="8"/>
  <c r="W46" i="8"/>
  <c r="R46" i="8"/>
  <c r="Q46" i="8"/>
  <c r="P46" i="8"/>
  <c r="K46" i="8"/>
  <c r="J46" i="8"/>
  <c r="I46" i="8"/>
  <c r="D46" i="8"/>
  <c r="C46" i="8"/>
  <c r="B46" i="8"/>
  <c r="BA46" i="7"/>
  <c r="AZ46" i="7"/>
  <c r="AY46" i="7"/>
  <c r="AT46" i="7"/>
  <c r="AS46" i="7"/>
  <c r="AR46" i="7"/>
  <c r="AM46" i="7"/>
  <c r="AL46" i="7"/>
  <c r="AK46" i="7"/>
  <c r="AF46" i="7"/>
  <c r="AE46" i="7"/>
  <c r="AD46" i="7"/>
  <c r="Y46" i="7"/>
  <c r="X46" i="7"/>
  <c r="W46" i="7"/>
  <c r="R46" i="7"/>
  <c r="Q46" i="7"/>
  <c r="P46" i="7"/>
  <c r="K46" i="7"/>
  <c r="J46" i="7"/>
  <c r="I46" i="7"/>
  <c r="D46" i="7"/>
  <c r="C46" i="7"/>
  <c r="B46" i="7"/>
  <c r="I21" i="1"/>
  <c r="H21" i="1"/>
  <c r="G21" i="1"/>
  <c r="F21" i="1"/>
  <c r="E21" i="1"/>
  <c r="D21" i="1"/>
  <c r="C21" i="1"/>
  <c r="B21" i="1"/>
  <c r="Q51" i="6"/>
  <c r="BA51" i="6"/>
  <c r="AZ51" i="6"/>
  <c r="AY51" i="6"/>
  <c r="AT51" i="6"/>
  <c r="AS51" i="6"/>
  <c r="AR51" i="6"/>
  <c r="AM51" i="6"/>
  <c r="AL51" i="6"/>
  <c r="AK51" i="6"/>
  <c r="AF51" i="6"/>
  <c r="AE51" i="6"/>
  <c r="AD51" i="6"/>
  <c r="Y51" i="6"/>
  <c r="X51" i="6"/>
  <c r="W51" i="6"/>
  <c r="R51" i="6"/>
  <c r="P51" i="6"/>
  <c r="K51" i="6"/>
  <c r="J51" i="6"/>
  <c r="I51" i="6"/>
  <c r="D51" i="6"/>
  <c r="C51" i="6"/>
  <c r="B51" i="6"/>
  <c r="E20" i="1"/>
  <c r="BA51" i="4"/>
  <c r="I20" i="1" s="1"/>
  <c r="AZ51" i="4"/>
  <c r="AY51" i="4"/>
  <c r="AT51" i="4"/>
  <c r="H20" i="1" s="1"/>
  <c r="AS51" i="4"/>
  <c r="AR51" i="4"/>
  <c r="AM51" i="4"/>
  <c r="G20" i="1" s="1"/>
  <c r="AL51" i="4"/>
  <c r="AK51" i="4"/>
  <c r="AF51" i="4"/>
  <c r="F20" i="1" s="1"/>
  <c r="AE51" i="4"/>
  <c r="AD51" i="4"/>
  <c r="Y51" i="4"/>
  <c r="X51" i="4"/>
  <c r="W51" i="4"/>
  <c r="R51" i="4"/>
  <c r="D20" i="1" s="1"/>
  <c r="D26" i="1" s="1"/>
  <c r="Q51" i="4"/>
  <c r="P51" i="4"/>
  <c r="K51" i="4"/>
  <c r="C20" i="1" s="1"/>
  <c r="C26" i="1" s="1"/>
  <c r="J51" i="4"/>
  <c r="I51" i="4"/>
  <c r="D51" i="4"/>
  <c r="B20" i="1" s="1"/>
  <c r="C51" i="4"/>
  <c r="B51" i="4"/>
  <c r="E19" i="1"/>
  <c r="D19" i="1"/>
  <c r="C19" i="1"/>
  <c r="B18" i="1"/>
  <c r="I18" i="1"/>
  <c r="H18" i="1"/>
  <c r="G18" i="1"/>
  <c r="F18" i="1"/>
  <c r="E18" i="1"/>
  <c r="D18" i="1"/>
  <c r="C18" i="1"/>
  <c r="BA56" i="3"/>
  <c r="I19" i="1" s="1"/>
  <c r="AZ56" i="3"/>
  <c r="AY56" i="3"/>
  <c r="AT56" i="3"/>
  <c r="H19" i="1" s="1"/>
  <c r="AS56" i="3"/>
  <c r="AR56" i="3"/>
  <c r="AM56" i="3"/>
  <c r="G19" i="1" s="1"/>
  <c r="AL56" i="3"/>
  <c r="AK56" i="3"/>
  <c r="AF56" i="3"/>
  <c r="F19" i="1" s="1"/>
  <c r="AE56" i="3"/>
  <c r="AD56" i="3"/>
  <c r="Y56" i="3"/>
  <c r="X56" i="3"/>
  <c r="W56" i="3"/>
  <c r="R56" i="3"/>
  <c r="Q56" i="3"/>
  <c r="P56" i="3"/>
  <c r="K56" i="3"/>
  <c r="J56" i="3"/>
  <c r="I56" i="3"/>
  <c r="D56" i="3"/>
  <c r="B19" i="1" s="1"/>
  <c r="C56" i="3"/>
  <c r="B56" i="3"/>
  <c r="AM56" i="2"/>
  <c r="AL56" i="2"/>
  <c r="AK56" i="2"/>
  <c r="Y56" i="2"/>
  <c r="X56" i="2"/>
  <c r="W56" i="2"/>
  <c r="P56" i="2"/>
  <c r="BA56" i="2"/>
  <c r="AT56" i="2"/>
  <c r="AF56" i="2"/>
  <c r="R56" i="2"/>
  <c r="K56" i="2"/>
  <c r="D56" i="2"/>
  <c r="AZ56" i="2"/>
  <c r="AY56" i="2"/>
  <c r="AS56" i="2"/>
  <c r="AR56" i="2"/>
  <c r="AE56" i="2"/>
  <c r="AD56" i="2"/>
  <c r="Q56" i="2"/>
  <c r="J56" i="2"/>
  <c r="I56" i="2"/>
  <c r="C56" i="2"/>
  <c r="B56" i="2"/>
  <c r="AS36" i="4"/>
  <c r="AS32" i="4"/>
  <c r="AS37" i="4"/>
  <c r="AS34" i="4"/>
  <c r="I11" i="1"/>
  <c r="B11" i="1"/>
  <c r="D9" i="1"/>
  <c r="E9" i="1"/>
  <c r="F9" i="1"/>
  <c r="G9" i="1"/>
  <c r="H9" i="1"/>
  <c r="AF34" i="9"/>
  <c r="AF32" i="9"/>
  <c r="AF33" i="9"/>
  <c r="AF35" i="9"/>
  <c r="AF31" i="9"/>
  <c r="AT37" i="9"/>
  <c r="AT36" i="9"/>
  <c r="AM36" i="9"/>
  <c r="AT35" i="9"/>
  <c r="AM35" i="9"/>
  <c r="AT34" i="9"/>
  <c r="AM34" i="9"/>
  <c r="Y34" i="9"/>
  <c r="AT33" i="9"/>
  <c r="AM33" i="9"/>
  <c r="Y33" i="9"/>
  <c r="R33" i="9"/>
  <c r="AT32" i="9"/>
  <c r="AM32" i="9"/>
  <c r="Y32" i="9"/>
  <c r="R32" i="9"/>
  <c r="K32" i="9"/>
  <c r="C9" i="1" s="1"/>
  <c r="BA31" i="9"/>
  <c r="AT31" i="9"/>
  <c r="AM31" i="9"/>
  <c r="Y31" i="9"/>
  <c r="R31" i="9"/>
  <c r="K31" i="9"/>
  <c r="D31" i="9"/>
  <c r="C5" i="1"/>
  <c r="D5" i="1"/>
  <c r="E5" i="1"/>
  <c r="F5" i="1"/>
  <c r="G5" i="1"/>
  <c r="R31" i="4"/>
  <c r="R32" i="4"/>
  <c r="AT37" i="4"/>
  <c r="AT36" i="4"/>
  <c r="AM36" i="4"/>
  <c r="AT35" i="4"/>
  <c r="AM35" i="4"/>
  <c r="AF35" i="4"/>
  <c r="AT34" i="4"/>
  <c r="AM34" i="4"/>
  <c r="AF34" i="4"/>
  <c r="Y34" i="4"/>
  <c r="AT33" i="4"/>
  <c r="AM33" i="4"/>
  <c r="AF33" i="4"/>
  <c r="Y33" i="4"/>
  <c r="R33" i="4"/>
  <c r="AT32" i="4"/>
  <c r="AM32" i="4"/>
  <c r="AF32" i="4"/>
  <c r="Y32" i="4"/>
  <c r="K32" i="4"/>
  <c r="BA31" i="4"/>
  <c r="AT31" i="4"/>
  <c r="AM31" i="4"/>
  <c r="AF31" i="4"/>
  <c r="Y31" i="4"/>
  <c r="K31" i="4"/>
  <c r="D31" i="4"/>
  <c r="G4" i="1"/>
  <c r="F4" i="1"/>
  <c r="E4" i="1"/>
  <c r="D4" i="1"/>
  <c r="C4" i="1"/>
  <c r="AF43" i="3"/>
  <c r="AT47" i="3"/>
  <c r="AT46" i="3"/>
  <c r="AM46" i="3"/>
  <c r="AT45" i="3"/>
  <c r="AM45" i="3"/>
  <c r="AF45" i="3"/>
  <c r="AT44" i="3"/>
  <c r="AM44" i="3"/>
  <c r="AF44" i="3"/>
  <c r="Y44" i="3"/>
  <c r="AT43" i="3"/>
  <c r="AM43" i="3"/>
  <c r="Y43" i="3"/>
  <c r="R43" i="3"/>
  <c r="AT42" i="3"/>
  <c r="AM42" i="3"/>
  <c r="AF42" i="3"/>
  <c r="Y42" i="3"/>
  <c r="R42" i="3"/>
  <c r="K42" i="3"/>
  <c r="BA41" i="3"/>
  <c r="AT41" i="3"/>
  <c r="AM41" i="3"/>
  <c r="AF41" i="3"/>
  <c r="Y41" i="3"/>
  <c r="R41" i="3"/>
  <c r="K41" i="3"/>
  <c r="D41" i="3"/>
  <c r="C6" i="1"/>
  <c r="D6" i="1"/>
  <c r="E6" i="1"/>
  <c r="F6" i="1"/>
  <c r="G6" i="1"/>
  <c r="H6" i="1"/>
  <c r="AT37" i="6"/>
  <c r="AT36" i="6"/>
  <c r="AM36" i="6"/>
  <c r="AT35" i="6"/>
  <c r="AM35" i="6"/>
  <c r="AF35" i="6"/>
  <c r="AT34" i="6"/>
  <c r="AM34" i="6"/>
  <c r="AF34" i="6"/>
  <c r="Y34" i="6"/>
  <c r="AT33" i="6"/>
  <c r="AM33" i="6"/>
  <c r="AF33" i="6"/>
  <c r="Y33" i="6"/>
  <c r="R33" i="6"/>
  <c r="AT32" i="6"/>
  <c r="AM32" i="6"/>
  <c r="AF32" i="6"/>
  <c r="Y32" i="6"/>
  <c r="R32" i="6"/>
  <c r="K32" i="6"/>
  <c r="BA31" i="6"/>
  <c r="AT31" i="6"/>
  <c r="AM31" i="6"/>
  <c r="AF31" i="6"/>
  <c r="Y31" i="6"/>
  <c r="R31" i="6"/>
  <c r="K31" i="6"/>
  <c r="D31" i="6"/>
  <c r="BA31" i="8"/>
  <c r="AT31" i="8"/>
  <c r="AM31" i="8"/>
  <c r="AF31" i="8"/>
  <c r="Y31" i="8"/>
  <c r="R31" i="8"/>
  <c r="K31" i="8"/>
  <c r="D31" i="8"/>
  <c r="C3" i="1"/>
  <c r="C11" i="1" s="1"/>
  <c r="AT32" i="2"/>
  <c r="H3" i="1" s="1"/>
  <c r="AT33" i="2"/>
  <c r="AT34" i="2"/>
  <c r="AT35" i="2"/>
  <c r="AT36" i="2"/>
  <c r="AT37" i="2"/>
  <c r="AM36" i="2"/>
  <c r="AM32" i="2"/>
  <c r="AM33" i="2"/>
  <c r="AM34" i="2"/>
  <c r="AM35" i="2"/>
  <c r="G3" i="1" s="1"/>
  <c r="G11" i="1" s="1"/>
  <c r="AF32" i="2"/>
  <c r="F3" i="1" s="1"/>
  <c r="AF33" i="2"/>
  <c r="AF34" i="2"/>
  <c r="AF35" i="2"/>
  <c r="Y34" i="2"/>
  <c r="Y32" i="2"/>
  <c r="E3" i="1" s="1"/>
  <c r="E11" i="1" s="1"/>
  <c r="Y33" i="2"/>
  <c r="R33" i="2"/>
  <c r="D3" i="1" s="1"/>
  <c r="R32" i="2"/>
  <c r="R31" i="2"/>
  <c r="K32" i="2"/>
  <c r="BA31" i="2"/>
  <c r="AT31" i="2"/>
  <c r="AM31" i="2"/>
  <c r="AF31" i="2"/>
  <c r="Y31" i="2"/>
  <c r="K31" i="2"/>
  <c r="D31" i="2"/>
  <c r="S9" i="1"/>
  <c r="R9" i="1"/>
  <c r="Q9" i="1"/>
  <c r="P9" i="1"/>
  <c r="O9" i="1"/>
  <c r="N9" i="1"/>
  <c r="M9" i="1"/>
  <c r="AF17" i="9"/>
  <c r="AG17" i="9"/>
  <c r="AH17" i="9" s="1"/>
  <c r="D18" i="9"/>
  <c r="E18" i="9"/>
  <c r="F18" i="9"/>
  <c r="D19" i="9"/>
  <c r="E19" i="9"/>
  <c r="F19" i="9"/>
  <c r="D20" i="9"/>
  <c r="E20" i="9"/>
  <c r="F20" i="9"/>
  <c r="D21" i="9"/>
  <c r="E21" i="9"/>
  <c r="F21" i="9"/>
  <c r="D22" i="9"/>
  <c r="E22" i="9"/>
  <c r="F22" i="9" s="1"/>
  <c r="D23" i="9"/>
  <c r="F23" i="9" s="1"/>
  <c r="E23" i="9"/>
  <c r="P8" i="1"/>
  <c r="S8" i="1"/>
  <c r="R8" i="1"/>
  <c r="Q8" i="1"/>
  <c r="N8" i="1"/>
  <c r="M8" i="1"/>
  <c r="O8" i="1"/>
  <c r="Y19" i="8"/>
  <c r="Z19" i="8"/>
  <c r="AA19" i="8" s="1"/>
  <c r="D18" i="8"/>
  <c r="E18" i="8"/>
  <c r="F18" i="8" s="1"/>
  <c r="AG16" i="7"/>
  <c r="AH16" i="7" s="1"/>
  <c r="AF16" i="7"/>
  <c r="AG15" i="7"/>
  <c r="AH15" i="7" s="1"/>
  <c r="AF15" i="7"/>
  <c r="AH14" i="7"/>
  <c r="AG14" i="7"/>
  <c r="AF14" i="7"/>
  <c r="AG13" i="7"/>
  <c r="AH13" i="7" s="1"/>
  <c r="AF13" i="7"/>
  <c r="AG12" i="7"/>
  <c r="AH12" i="7" s="1"/>
  <c r="AF12" i="7"/>
  <c r="AH11" i="7"/>
  <c r="AG11" i="7"/>
  <c r="AF11" i="7"/>
  <c r="AG10" i="7"/>
  <c r="AH10" i="7" s="1"/>
  <c r="AF10" i="7"/>
  <c r="AH9" i="7"/>
  <c r="AG9" i="7"/>
  <c r="AF9" i="7"/>
  <c r="AG8" i="7"/>
  <c r="AF8" i="7"/>
  <c r="AH8" i="7" s="1"/>
  <c r="AG7" i="7"/>
  <c r="AH7" i="7" s="1"/>
  <c r="AF7" i="7"/>
  <c r="AG6" i="7"/>
  <c r="AH6" i="7" s="1"/>
  <c r="AF6" i="7"/>
  <c r="AG5" i="7"/>
  <c r="AF5" i="7"/>
  <c r="AH5" i="7" s="1"/>
  <c r="AG4" i="7"/>
  <c r="AH4" i="7" s="1"/>
  <c r="AF4" i="7"/>
  <c r="Z16" i="7"/>
  <c r="AA16" i="7" s="1"/>
  <c r="Y16" i="7"/>
  <c r="AA15" i="7"/>
  <c r="Z15" i="7"/>
  <c r="Y15" i="7"/>
  <c r="Z14" i="7"/>
  <c r="AA14" i="7" s="1"/>
  <c r="Y14" i="7"/>
  <c r="Z13" i="7"/>
  <c r="AA13" i="7" s="1"/>
  <c r="Y13" i="7"/>
  <c r="Z12" i="7"/>
  <c r="AA12" i="7" s="1"/>
  <c r="Y12" i="7"/>
  <c r="AA11" i="7"/>
  <c r="Z11" i="7"/>
  <c r="Y11" i="7"/>
  <c r="Z10" i="7"/>
  <c r="AA10" i="7" s="1"/>
  <c r="Y10" i="7"/>
  <c r="Z9" i="7"/>
  <c r="AA9" i="7" s="1"/>
  <c r="Y9" i="7"/>
  <c r="Z8" i="7"/>
  <c r="AA8" i="7" s="1"/>
  <c r="Y8" i="7"/>
  <c r="Z7" i="7"/>
  <c r="AA7" i="7" s="1"/>
  <c r="Y7" i="7"/>
  <c r="Z6" i="7"/>
  <c r="AA6" i="7" s="1"/>
  <c r="Y6" i="7"/>
  <c r="Z5" i="7"/>
  <c r="AA5" i="7" s="1"/>
  <c r="Y5" i="7"/>
  <c r="Z4" i="7"/>
  <c r="AA4" i="7" s="1"/>
  <c r="Y4" i="7"/>
  <c r="R21" i="7"/>
  <c r="S21" i="7"/>
  <c r="T21" i="7" s="1"/>
  <c r="R22" i="7"/>
  <c r="S22" i="7"/>
  <c r="T22" i="7"/>
  <c r="AT22" i="7"/>
  <c r="AU22" i="7"/>
  <c r="AV22" i="7"/>
  <c r="AM21" i="7"/>
  <c r="AN21" i="7"/>
  <c r="AO21" i="7" s="1"/>
  <c r="AM22" i="7"/>
  <c r="AN22" i="7"/>
  <c r="AO22" i="7"/>
  <c r="AM23" i="7"/>
  <c r="AN23" i="7"/>
  <c r="AO23" i="7"/>
  <c r="AM24" i="7"/>
  <c r="AN24" i="7"/>
  <c r="AO24" i="7" s="1"/>
  <c r="AM25" i="7"/>
  <c r="AN25" i="7"/>
  <c r="AO25" i="7" s="1"/>
  <c r="AM26" i="7"/>
  <c r="AN26" i="7"/>
  <c r="AO26" i="7"/>
  <c r="AM27" i="7"/>
  <c r="AN27" i="7"/>
  <c r="AO27" i="7"/>
  <c r="K21" i="7"/>
  <c r="M21" i="7" s="1"/>
  <c r="L21" i="7"/>
  <c r="K22" i="7"/>
  <c r="L22" i="7"/>
  <c r="M22" i="7"/>
  <c r="K23" i="7"/>
  <c r="M23" i="7" s="1"/>
  <c r="L2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D18" i="7"/>
  <c r="E18" i="7"/>
  <c r="D19" i="7"/>
  <c r="E19" i="7"/>
  <c r="F19" i="7" s="1"/>
  <c r="D20" i="7"/>
  <c r="E20" i="7"/>
  <c r="D21" i="7"/>
  <c r="E21" i="7"/>
  <c r="D22" i="7"/>
  <c r="E22" i="7"/>
  <c r="D23" i="7"/>
  <c r="E2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BA31" i="7"/>
  <c r="AT31" i="7"/>
  <c r="AM31" i="7"/>
  <c r="AF31" i="7"/>
  <c r="Y31" i="7"/>
  <c r="R31" i="7"/>
  <c r="K31" i="7"/>
  <c r="D31" i="7"/>
  <c r="BB20" i="9"/>
  <c r="BA20" i="9"/>
  <c r="L20" i="9"/>
  <c r="K20" i="9"/>
  <c r="BB19" i="9"/>
  <c r="BA19" i="9"/>
  <c r="S19" i="9"/>
  <c r="R19" i="9"/>
  <c r="L19" i="9"/>
  <c r="K19" i="9"/>
  <c r="BB18" i="9"/>
  <c r="BC18" i="9" s="1"/>
  <c r="BA18" i="9"/>
  <c r="AU18" i="9"/>
  <c r="AT18" i="9"/>
  <c r="S18" i="9"/>
  <c r="R18" i="9"/>
  <c r="L18" i="9"/>
  <c r="K18" i="9"/>
  <c r="BB17" i="9"/>
  <c r="BA17" i="9"/>
  <c r="BC17" i="9" s="1"/>
  <c r="AU17" i="9"/>
  <c r="AT17" i="9"/>
  <c r="S17" i="9"/>
  <c r="R17" i="9"/>
  <c r="L17" i="9"/>
  <c r="K17" i="9"/>
  <c r="E17" i="9"/>
  <c r="F17" i="9" s="1"/>
  <c r="D17" i="9"/>
  <c r="BB16" i="9"/>
  <c r="BA16" i="9"/>
  <c r="AU16" i="9"/>
  <c r="AV16" i="9" s="1"/>
  <c r="AT16" i="9"/>
  <c r="AG16" i="9"/>
  <c r="AF16" i="9"/>
  <c r="S16" i="9"/>
  <c r="R16" i="9"/>
  <c r="T16" i="9" s="1"/>
  <c r="L16" i="9"/>
  <c r="K16" i="9"/>
  <c r="E16" i="9"/>
  <c r="D16" i="9"/>
  <c r="BB15" i="9"/>
  <c r="BA15" i="9"/>
  <c r="BC15" i="9" s="1"/>
  <c r="AU15" i="9"/>
  <c r="AT15" i="9"/>
  <c r="AN15" i="9"/>
  <c r="AM15" i="9"/>
  <c r="AG15" i="9"/>
  <c r="AF15" i="9"/>
  <c r="Z15" i="9"/>
  <c r="Y15" i="9"/>
  <c r="S15" i="9"/>
  <c r="R15" i="9"/>
  <c r="L15" i="9"/>
  <c r="M15" i="9" s="1"/>
  <c r="K15" i="9"/>
  <c r="E15" i="9"/>
  <c r="F15" i="9" s="1"/>
  <c r="D15" i="9"/>
  <c r="BB14" i="9"/>
  <c r="BA14" i="9"/>
  <c r="AU14" i="9"/>
  <c r="AT14" i="9"/>
  <c r="AN14" i="9"/>
  <c r="AM14" i="9"/>
  <c r="AG14" i="9"/>
  <c r="AF14" i="9"/>
  <c r="Z14" i="9"/>
  <c r="Y14" i="9"/>
  <c r="S14" i="9"/>
  <c r="R14" i="9"/>
  <c r="L14" i="9"/>
  <c r="K14" i="9"/>
  <c r="E14" i="9"/>
  <c r="D14" i="9"/>
  <c r="BB13" i="9"/>
  <c r="BA13" i="9"/>
  <c r="AU13" i="9"/>
  <c r="AT13" i="9"/>
  <c r="AN13" i="9"/>
  <c r="AM13" i="9"/>
  <c r="AG13" i="9"/>
  <c r="AF13" i="9"/>
  <c r="Z13" i="9"/>
  <c r="Y13" i="9"/>
  <c r="S13" i="9"/>
  <c r="R13" i="9"/>
  <c r="L13" i="9"/>
  <c r="M13" i="9" s="1"/>
  <c r="K13" i="9"/>
  <c r="E13" i="9"/>
  <c r="D13" i="9"/>
  <c r="BB12" i="9"/>
  <c r="BA12" i="9"/>
  <c r="AU12" i="9"/>
  <c r="AT12" i="9"/>
  <c r="AN12" i="9"/>
  <c r="AM12" i="9"/>
  <c r="AG12" i="9"/>
  <c r="AF12" i="9"/>
  <c r="Z12" i="9"/>
  <c r="Y12" i="9"/>
  <c r="S12" i="9"/>
  <c r="R12" i="9"/>
  <c r="L12" i="9"/>
  <c r="K12" i="9"/>
  <c r="E12" i="9"/>
  <c r="D12" i="9"/>
  <c r="BB11" i="9"/>
  <c r="BA11" i="9"/>
  <c r="BC11" i="9" s="1"/>
  <c r="AU11" i="9"/>
  <c r="AT11" i="9"/>
  <c r="AN11" i="9"/>
  <c r="AO11" i="9" s="1"/>
  <c r="AM11" i="9"/>
  <c r="AG11" i="9"/>
  <c r="AH11" i="9" s="1"/>
  <c r="AF11" i="9"/>
  <c r="Z11" i="9"/>
  <c r="Y11" i="9"/>
  <c r="S11" i="9"/>
  <c r="R11" i="9"/>
  <c r="L11" i="9"/>
  <c r="M11" i="9" s="1"/>
  <c r="K11" i="9"/>
  <c r="E11" i="9"/>
  <c r="D11" i="9"/>
  <c r="BB10" i="9"/>
  <c r="BC10" i="9" s="1"/>
  <c r="BA10" i="9"/>
  <c r="AU10" i="9"/>
  <c r="AT10" i="9"/>
  <c r="AN10" i="9"/>
  <c r="AM10" i="9"/>
  <c r="AO10" i="9" s="1"/>
  <c r="AG10" i="9"/>
  <c r="AF10" i="9"/>
  <c r="Z10" i="9"/>
  <c r="Y10" i="9"/>
  <c r="S10" i="9"/>
  <c r="R10" i="9"/>
  <c r="L10" i="9"/>
  <c r="K10" i="9"/>
  <c r="E10" i="9"/>
  <c r="D10" i="9"/>
  <c r="BB9" i="9"/>
  <c r="BA9" i="9"/>
  <c r="AU9" i="9"/>
  <c r="AT9" i="9"/>
  <c r="AN9" i="9"/>
  <c r="AM9" i="9"/>
  <c r="AG9" i="9"/>
  <c r="AH9" i="9" s="1"/>
  <c r="AF9" i="9"/>
  <c r="Z9" i="9"/>
  <c r="Y9" i="9"/>
  <c r="S9" i="9"/>
  <c r="R9" i="9"/>
  <c r="L9" i="9"/>
  <c r="K9" i="9"/>
  <c r="E9" i="9"/>
  <c r="D9" i="9"/>
  <c r="BB8" i="9"/>
  <c r="BA8" i="9"/>
  <c r="AU8" i="9"/>
  <c r="AT8" i="9"/>
  <c r="AN8" i="9"/>
  <c r="AM8" i="9"/>
  <c r="AG8" i="9"/>
  <c r="AF8" i="9"/>
  <c r="Z8" i="9"/>
  <c r="AA8" i="9" s="1"/>
  <c r="Y8" i="9"/>
  <c r="S8" i="9"/>
  <c r="R8" i="9"/>
  <c r="L8" i="9"/>
  <c r="K8" i="9"/>
  <c r="E8" i="9"/>
  <c r="D8" i="9"/>
  <c r="BB7" i="9"/>
  <c r="BA7" i="9"/>
  <c r="AU7" i="9"/>
  <c r="AT7" i="9"/>
  <c r="AN7" i="9"/>
  <c r="AM7" i="9"/>
  <c r="AG7" i="9"/>
  <c r="AH7" i="9" s="1"/>
  <c r="AF7" i="9"/>
  <c r="Z7" i="9"/>
  <c r="AA7" i="9" s="1"/>
  <c r="Y7" i="9"/>
  <c r="S7" i="9"/>
  <c r="R7" i="9"/>
  <c r="L7" i="9"/>
  <c r="M7" i="9" s="1"/>
  <c r="K7" i="9"/>
  <c r="E7" i="9"/>
  <c r="D7" i="9"/>
  <c r="BB6" i="9"/>
  <c r="BA6" i="9"/>
  <c r="AU6" i="9"/>
  <c r="AT6" i="9"/>
  <c r="AN6" i="9"/>
  <c r="AM6" i="9"/>
  <c r="AG6" i="9"/>
  <c r="AH6" i="9" s="1"/>
  <c r="AF6" i="9"/>
  <c r="Z6" i="9"/>
  <c r="Y6" i="9"/>
  <c r="S6" i="9"/>
  <c r="R6" i="9"/>
  <c r="L6" i="9"/>
  <c r="K6" i="9"/>
  <c r="E6" i="9"/>
  <c r="D6" i="9"/>
  <c r="BB5" i="9"/>
  <c r="BA5" i="9"/>
  <c r="AU5" i="9"/>
  <c r="AT5" i="9"/>
  <c r="AN5" i="9"/>
  <c r="AM5" i="9"/>
  <c r="AO5" i="9" s="1"/>
  <c r="AG5" i="9"/>
  <c r="AF5" i="9"/>
  <c r="Z5" i="9"/>
  <c r="Y5" i="9"/>
  <c r="S5" i="9"/>
  <c r="R5" i="9"/>
  <c r="L5" i="9"/>
  <c r="K5" i="9"/>
  <c r="E5" i="9"/>
  <c r="D5" i="9"/>
  <c r="BB4" i="9"/>
  <c r="BC4" i="9" s="1"/>
  <c r="BA4" i="9"/>
  <c r="AU4" i="9"/>
  <c r="AT4" i="9"/>
  <c r="AN4" i="9"/>
  <c r="AM4" i="9"/>
  <c r="AG4" i="9"/>
  <c r="AF4" i="9"/>
  <c r="Z4" i="9"/>
  <c r="Y4" i="9"/>
  <c r="S4" i="9"/>
  <c r="R4" i="9"/>
  <c r="L4" i="9"/>
  <c r="K4" i="9"/>
  <c r="E4" i="9"/>
  <c r="D4" i="9"/>
  <c r="BB20" i="8"/>
  <c r="BA20" i="8"/>
  <c r="AU20" i="8"/>
  <c r="AT20" i="8"/>
  <c r="BB19" i="8"/>
  <c r="BA19" i="8"/>
  <c r="AU19" i="8"/>
  <c r="AT19" i="8"/>
  <c r="BB18" i="8"/>
  <c r="BA18" i="8"/>
  <c r="AU18" i="8"/>
  <c r="AT18" i="8"/>
  <c r="Z18" i="8"/>
  <c r="Y18" i="8"/>
  <c r="S18" i="8"/>
  <c r="R18" i="8"/>
  <c r="BB17" i="8"/>
  <c r="BA17" i="8"/>
  <c r="AU17" i="8"/>
  <c r="AT17" i="8"/>
  <c r="Z17" i="8"/>
  <c r="Y17" i="8"/>
  <c r="S17" i="8"/>
  <c r="R17" i="8"/>
  <c r="E17" i="8"/>
  <c r="F17" i="8" s="1"/>
  <c r="D17" i="8"/>
  <c r="BB16" i="8"/>
  <c r="BC16" i="8" s="1"/>
  <c r="BA16" i="8"/>
  <c r="AU16" i="8"/>
  <c r="AT16" i="8"/>
  <c r="AN16" i="8"/>
  <c r="AM16" i="8"/>
  <c r="Z16" i="8"/>
  <c r="Y16" i="8"/>
  <c r="S16" i="8"/>
  <c r="R16" i="8"/>
  <c r="L16" i="8"/>
  <c r="K16" i="8"/>
  <c r="E16" i="8"/>
  <c r="F16" i="8" s="1"/>
  <c r="D16" i="8"/>
  <c r="BB15" i="8"/>
  <c r="BA15" i="8"/>
  <c r="AU15" i="8"/>
  <c r="AT15" i="8"/>
  <c r="AN15" i="8"/>
  <c r="AM15" i="8"/>
  <c r="AO15" i="8" s="1"/>
  <c r="AG15" i="8"/>
  <c r="AF15" i="8"/>
  <c r="AH15" i="8" s="1"/>
  <c r="Z15" i="8"/>
  <c r="Y15" i="8"/>
  <c r="S15" i="8"/>
  <c r="R15" i="8"/>
  <c r="L15" i="8"/>
  <c r="K15" i="8"/>
  <c r="E15" i="8"/>
  <c r="D15" i="8"/>
  <c r="BB14" i="8"/>
  <c r="BA14" i="8"/>
  <c r="AU14" i="8"/>
  <c r="AT14" i="8"/>
  <c r="AN14" i="8"/>
  <c r="AM14" i="8"/>
  <c r="AG14" i="8"/>
  <c r="AF14" i="8"/>
  <c r="Z14" i="8"/>
  <c r="Y14" i="8"/>
  <c r="S14" i="8"/>
  <c r="R14" i="8"/>
  <c r="L14" i="8"/>
  <c r="K14" i="8"/>
  <c r="E14" i="8"/>
  <c r="D14" i="8"/>
  <c r="BB13" i="8"/>
  <c r="BA13" i="8"/>
  <c r="AU13" i="8"/>
  <c r="AT13" i="8"/>
  <c r="AN13" i="8"/>
  <c r="AM13" i="8"/>
  <c r="AG13" i="8"/>
  <c r="AF13" i="8"/>
  <c r="Z13" i="8"/>
  <c r="Y13" i="8"/>
  <c r="S13" i="8"/>
  <c r="R13" i="8"/>
  <c r="L13" i="8"/>
  <c r="K13" i="8"/>
  <c r="E13" i="8"/>
  <c r="D13" i="8"/>
  <c r="BB12" i="8"/>
  <c r="BC12" i="8" s="1"/>
  <c r="BA12" i="8"/>
  <c r="AU12" i="8"/>
  <c r="AT12" i="8"/>
  <c r="AN12" i="8"/>
  <c r="AM12" i="8"/>
  <c r="AG12" i="8"/>
  <c r="AH12" i="8" s="1"/>
  <c r="AF12" i="8"/>
  <c r="Z12" i="8"/>
  <c r="Y12" i="8"/>
  <c r="S12" i="8"/>
  <c r="R12" i="8"/>
  <c r="L12" i="8"/>
  <c r="M12" i="8" s="1"/>
  <c r="K12" i="8"/>
  <c r="E12" i="8"/>
  <c r="D12" i="8"/>
  <c r="BB11" i="8"/>
  <c r="BA11" i="8"/>
  <c r="AU11" i="8"/>
  <c r="AT11" i="8"/>
  <c r="AN11" i="8"/>
  <c r="AM11" i="8"/>
  <c r="AG11" i="8"/>
  <c r="AF11" i="8"/>
  <c r="Z11" i="8"/>
  <c r="Y11" i="8"/>
  <c r="S11" i="8"/>
  <c r="R11" i="8"/>
  <c r="L11" i="8"/>
  <c r="K11" i="8"/>
  <c r="E11" i="8"/>
  <c r="D11" i="8"/>
  <c r="BB10" i="8"/>
  <c r="BA10" i="8"/>
  <c r="AU10" i="8"/>
  <c r="AT10" i="8"/>
  <c r="AN10" i="8"/>
  <c r="AM10" i="8"/>
  <c r="AG10" i="8"/>
  <c r="AF10" i="8"/>
  <c r="Z10" i="8"/>
  <c r="Y10" i="8"/>
  <c r="S10" i="8"/>
  <c r="R10" i="8"/>
  <c r="M10" i="8"/>
  <c r="L10" i="8"/>
  <c r="K10" i="8"/>
  <c r="E10" i="8"/>
  <c r="D10" i="8"/>
  <c r="BB9" i="8"/>
  <c r="BA9" i="8"/>
  <c r="AU9" i="8"/>
  <c r="AT9" i="8"/>
  <c r="AN9" i="8"/>
  <c r="AM9" i="8"/>
  <c r="AG9" i="8"/>
  <c r="AF9" i="8"/>
  <c r="Z9" i="8"/>
  <c r="Y9" i="8"/>
  <c r="S9" i="8"/>
  <c r="R9" i="8"/>
  <c r="L9" i="8"/>
  <c r="K9" i="8"/>
  <c r="E9" i="8"/>
  <c r="F9" i="8" s="1"/>
  <c r="D9" i="8"/>
  <c r="BB8" i="8"/>
  <c r="BA8" i="8"/>
  <c r="AU8" i="8"/>
  <c r="AT8" i="8"/>
  <c r="AN8" i="8"/>
  <c r="AO8" i="8" s="1"/>
  <c r="AM8" i="8"/>
  <c r="AG8" i="8"/>
  <c r="AH8" i="8" s="1"/>
  <c r="AF8" i="8"/>
  <c r="Z8" i="8"/>
  <c r="Y8" i="8"/>
  <c r="S8" i="8"/>
  <c r="T8" i="8" s="1"/>
  <c r="R8" i="8"/>
  <c r="L8" i="8"/>
  <c r="K8" i="8"/>
  <c r="E8" i="8"/>
  <c r="D8" i="8"/>
  <c r="BB7" i="8"/>
  <c r="BA7" i="8"/>
  <c r="AU7" i="8"/>
  <c r="AT7" i="8"/>
  <c r="AN7" i="8"/>
  <c r="AM7" i="8"/>
  <c r="AG7" i="8"/>
  <c r="AH7" i="8" s="1"/>
  <c r="AF7" i="8"/>
  <c r="Z7" i="8"/>
  <c r="Y7" i="8"/>
  <c r="S7" i="8"/>
  <c r="R7" i="8"/>
  <c r="L7" i="8"/>
  <c r="K7" i="8"/>
  <c r="E7" i="8"/>
  <c r="D7" i="8"/>
  <c r="BB6" i="8"/>
  <c r="BA6" i="8"/>
  <c r="AU6" i="8"/>
  <c r="AT6" i="8"/>
  <c r="AN6" i="8"/>
  <c r="AO6" i="8" s="1"/>
  <c r="AM6" i="8"/>
  <c r="AH6" i="8"/>
  <c r="AG6" i="8"/>
  <c r="AF6" i="8"/>
  <c r="Z6" i="8"/>
  <c r="Y6" i="8"/>
  <c r="S6" i="8"/>
  <c r="R6" i="8"/>
  <c r="L6" i="8"/>
  <c r="K6" i="8"/>
  <c r="E6" i="8"/>
  <c r="D6" i="8"/>
  <c r="BB5" i="8"/>
  <c r="BC5" i="8" s="1"/>
  <c r="BA5" i="8"/>
  <c r="AU5" i="8"/>
  <c r="AT5" i="8"/>
  <c r="AN5" i="8"/>
  <c r="AM5" i="8"/>
  <c r="AG5" i="8"/>
  <c r="AF5" i="8"/>
  <c r="Z5" i="8"/>
  <c r="Y5" i="8"/>
  <c r="S5" i="8"/>
  <c r="R5" i="8"/>
  <c r="L5" i="8"/>
  <c r="K5" i="8"/>
  <c r="E5" i="8"/>
  <c r="F5" i="8" s="1"/>
  <c r="D5" i="8"/>
  <c r="BB4" i="8"/>
  <c r="BA4" i="8"/>
  <c r="AU4" i="8"/>
  <c r="AT4" i="8"/>
  <c r="AN4" i="8"/>
  <c r="AM4" i="8"/>
  <c r="AH4" i="8"/>
  <c r="AG4" i="8"/>
  <c r="AF4" i="8"/>
  <c r="Z4" i="8"/>
  <c r="Y4" i="8"/>
  <c r="S4" i="8"/>
  <c r="R4" i="8"/>
  <c r="L4" i="8"/>
  <c r="K4" i="8"/>
  <c r="E4" i="8"/>
  <c r="D4" i="8"/>
  <c r="AU21" i="7"/>
  <c r="AT21" i="7"/>
  <c r="BB20" i="7"/>
  <c r="BA20" i="7"/>
  <c r="AU20" i="7"/>
  <c r="AT20" i="7"/>
  <c r="AN20" i="7"/>
  <c r="AM20" i="7"/>
  <c r="S20" i="7"/>
  <c r="L20" i="7"/>
  <c r="BB19" i="7"/>
  <c r="BA19" i="7"/>
  <c r="AU19" i="7"/>
  <c r="AT19" i="7"/>
  <c r="AN19" i="7"/>
  <c r="AM19" i="7"/>
  <c r="S19" i="7"/>
  <c r="L19" i="7"/>
  <c r="BB18" i="7"/>
  <c r="BA18" i="7"/>
  <c r="AU18" i="7"/>
  <c r="AT18" i="7"/>
  <c r="AN18" i="7"/>
  <c r="AM18" i="7"/>
  <c r="S18" i="7"/>
  <c r="L18" i="7"/>
  <c r="BB17" i="7"/>
  <c r="BA17" i="7"/>
  <c r="AU17" i="7"/>
  <c r="AT17" i="7"/>
  <c r="AN17" i="7"/>
  <c r="AM17" i="7"/>
  <c r="S17" i="7"/>
  <c r="L17" i="7"/>
  <c r="E17" i="7"/>
  <c r="BB16" i="7"/>
  <c r="BA16" i="7"/>
  <c r="AU16" i="7"/>
  <c r="AT16" i="7"/>
  <c r="AN16" i="7"/>
  <c r="AM16" i="7"/>
  <c r="S16" i="7"/>
  <c r="L16" i="7"/>
  <c r="M16" i="7" s="1"/>
  <c r="E16" i="7"/>
  <c r="BB15" i="7"/>
  <c r="BA15" i="7"/>
  <c r="AU15" i="7"/>
  <c r="AT15" i="7"/>
  <c r="AN15" i="7"/>
  <c r="AM15" i="7"/>
  <c r="S15" i="7"/>
  <c r="L15" i="7"/>
  <c r="M15" i="7" s="1"/>
  <c r="E15" i="7"/>
  <c r="BB14" i="7"/>
  <c r="BA14" i="7"/>
  <c r="AU14" i="7"/>
  <c r="AT14" i="7"/>
  <c r="AN14" i="7"/>
  <c r="AM14" i="7"/>
  <c r="S14" i="7"/>
  <c r="L14" i="7"/>
  <c r="E14" i="7"/>
  <c r="BB13" i="7"/>
  <c r="BA13" i="7"/>
  <c r="AU13" i="7"/>
  <c r="AT13" i="7"/>
  <c r="AN13" i="7"/>
  <c r="AM13" i="7"/>
  <c r="S13" i="7"/>
  <c r="L13" i="7"/>
  <c r="E13" i="7"/>
  <c r="BB12" i="7"/>
  <c r="BA12" i="7"/>
  <c r="AU12" i="7"/>
  <c r="AT12" i="7"/>
  <c r="AN12" i="7"/>
  <c r="AM12" i="7"/>
  <c r="S12" i="7"/>
  <c r="T12" i="7" s="1"/>
  <c r="L12" i="7"/>
  <c r="M12" i="7" s="1"/>
  <c r="E12" i="7"/>
  <c r="BB11" i="7"/>
  <c r="BA11" i="7"/>
  <c r="AU11" i="7"/>
  <c r="AT11" i="7"/>
  <c r="AV11" i="7" s="1"/>
  <c r="AN11" i="7"/>
  <c r="AM11" i="7"/>
  <c r="S11" i="7"/>
  <c r="L11" i="7"/>
  <c r="E11" i="7"/>
  <c r="BB10" i="7"/>
  <c r="BA10" i="7"/>
  <c r="AU10" i="7"/>
  <c r="AT10" i="7"/>
  <c r="AN10" i="7"/>
  <c r="AM10" i="7"/>
  <c r="S10" i="7"/>
  <c r="T10" i="7" s="1"/>
  <c r="L10" i="7"/>
  <c r="E10" i="7"/>
  <c r="BB9" i="7"/>
  <c r="BA9" i="7"/>
  <c r="AU9" i="7"/>
  <c r="AT9" i="7"/>
  <c r="AN9" i="7"/>
  <c r="AM9" i="7"/>
  <c r="S9" i="7"/>
  <c r="L9" i="7"/>
  <c r="E9" i="7"/>
  <c r="BB8" i="7"/>
  <c r="BA8" i="7"/>
  <c r="AU8" i="7"/>
  <c r="AT8" i="7"/>
  <c r="AN8" i="7"/>
  <c r="AM8" i="7"/>
  <c r="S8" i="7"/>
  <c r="T8" i="7" s="1"/>
  <c r="L8" i="7"/>
  <c r="E8" i="7"/>
  <c r="BB7" i="7"/>
  <c r="BA7" i="7"/>
  <c r="AU7" i="7"/>
  <c r="AT7" i="7"/>
  <c r="AN7" i="7"/>
  <c r="AM7" i="7"/>
  <c r="S7" i="7"/>
  <c r="T7" i="7" s="1"/>
  <c r="L7" i="7"/>
  <c r="E7" i="7"/>
  <c r="BB6" i="7"/>
  <c r="BA6" i="7"/>
  <c r="AU6" i="7"/>
  <c r="AT6" i="7"/>
  <c r="AN6" i="7"/>
  <c r="AM6" i="7"/>
  <c r="S6" i="7"/>
  <c r="L6" i="7"/>
  <c r="M6" i="7" s="1"/>
  <c r="E6" i="7"/>
  <c r="BB5" i="7"/>
  <c r="BA5" i="7"/>
  <c r="AU5" i="7"/>
  <c r="AT5" i="7"/>
  <c r="AN5" i="7"/>
  <c r="AM5" i="7"/>
  <c r="AO5" i="7" s="1"/>
  <c r="S5" i="7"/>
  <c r="T5" i="7" s="1"/>
  <c r="L5" i="7"/>
  <c r="E5" i="7"/>
  <c r="BB4" i="7"/>
  <c r="BA4" i="7"/>
  <c r="AU4" i="7"/>
  <c r="AT4" i="7"/>
  <c r="AN4" i="7"/>
  <c r="AM4" i="7"/>
  <c r="AO4" i="7" s="1"/>
  <c r="S4" i="7"/>
  <c r="L4" i="7"/>
  <c r="M4" i="7" s="1"/>
  <c r="E4" i="7"/>
  <c r="AM21" i="6"/>
  <c r="AO21" i="6" s="1"/>
  <c r="AN21" i="6"/>
  <c r="AM22" i="6"/>
  <c r="AN22" i="6"/>
  <c r="AO22" i="6" s="1"/>
  <c r="AF19" i="6"/>
  <c r="AG19" i="6"/>
  <c r="AH19" i="6" s="1"/>
  <c r="AF20" i="6"/>
  <c r="AG20" i="6"/>
  <c r="AH20" i="6"/>
  <c r="AF21" i="6"/>
  <c r="AG21" i="6"/>
  <c r="AH21" i="6" s="1"/>
  <c r="Y19" i="6"/>
  <c r="Z19" i="6"/>
  <c r="AA19" i="6" s="1"/>
  <c r="Y20" i="6"/>
  <c r="Z20" i="6"/>
  <c r="AA20" i="6" s="1"/>
  <c r="Y21" i="6"/>
  <c r="Z21" i="6"/>
  <c r="AA21" i="6" s="1"/>
  <c r="R21" i="6"/>
  <c r="S21" i="6"/>
  <c r="T21" i="6"/>
  <c r="R22" i="6"/>
  <c r="S22" i="6"/>
  <c r="T22" i="6"/>
  <c r="AU21" i="6"/>
  <c r="AT21" i="6"/>
  <c r="BB20" i="6"/>
  <c r="BA20" i="6"/>
  <c r="AU20" i="6"/>
  <c r="AT20" i="6"/>
  <c r="AN20" i="6"/>
  <c r="AM20" i="6"/>
  <c r="S20" i="6"/>
  <c r="R20" i="6"/>
  <c r="BB19" i="6"/>
  <c r="BA19" i="6"/>
  <c r="AU19" i="6"/>
  <c r="AT19" i="6"/>
  <c r="AN19" i="6"/>
  <c r="AM19" i="6"/>
  <c r="S19" i="6"/>
  <c r="R19" i="6"/>
  <c r="BB18" i="6"/>
  <c r="BC18" i="6" s="1"/>
  <c r="BA18" i="6"/>
  <c r="AU18" i="6"/>
  <c r="AT18" i="6"/>
  <c r="AN18" i="6"/>
  <c r="AM18" i="6"/>
  <c r="AG18" i="6"/>
  <c r="AF18" i="6"/>
  <c r="Z18" i="6"/>
  <c r="Y18" i="6"/>
  <c r="S18" i="6"/>
  <c r="R18" i="6"/>
  <c r="BB17" i="6"/>
  <c r="BA17" i="6"/>
  <c r="AU17" i="6"/>
  <c r="AT17" i="6"/>
  <c r="AN17" i="6"/>
  <c r="AM17" i="6"/>
  <c r="AG17" i="6"/>
  <c r="AF17" i="6"/>
  <c r="Z17" i="6"/>
  <c r="Y17" i="6"/>
  <c r="S17" i="6"/>
  <c r="R17" i="6"/>
  <c r="L17" i="6"/>
  <c r="K17" i="6"/>
  <c r="E17" i="6"/>
  <c r="D17" i="6"/>
  <c r="BB16" i="6"/>
  <c r="BA16" i="6"/>
  <c r="AU16" i="6"/>
  <c r="AT16" i="6"/>
  <c r="AN16" i="6"/>
  <c r="AM16" i="6"/>
  <c r="AG16" i="6"/>
  <c r="AF16" i="6"/>
  <c r="Z16" i="6"/>
  <c r="Y16" i="6"/>
  <c r="S16" i="6"/>
  <c r="R16" i="6"/>
  <c r="L16" i="6"/>
  <c r="K16" i="6"/>
  <c r="E16" i="6"/>
  <c r="D16" i="6"/>
  <c r="BB15" i="6"/>
  <c r="BA15" i="6"/>
  <c r="AU15" i="6"/>
  <c r="AT15" i="6"/>
  <c r="AN15" i="6"/>
  <c r="AM15" i="6"/>
  <c r="AG15" i="6"/>
  <c r="AF15" i="6"/>
  <c r="Z15" i="6"/>
  <c r="Y15" i="6"/>
  <c r="S15" i="6"/>
  <c r="R15" i="6"/>
  <c r="L15" i="6"/>
  <c r="K15" i="6"/>
  <c r="E15" i="6"/>
  <c r="D15" i="6"/>
  <c r="BB14" i="6"/>
  <c r="BA14" i="6"/>
  <c r="AU14" i="6"/>
  <c r="AT14" i="6"/>
  <c r="AN14" i="6"/>
  <c r="AM14" i="6"/>
  <c r="AG14" i="6"/>
  <c r="AF14" i="6"/>
  <c r="Z14" i="6"/>
  <c r="Y14" i="6"/>
  <c r="S14" i="6"/>
  <c r="R14" i="6"/>
  <c r="T14" i="6" s="1"/>
  <c r="L14" i="6"/>
  <c r="K14" i="6"/>
  <c r="E14" i="6"/>
  <c r="D14" i="6"/>
  <c r="BB13" i="6"/>
  <c r="BC13" i="6" s="1"/>
  <c r="BA13" i="6"/>
  <c r="AU13" i="6"/>
  <c r="AT13" i="6"/>
  <c r="AN13" i="6"/>
  <c r="AM13" i="6"/>
  <c r="AG13" i="6"/>
  <c r="AF13" i="6"/>
  <c r="AH13" i="6" s="1"/>
  <c r="Z13" i="6"/>
  <c r="Y13" i="6"/>
  <c r="S13" i="6"/>
  <c r="R13" i="6"/>
  <c r="L13" i="6"/>
  <c r="M13" i="6" s="1"/>
  <c r="K13" i="6"/>
  <c r="E13" i="6"/>
  <c r="D13" i="6"/>
  <c r="BB12" i="6"/>
  <c r="BA12" i="6"/>
  <c r="AU12" i="6"/>
  <c r="AT12" i="6"/>
  <c r="AN12" i="6"/>
  <c r="AM12" i="6"/>
  <c r="AG12" i="6"/>
  <c r="AF12" i="6"/>
  <c r="Z12" i="6"/>
  <c r="Y12" i="6"/>
  <c r="AA12" i="6" s="1"/>
  <c r="S12" i="6"/>
  <c r="R12" i="6"/>
  <c r="L12" i="6"/>
  <c r="M12" i="6" s="1"/>
  <c r="K12" i="6"/>
  <c r="E12" i="6"/>
  <c r="D12" i="6"/>
  <c r="BB11" i="6"/>
  <c r="BA11" i="6"/>
  <c r="AU11" i="6"/>
  <c r="AT11" i="6"/>
  <c r="AN11" i="6"/>
  <c r="AM11" i="6"/>
  <c r="AG11" i="6"/>
  <c r="AF11" i="6"/>
  <c r="Z11" i="6"/>
  <c r="Y11" i="6"/>
  <c r="S11" i="6"/>
  <c r="R11" i="6"/>
  <c r="L11" i="6"/>
  <c r="K11" i="6"/>
  <c r="M11" i="6" s="1"/>
  <c r="E11" i="6"/>
  <c r="D11" i="6"/>
  <c r="BB10" i="6"/>
  <c r="BA10" i="6"/>
  <c r="AU10" i="6"/>
  <c r="AT10" i="6"/>
  <c r="AN10" i="6"/>
  <c r="AM10" i="6"/>
  <c r="AG10" i="6"/>
  <c r="AF10" i="6"/>
  <c r="Z10" i="6"/>
  <c r="Y10" i="6"/>
  <c r="S10" i="6"/>
  <c r="R10" i="6"/>
  <c r="L10" i="6"/>
  <c r="K10" i="6"/>
  <c r="E10" i="6"/>
  <c r="D10" i="6"/>
  <c r="BB9" i="6"/>
  <c r="BA9" i="6"/>
  <c r="BC9" i="6" s="1"/>
  <c r="AU9" i="6"/>
  <c r="AT9" i="6"/>
  <c r="AN9" i="6"/>
  <c r="AO9" i="6" s="1"/>
  <c r="AM9" i="6"/>
  <c r="AG9" i="6"/>
  <c r="AF9" i="6"/>
  <c r="Z9" i="6"/>
  <c r="Y9" i="6"/>
  <c r="S9" i="6"/>
  <c r="R9" i="6"/>
  <c r="L9" i="6"/>
  <c r="K9" i="6"/>
  <c r="E9" i="6"/>
  <c r="D9" i="6"/>
  <c r="BB8" i="6"/>
  <c r="BA8" i="6"/>
  <c r="BC8" i="6" s="1"/>
  <c r="AU8" i="6"/>
  <c r="AT8" i="6"/>
  <c r="AV8" i="6" s="1"/>
  <c r="AN8" i="6"/>
  <c r="AM8" i="6"/>
  <c r="AG8" i="6"/>
  <c r="AF8" i="6"/>
  <c r="Z8" i="6"/>
  <c r="Y8" i="6"/>
  <c r="S8" i="6"/>
  <c r="R8" i="6"/>
  <c r="L8" i="6"/>
  <c r="K8" i="6"/>
  <c r="E8" i="6"/>
  <c r="D8" i="6"/>
  <c r="BB7" i="6"/>
  <c r="BA7" i="6"/>
  <c r="AU7" i="6"/>
  <c r="AT7" i="6"/>
  <c r="AN7" i="6"/>
  <c r="AM7" i="6"/>
  <c r="AG7" i="6"/>
  <c r="AF7" i="6"/>
  <c r="Z7" i="6"/>
  <c r="Y7" i="6"/>
  <c r="S7" i="6"/>
  <c r="R7" i="6"/>
  <c r="L7" i="6"/>
  <c r="K7" i="6"/>
  <c r="E7" i="6"/>
  <c r="D7" i="6"/>
  <c r="BB6" i="6"/>
  <c r="BA6" i="6"/>
  <c r="AU6" i="6"/>
  <c r="AT6" i="6"/>
  <c r="AN6" i="6"/>
  <c r="AM6" i="6"/>
  <c r="AG6" i="6"/>
  <c r="AF6" i="6"/>
  <c r="Z6" i="6"/>
  <c r="Y6" i="6"/>
  <c r="S6" i="6"/>
  <c r="R6" i="6"/>
  <c r="L6" i="6"/>
  <c r="K6" i="6"/>
  <c r="E6" i="6"/>
  <c r="D6" i="6"/>
  <c r="BB5" i="6"/>
  <c r="BA5" i="6"/>
  <c r="AU5" i="6"/>
  <c r="AT5" i="6"/>
  <c r="AN5" i="6"/>
  <c r="AM5" i="6"/>
  <c r="AG5" i="6"/>
  <c r="AF5" i="6"/>
  <c r="Z5" i="6"/>
  <c r="Y5" i="6"/>
  <c r="S5" i="6"/>
  <c r="R5" i="6"/>
  <c r="L5" i="6"/>
  <c r="K5" i="6"/>
  <c r="E5" i="6"/>
  <c r="D5" i="6"/>
  <c r="BB4" i="6"/>
  <c r="BA4" i="6"/>
  <c r="AU4" i="6"/>
  <c r="AT4" i="6"/>
  <c r="AN4" i="6"/>
  <c r="AM4" i="6"/>
  <c r="AG4" i="6"/>
  <c r="AF4" i="6"/>
  <c r="Z4" i="6"/>
  <c r="Y4" i="6"/>
  <c r="S4" i="6"/>
  <c r="R4" i="6"/>
  <c r="L4" i="6"/>
  <c r="K4" i="6"/>
  <c r="E4" i="6"/>
  <c r="D4" i="6"/>
  <c r="AT22" i="4"/>
  <c r="AU22" i="4"/>
  <c r="AV22" i="4" s="1"/>
  <c r="AT23" i="4"/>
  <c r="AU23" i="4"/>
  <c r="AV23" i="4" s="1"/>
  <c r="AM21" i="4"/>
  <c r="AN21" i="4"/>
  <c r="AO21" i="4"/>
  <c r="AF19" i="4"/>
  <c r="AG19" i="4"/>
  <c r="AH19" i="4"/>
  <c r="AF20" i="4"/>
  <c r="AG20" i="4"/>
  <c r="AH20" i="4"/>
  <c r="AF21" i="4"/>
  <c r="AG21" i="4"/>
  <c r="AH21" i="4" s="1"/>
  <c r="AF22" i="4"/>
  <c r="AG22" i="4"/>
  <c r="AH22" i="4"/>
  <c r="Y19" i="4"/>
  <c r="Z19" i="4"/>
  <c r="AA19" i="4"/>
  <c r="R21" i="4"/>
  <c r="S21" i="4"/>
  <c r="T21" i="4" s="1"/>
  <c r="R22" i="4"/>
  <c r="S22" i="4"/>
  <c r="T22" i="4"/>
  <c r="R23" i="4"/>
  <c r="S23" i="4"/>
  <c r="T23" i="4"/>
  <c r="K21" i="4"/>
  <c r="L21" i="4"/>
  <c r="M21" i="4" s="1"/>
  <c r="K22" i="4"/>
  <c r="L22" i="4"/>
  <c r="M22" i="4" s="1"/>
  <c r="K23" i="4"/>
  <c r="L23" i="4"/>
  <c r="M23" i="4" s="1"/>
  <c r="D17" i="4"/>
  <c r="F17" i="4" s="1"/>
  <c r="E17" i="4"/>
  <c r="D18" i="4"/>
  <c r="E18" i="4"/>
  <c r="F18" i="4"/>
  <c r="D19" i="4"/>
  <c r="E19" i="4"/>
  <c r="D20" i="4"/>
  <c r="F20" i="4" s="1"/>
  <c r="E20" i="4"/>
  <c r="D21" i="4"/>
  <c r="E21" i="4"/>
  <c r="F21" i="4" s="1"/>
  <c r="D22" i="4"/>
  <c r="E22" i="4"/>
  <c r="F22" i="4" s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AU21" i="4"/>
  <c r="AT21" i="4"/>
  <c r="BB20" i="4"/>
  <c r="BC20" i="4" s="1"/>
  <c r="BA20" i="4"/>
  <c r="AU20" i="4"/>
  <c r="AT20" i="4"/>
  <c r="AV20" i="4" s="1"/>
  <c r="AN20" i="4"/>
  <c r="AM20" i="4"/>
  <c r="AO20" i="4" s="1"/>
  <c r="S20" i="4"/>
  <c r="R20" i="4"/>
  <c r="L20" i="4"/>
  <c r="K20" i="4"/>
  <c r="BC19" i="4"/>
  <c r="BB19" i="4"/>
  <c r="BA19" i="4"/>
  <c r="AU19" i="4"/>
  <c r="AT19" i="4"/>
  <c r="AN19" i="4"/>
  <c r="AM19" i="4"/>
  <c r="S19" i="4"/>
  <c r="R19" i="4"/>
  <c r="L19" i="4"/>
  <c r="K19" i="4"/>
  <c r="BB18" i="4"/>
  <c r="BC18" i="4" s="1"/>
  <c r="BA18" i="4"/>
  <c r="AU18" i="4"/>
  <c r="AT18" i="4"/>
  <c r="AN18" i="4"/>
  <c r="AM18" i="4"/>
  <c r="AG18" i="4"/>
  <c r="AF18" i="4"/>
  <c r="Z18" i="4"/>
  <c r="Y18" i="4"/>
  <c r="S18" i="4"/>
  <c r="R18" i="4"/>
  <c r="L18" i="4"/>
  <c r="K18" i="4"/>
  <c r="BB17" i="4"/>
  <c r="BC17" i="4" s="1"/>
  <c r="BA17" i="4"/>
  <c r="AU17" i="4"/>
  <c r="AT17" i="4"/>
  <c r="AN17" i="4"/>
  <c r="AM17" i="4"/>
  <c r="AG17" i="4"/>
  <c r="AF17" i="4"/>
  <c r="Z17" i="4"/>
  <c r="Y17" i="4"/>
  <c r="S17" i="4"/>
  <c r="R17" i="4"/>
  <c r="T17" i="4" s="1"/>
  <c r="L17" i="4"/>
  <c r="K17" i="4"/>
  <c r="E16" i="4"/>
  <c r="BB16" i="4"/>
  <c r="BA16" i="4"/>
  <c r="AU16" i="4"/>
  <c r="AT16" i="4"/>
  <c r="AN16" i="4"/>
  <c r="AM16" i="4"/>
  <c r="AG16" i="4"/>
  <c r="AF16" i="4"/>
  <c r="Z16" i="4"/>
  <c r="Y16" i="4"/>
  <c r="AA16" i="4" s="1"/>
  <c r="S16" i="4"/>
  <c r="R16" i="4"/>
  <c r="L16" i="4"/>
  <c r="K16" i="4"/>
  <c r="E15" i="4"/>
  <c r="BB15" i="4"/>
  <c r="BA15" i="4"/>
  <c r="BC15" i="4" s="1"/>
  <c r="AU15" i="4"/>
  <c r="AT15" i="4"/>
  <c r="AN15" i="4"/>
  <c r="AM15" i="4"/>
  <c r="AG15" i="4"/>
  <c r="AF15" i="4"/>
  <c r="Z15" i="4"/>
  <c r="Y15" i="4"/>
  <c r="S15" i="4"/>
  <c r="R15" i="4"/>
  <c r="L15" i="4"/>
  <c r="K15" i="4"/>
  <c r="E14" i="4"/>
  <c r="BB14" i="4"/>
  <c r="BA14" i="4"/>
  <c r="AU14" i="4"/>
  <c r="AT14" i="4"/>
  <c r="AN14" i="4"/>
  <c r="AM14" i="4"/>
  <c r="AG14" i="4"/>
  <c r="AF14" i="4"/>
  <c r="Z14" i="4"/>
  <c r="Y14" i="4"/>
  <c r="S14" i="4"/>
  <c r="R14" i="4"/>
  <c r="L14" i="4"/>
  <c r="K14" i="4"/>
  <c r="E13" i="4"/>
  <c r="BB13" i="4"/>
  <c r="BC13" i="4" s="1"/>
  <c r="BA13" i="4"/>
  <c r="AU13" i="4"/>
  <c r="AT13" i="4"/>
  <c r="AN13" i="4"/>
  <c r="AM13" i="4"/>
  <c r="AG13" i="4"/>
  <c r="AF13" i="4"/>
  <c r="Z13" i="4"/>
  <c r="Y13" i="4"/>
  <c r="S13" i="4"/>
  <c r="R13" i="4"/>
  <c r="L13" i="4"/>
  <c r="K13" i="4"/>
  <c r="E12" i="4"/>
  <c r="BB12" i="4"/>
  <c r="BA12" i="4"/>
  <c r="BC12" i="4" s="1"/>
  <c r="AU12" i="4"/>
  <c r="AT12" i="4"/>
  <c r="AN12" i="4"/>
  <c r="AM12" i="4"/>
  <c r="AG12" i="4"/>
  <c r="AF12" i="4"/>
  <c r="Z12" i="4"/>
  <c r="AA12" i="4" s="1"/>
  <c r="Y12" i="4"/>
  <c r="S12" i="4"/>
  <c r="R12" i="4"/>
  <c r="L12" i="4"/>
  <c r="K12" i="4"/>
  <c r="E11" i="4"/>
  <c r="BB11" i="4"/>
  <c r="BA11" i="4"/>
  <c r="AU11" i="4"/>
  <c r="AT11" i="4"/>
  <c r="AN11" i="4"/>
  <c r="AM11" i="4"/>
  <c r="AG11" i="4"/>
  <c r="AF11" i="4"/>
  <c r="Z11" i="4"/>
  <c r="Y11" i="4"/>
  <c r="S11" i="4"/>
  <c r="R11" i="4"/>
  <c r="L11" i="4"/>
  <c r="K11" i="4"/>
  <c r="E10" i="4"/>
  <c r="BB10" i="4"/>
  <c r="BA10" i="4"/>
  <c r="AU10" i="4"/>
  <c r="AT10" i="4"/>
  <c r="AN10" i="4"/>
  <c r="AM10" i="4"/>
  <c r="AG10" i="4"/>
  <c r="AF10" i="4"/>
  <c r="Z10" i="4"/>
  <c r="AA10" i="4" s="1"/>
  <c r="Y10" i="4"/>
  <c r="S10" i="4"/>
  <c r="R10" i="4"/>
  <c r="L10" i="4"/>
  <c r="K10" i="4"/>
  <c r="E9" i="4"/>
  <c r="BB9" i="4"/>
  <c r="BA9" i="4"/>
  <c r="AU9" i="4"/>
  <c r="AT9" i="4"/>
  <c r="AN9" i="4"/>
  <c r="AM9" i="4"/>
  <c r="AG9" i="4"/>
  <c r="AF9" i="4"/>
  <c r="Z9" i="4"/>
  <c r="Y9" i="4"/>
  <c r="S9" i="4"/>
  <c r="R9" i="4"/>
  <c r="T9" i="4" s="1"/>
  <c r="L9" i="4"/>
  <c r="K9" i="4"/>
  <c r="E8" i="4"/>
  <c r="BB8" i="4"/>
  <c r="BA8" i="4"/>
  <c r="BC8" i="4" s="1"/>
  <c r="AU8" i="4"/>
  <c r="AT8" i="4"/>
  <c r="AN8" i="4"/>
  <c r="AM8" i="4"/>
  <c r="AG8" i="4"/>
  <c r="AF8" i="4"/>
  <c r="Z8" i="4"/>
  <c r="Y8" i="4"/>
  <c r="S8" i="4"/>
  <c r="R8" i="4"/>
  <c r="L8" i="4"/>
  <c r="K8" i="4"/>
  <c r="M8" i="4" s="1"/>
  <c r="E7" i="4"/>
  <c r="BB7" i="4"/>
  <c r="BA7" i="4"/>
  <c r="BC7" i="4" s="1"/>
  <c r="AU7" i="4"/>
  <c r="AT7" i="4"/>
  <c r="AN7" i="4"/>
  <c r="AM7" i="4"/>
  <c r="AG7" i="4"/>
  <c r="AH7" i="4" s="1"/>
  <c r="AF7" i="4"/>
  <c r="Z7" i="4"/>
  <c r="Y7" i="4"/>
  <c r="S7" i="4"/>
  <c r="T7" i="4" s="1"/>
  <c r="R7" i="4"/>
  <c r="L7" i="4"/>
  <c r="K7" i="4"/>
  <c r="M7" i="4" s="1"/>
  <c r="E6" i="4"/>
  <c r="BB6" i="4"/>
  <c r="BC6" i="4" s="1"/>
  <c r="BA6" i="4"/>
  <c r="AU6" i="4"/>
  <c r="AT6" i="4"/>
  <c r="AN6" i="4"/>
  <c r="AM6" i="4"/>
  <c r="AG6" i="4"/>
  <c r="AF6" i="4"/>
  <c r="Z6" i="4"/>
  <c r="Y6" i="4"/>
  <c r="S6" i="4"/>
  <c r="R6" i="4"/>
  <c r="L6" i="4"/>
  <c r="K6" i="4"/>
  <c r="E5" i="4"/>
  <c r="F5" i="4" s="1"/>
  <c r="BB5" i="4"/>
  <c r="BA5" i="4"/>
  <c r="AU5" i="4"/>
  <c r="AT5" i="4"/>
  <c r="AN5" i="4"/>
  <c r="AM5" i="4"/>
  <c r="AG5" i="4"/>
  <c r="AF5" i="4"/>
  <c r="Z5" i="4"/>
  <c r="Y5" i="4"/>
  <c r="S5" i="4"/>
  <c r="T5" i="4" s="1"/>
  <c r="R5" i="4"/>
  <c r="L5" i="4"/>
  <c r="K5" i="4"/>
  <c r="E4" i="4"/>
  <c r="BB4" i="4"/>
  <c r="BA4" i="4"/>
  <c r="AU4" i="4"/>
  <c r="AT4" i="4"/>
  <c r="AN4" i="4"/>
  <c r="AM4" i="4"/>
  <c r="AG4" i="4"/>
  <c r="AF4" i="4"/>
  <c r="Z4" i="4"/>
  <c r="Y4" i="4"/>
  <c r="S4" i="4"/>
  <c r="R4" i="4"/>
  <c r="L4" i="4"/>
  <c r="K4" i="4"/>
  <c r="E3" i="4"/>
  <c r="F3" i="4" s="1"/>
  <c r="AH21" i="3"/>
  <c r="AH22" i="3"/>
  <c r="AT22" i="3"/>
  <c r="AU22" i="3"/>
  <c r="AV22" i="3" s="1"/>
  <c r="AT23" i="3"/>
  <c r="AU23" i="3"/>
  <c r="AV23" i="3" s="1"/>
  <c r="AT24" i="3"/>
  <c r="AU24" i="3"/>
  <c r="AV24" i="3"/>
  <c r="AT25" i="3"/>
  <c r="AU25" i="3"/>
  <c r="AV25" i="3" s="1"/>
  <c r="AT26" i="3"/>
  <c r="AU26" i="3"/>
  <c r="AV26" i="3" s="1"/>
  <c r="AT27" i="3"/>
  <c r="AU27" i="3"/>
  <c r="AV27" i="3" s="1"/>
  <c r="AT28" i="3"/>
  <c r="AU28" i="3"/>
  <c r="AV28" i="3"/>
  <c r="AT29" i="3"/>
  <c r="AU29" i="3"/>
  <c r="AV29" i="3"/>
  <c r="AT30" i="3"/>
  <c r="AU30" i="3"/>
  <c r="AV30" i="3"/>
  <c r="AT31" i="3"/>
  <c r="AU31" i="3"/>
  <c r="AV31" i="3"/>
  <c r="AT32" i="3"/>
  <c r="AU32" i="3"/>
  <c r="AV32" i="3" s="1"/>
  <c r="AT33" i="3"/>
  <c r="AU33" i="3"/>
  <c r="AV33" i="3"/>
  <c r="AM21" i="3"/>
  <c r="AN21" i="3"/>
  <c r="AO21" i="3"/>
  <c r="AM22" i="3"/>
  <c r="AN22" i="3"/>
  <c r="AO22" i="3" s="1"/>
  <c r="AM23" i="3"/>
  <c r="AN23" i="3"/>
  <c r="AO23" i="3"/>
  <c r="AM24" i="3"/>
  <c r="AN24" i="3"/>
  <c r="AO24" i="3"/>
  <c r="AF19" i="3"/>
  <c r="AG19" i="3"/>
  <c r="AH19" i="3" s="1"/>
  <c r="AF20" i="3"/>
  <c r="AG20" i="3"/>
  <c r="AH20" i="3" s="1"/>
  <c r="AF21" i="3"/>
  <c r="AG21" i="3"/>
  <c r="AF22" i="3"/>
  <c r="AG22" i="3"/>
  <c r="Y19" i="3"/>
  <c r="Z19" i="3"/>
  <c r="AA19" i="3" s="1"/>
  <c r="Y20" i="3"/>
  <c r="Z20" i="3"/>
  <c r="AA20" i="3" s="1"/>
  <c r="Y21" i="3"/>
  <c r="Z21" i="3"/>
  <c r="AA21" i="3"/>
  <c r="Y22" i="3"/>
  <c r="Z22" i="3"/>
  <c r="AA22" i="3"/>
  <c r="Y23" i="3"/>
  <c r="Z23" i="3"/>
  <c r="AA23" i="3" s="1"/>
  <c r="Y24" i="3"/>
  <c r="Z24" i="3"/>
  <c r="AA24" i="3" s="1"/>
  <c r="Y25" i="3"/>
  <c r="Z25" i="3"/>
  <c r="AA25" i="3"/>
  <c r="Y26" i="3"/>
  <c r="Z26" i="3"/>
  <c r="AA26" i="3"/>
  <c r="R21" i="3"/>
  <c r="S21" i="3"/>
  <c r="T21" i="3" s="1"/>
  <c r="R22" i="3"/>
  <c r="S22" i="3"/>
  <c r="T22" i="3" s="1"/>
  <c r="R23" i="3"/>
  <c r="S23" i="3"/>
  <c r="T23" i="3" s="1"/>
  <c r="R24" i="3"/>
  <c r="S24" i="3"/>
  <c r="T24" i="3" s="1"/>
  <c r="R25" i="3"/>
  <c r="S25" i="3"/>
  <c r="T25" i="3" s="1"/>
  <c r="K21" i="3"/>
  <c r="L21" i="3"/>
  <c r="M21" i="3" s="1"/>
  <c r="K22" i="3"/>
  <c r="L22" i="3"/>
  <c r="M22" i="3" s="1"/>
  <c r="D18" i="3"/>
  <c r="E18" i="3"/>
  <c r="F18" i="3"/>
  <c r="D19" i="3"/>
  <c r="E19" i="3"/>
  <c r="F19" i="3" s="1"/>
  <c r="D20" i="3"/>
  <c r="E20" i="3"/>
  <c r="F20" i="3" s="1"/>
  <c r="D21" i="3"/>
  <c r="E21" i="3"/>
  <c r="F21" i="3"/>
  <c r="D22" i="3"/>
  <c r="E22" i="3"/>
  <c r="F22" i="3"/>
  <c r="AU21" i="3"/>
  <c r="AT21" i="3"/>
  <c r="AV21" i="3" s="1"/>
  <c r="BB20" i="3"/>
  <c r="BC20" i="3" s="1"/>
  <c r="BA20" i="3"/>
  <c r="AU20" i="3"/>
  <c r="AV20" i="3" s="1"/>
  <c r="AT20" i="3"/>
  <c r="AN20" i="3"/>
  <c r="AM20" i="3"/>
  <c r="S20" i="3"/>
  <c r="R20" i="3"/>
  <c r="T20" i="3" s="1"/>
  <c r="L20" i="3"/>
  <c r="M20" i="3" s="1"/>
  <c r="K20" i="3"/>
  <c r="BB19" i="3"/>
  <c r="BC19" i="3" s="1"/>
  <c r="BA19" i="3"/>
  <c r="AU19" i="3"/>
  <c r="AT19" i="3"/>
  <c r="AN19" i="3"/>
  <c r="AM19" i="3"/>
  <c r="S19" i="3"/>
  <c r="R19" i="3"/>
  <c r="L19" i="3"/>
  <c r="K19" i="3"/>
  <c r="BB18" i="3"/>
  <c r="BC18" i="3" s="1"/>
  <c r="BA18" i="3"/>
  <c r="AU18" i="3"/>
  <c r="AT18" i="3"/>
  <c r="AV18" i="3" s="1"/>
  <c r="AN18" i="3"/>
  <c r="AM18" i="3"/>
  <c r="AO18" i="3" s="1"/>
  <c r="AG18" i="3"/>
  <c r="AF18" i="3"/>
  <c r="AH18" i="3" s="1"/>
  <c r="Z18" i="3"/>
  <c r="Y18" i="3"/>
  <c r="S18" i="3"/>
  <c r="R18" i="3"/>
  <c r="L18" i="3"/>
  <c r="K18" i="3"/>
  <c r="BC17" i="3"/>
  <c r="BB17" i="3"/>
  <c r="BA17" i="3"/>
  <c r="AU17" i="3"/>
  <c r="AT17" i="3"/>
  <c r="AN17" i="3"/>
  <c r="AM17" i="3"/>
  <c r="AO17" i="3" s="1"/>
  <c r="AG17" i="3"/>
  <c r="AF17" i="3"/>
  <c r="Z17" i="3"/>
  <c r="Y17" i="3"/>
  <c r="S17" i="3"/>
  <c r="R17" i="3"/>
  <c r="L17" i="3"/>
  <c r="K17" i="3"/>
  <c r="E17" i="3"/>
  <c r="F17" i="3" s="1"/>
  <c r="D17" i="3"/>
  <c r="BC16" i="3"/>
  <c r="BB16" i="3"/>
  <c r="BA16" i="3"/>
  <c r="AU16" i="3"/>
  <c r="AT16" i="3"/>
  <c r="AN16" i="3"/>
  <c r="AM16" i="3"/>
  <c r="AH16" i="3"/>
  <c r="AG16" i="3"/>
  <c r="AF16" i="3"/>
  <c r="Z16" i="3"/>
  <c r="Y16" i="3"/>
  <c r="AA16" i="3" s="1"/>
  <c r="S16" i="3"/>
  <c r="R16" i="3"/>
  <c r="T16" i="3" s="1"/>
  <c r="L16" i="3"/>
  <c r="K16" i="3"/>
  <c r="E16" i="3"/>
  <c r="D16" i="3"/>
  <c r="F16" i="3" s="1"/>
  <c r="BB15" i="3"/>
  <c r="BC15" i="3" s="1"/>
  <c r="BA15" i="3"/>
  <c r="AU15" i="3"/>
  <c r="AV15" i="3" s="1"/>
  <c r="AT15" i="3"/>
  <c r="AN15" i="3"/>
  <c r="AM15" i="3"/>
  <c r="AG15" i="3"/>
  <c r="AH15" i="3" s="1"/>
  <c r="AF15" i="3"/>
  <c r="Z15" i="3"/>
  <c r="Y15" i="3"/>
  <c r="S15" i="3"/>
  <c r="R15" i="3"/>
  <c r="M15" i="3"/>
  <c r="L15" i="3"/>
  <c r="K15" i="3"/>
  <c r="E15" i="3"/>
  <c r="D15" i="3"/>
  <c r="F15" i="3" s="1"/>
  <c r="BB14" i="3"/>
  <c r="BA14" i="3"/>
  <c r="BC14" i="3" s="1"/>
  <c r="AU14" i="3"/>
  <c r="AT14" i="3"/>
  <c r="AN14" i="3"/>
  <c r="AM14" i="3"/>
  <c r="AG14" i="3"/>
  <c r="AF14" i="3"/>
  <c r="Z14" i="3"/>
  <c r="Y14" i="3"/>
  <c r="S14" i="3"/>
  <c r="R14" i="3"/>
  <c r="L14" i="3"/>
  <c r="K14" i="3"/>
  <c r="E14" i="3"/>
  <c r="D14" i="3"/>
  <c r="BB13" i="3"/>
  <c r="BC13" i="3" s="1"/>
  <c r="BA13" i="3"/>
  <c r="AU13" i="3"/>
  <c r="AT13" i="3"/>
  <c r="AN13" i="3"/>
  <c r="AM13" i="3"/>
  <c r="AG13" i="3"/>
  <c r="AF13" i="3"/>
  <c r="Z13" i="3"/>
  <c r="Y13" i="3"/>
  <c r="S13" i="3"/>
  <c r="R13" i="3"/>
  <c r="L13" i="3"/>
  <c r="M13" i="3" s="1"/>
  <c r="K13" i="3"/>
  <c r="E13" i="3"/>
  <c r="D13" i="3"/>
  <c r="BB12" i="3"/>
  <c r="BA12" i="3"/>
  <c r="BC12" i="3" s="1"/>
  <c r="AU12" i="3"/>
  <c r="AT12" i="3"/>
  <c r="AN12" i="3"/>
  <c r="AM12" i="3"/>
  <c r="AG12" i="3"/>
  <c r="AF12" i="3"/>
  <c r="Z12" i="3"/>
  <c r="Y12" i="3"/>
  <c r="S12" i="3"/>
  <c r="R12" i="3"/>
  <c r="L12" i="3"/>
  <c r="M12" i="3" s="1"/>
  <c r="K12" i="3"/>
  <c r="E12" i="3"/>
  <c r="D12" i="3"/>
  <c r="BC11" i="3"/>
  <c r="BB11" i="3"/>
  <c r="BA11" i="3"/>
  <c r="AU11" i="3"/>
  <c r="AV11" i="3" s="1"/>
  <c r="AT11" i="3"/>
  <c r="AN11" i="3"/>
  <c r="AM11" i="3"/>
  <c r="AG11" i="3"/>
  <c r="AF11" i="3"/>
  <c r="Z11" i="3"/>
  <c r="Y11" i="3"/>
  <c r="S11" i="3"/>
  <c r="R11" i="3"/>
  <c r="L11" i="3"/>
  <c r="K11" i="3"/>
  <c r="E11" i="3"/>
  <c r="D11" i="3"/>
  <c r="BB10" i="3"/>
  <c r="BC10" i="3" s="1"/>
  <c r="BA10" i="3"/>
  <c r="AU10" i="3"/>
  <c r="AT10" i="3"/>
  <c r="AN10" i="3"/>
  <c r="AM10" i="3"/>
  <c r="AG10" i="3"/>
  <c r="AH10" i="3" s="1"/>
  <c r="AF10" i="3"/>
  <c r="Z10" i="3"/>
  <c r="AA10" i="3" s="1"/>
  <c r="Y10" i="3"/>
  <c r="S10" i="3"/>
  <c r="R10" i="3"/>
  <c r="L10" i="3"/>
  <c r="K10" i="3"/>
  <c r="E10" i="3"/>
  <c r="D10" i="3"/>
  <c r="BB9" i="3"/>
  <c r="BC9" i="3" s="1"/>
  <c r="BA9" i="3"/>
  <c r="AU9" i="3"/>
  <c r="AT9" i="3"/>
  <c r="AN9" i="3"/>
  <c r="AM9" i="3"/>
  <c r="AG9" i="3"/>
  <c r="AF9" i="3"/>
  <c r="Z9" i="3"/>
  <c r="AA9" i="3" s="1"/>
  <c r="Y9" i="3"/>
  <c r="S9" i="3"/>
  <c r="R9" i="3"/>
  <c r="L9" i="3"/>
  <c r="K9" i="3"/>
  <c r="E9" i="3"/>
  <c r="D9" i="3"/>
  <c r="F9" i="3" s="1"/>
  <c r="BB8" i="3"/>
  <c r="BC8" i="3" s="1"/>
  <c r="BA8" i="3"/>
  <c r="AU8" i="3"/>
  <c r="AT8" i="3"/>
  <c r="AN8" i="3"/>
  <c r="AM8" i="3"/>
  <c r="AG8" i="3"/>
  <c r="AF8" i="3"/>
  <c r="Z8" i="3"/>
  <c r="Y8" i="3"/>
  <c r="S8" i="3"/>
  <c r="R8" i="3"/>
  <c r="L8" i="3"/>
  <c r="K8" i="3"/>
  <c r="E8" i="3"/>
  <c r="D8" i="3"/>
  <c r="BB7" i="3"/>
  <c r="BC7" i="3" s="1"/>
  <c r="BA7" i="3"/>
  <c r="AU7" i="3"/>
  <c r="AT7" i="3"/>
  <c r="AN7" i="3"/>
  <c r="AM7" i="3"/>
  <c r="AG7" i="3"/>
  <c r="AF7" i="3"/>
  <c r="Z7" i="3"/>
  <c r="Y7" i="3"/>
  <c r="S7" i="3"/>
  <c r="T7" i="3" s="1"/>
  <c r="R7" i="3"/>
  <c r="L7" i="3"/>
  <c r="K7" i="3"/>
  <c r="E7" i="3"/>
  <c r="F7" i="3" s="1"/>
  <c r="D7" i="3"/>
  <c r="BC6" i="3"/>
  <c r="BB6" i="3"/>
  <c r="BA6" i="3"/>
  <c r="AU6" i="3"/>
  <c r="AT6" i="3"/>
  <c r="AN6" i="3"/>
  <c r="AM6" i="3"/>
  <c r="AO6" i="3" s="1"/>
  <c r="AG6" i="3"/>
  <c r="AF6" i="3"/>
  <c r="Z6" i="3"/>
  <c r="Y6" i="3"/>
  <c r="S6" i="3"/>
  <c r="R6" i="3"/>
  <c r="L6" i="3"/>
  <c r="K6" i="3"/>
  <c r="E6" i="3"/>
  <c r="D6" i="3"/>
  <c r="BC5" i="3"/>
  <c r="BB5" i="3"/>
  <c r="BA5" i="3"/>
  <c r="AU5" i="3"/>
  <c r="AT5" i="3"/>
  <c r="AN5" i="3"/>
  <c r="AM5" i="3"/>
  <c r="AG5" i="3"/>
  <c r="AH5" i="3" s="1"/>
  <c r="AF5" i="3"/>
  <c r="Z5" i="3"/>
  <c r="Y5" i="3"/>
  <c r="AA5" i="3" s="1"/>
  <c r="S5" i="3"/>
  <c r="R5" i="3"/>
  <c r="L5" i="3"/>
  <c r="K5" i="3"/>
  <c r="E5" i="3"/>
  <c r="D5" i="3"/>
  <c r="BB4" i="3"/>
  <c r="BC4" i="3" s="1"/>
  <c r="BA4" i="3"/>
  <c r="AU4" i="3"/>
  <c r="AT4" i="3"/>
  <c r="AN4" i="3"/>
  <c r="AM4" i="3"/>
  <c r="AG4" i="3"/>
  <c r="AH4" i="3" s="1"/>
  <c r="AF4" i="3"/>
  <c r="Z4" i="3"/>
  <c r="Y4" i="3"/>
  <c r="AA4" i="3" s="1"/>
  <c r="S4" i="3"/>
  <c r="R4" i="3"/>
  <c r="L4" i="3"/>
  <c r="K4" i="3"/>
  <c r="E4" i="3"/>
  <c r="D4" i="3"/>
  <c r="AT21" i="2"/>
  <c r="AU21" i="2"/>
  <c r="AV21" i="2" s="1"/>
  <c r="AM17" i="2"/>
  <c r="AN17" i="2"/>
  <c r="AO17" i="2" s="1"/>
  <c r="AM18" i="2"/>
  <c r="AN18" i="2"/>
  <c r="AO18" i="2" s="1"/>
  <c r="AM19" i="2"/>
  <c r="AN19" i="2"/>
  <c r="AO19" i="2" s="1"/>
  <c r="AM20" i="2"/>
  <c r="AO20" i="2" s="1"/>
  <c r="AN20" i="2"/>
  <c r="R4" i="2"/>
  <c r="S4" i="2"/>
  <c r="R20" i="2"/>
  <c r="S20" i="2"/>
  <c r="BB20" i="2"/>
  <c r="BA20" i="2"/>
  <c r="BB19" i="2"/>
  <c r="BA19" i="2"/>
  <c r="BB18" i="2"/>
  <c r="BA18" i="2"/>
  <c r="BB17" i="2"/>
  <c r="BA17" i="2"/>
  <c r="BB16" i="2"/>
  <c r="BA16" i="2"/>
  <c r="BB15" i="2"/>
  <c r="BA15" i="2"/>
  <c r="BB14" i="2"/>
  <c r="BA14" i="2"/>
  <c r="BB13" i="2"/>
  <c r="BA13" i="2"/>
  <c r="BB12" i="2"/>
  <c r="BA12" i="2"/>
  <c r="BB11" i="2"/>
  <c r="BA11" i="2"/>
  <c r="BB10" i="2"/>
  <c r="BA10" i="2"/>
  <c r="BB9" i="2"/>
  <c r="BA9" i="2"/>
  <c r="BB8" i="2"/>
  <c r="BA8" i="2"/>
  <c r="BB7" i="2"/>
  <c r="BA7" i="2"/>
  <c r="BC7" i="2" s="1"/>
  <c r="BB6" i="2"/>
  <c r="BA6" i="2"/>
  <c r="BB5" i="2"/>
  <c r="BA5" i="2"/>
  <c r="BB4" i="2"/>
  <c r="BA4" i="2"/>
  <c r="AU20" i="2"/>
  <c r="AT20" i="2"/>
  <c r="AU19" i="2"/>
  <c r="AT19" i="2"/>
  <c r="AU18" i="2"/>
  <c r="AT18" i="2"/>
  <c r="AU17" i="2"/>
  <c r="AT17" i="2"/>
  <c r="AU16" i="2"/>
  <c r="AT16" i="2"/>
  <c r="AU15" i="2"/>
  <c r="AT15" i="2"/>
  <c r="AU14" i="2"/>
  <c r="AT14" i="2"/>
  <c r="AU13" i="2"/>
  <c r="AT13" i="2"/>
  <c r="AU12" i="2"/>
  <c r="AT12" i="2"/>
  <c r="AU11" i="2"/>
  <c r="AT11" i="2"/>
  <c r="AU10" i="2"/>
  <c r="AT10" i="2"/>
  <c r="AU9" i="2"/>
  <c r="AT9" i="2"/>
  <c r="AU8" i="2"/>
  <c r="AT8" i="2"/>
  <c r="AU7" i="2"/>
  <c r="AT7" i="2"/>
  <c r="AU6" i="2"/>
  <c r="AT6" i="2"/>
  <c r="AU5" i="2"/>
  <c r="AT5" i="2"/>
  <c r="AU4" i="2"/>
  <c r="AT4" i="2"/>
  <c r="AN16" i="2"/>
  <c r="AM16" i="2"/>
  <c r="AN15" i="2"/>
  <c r="AM15" i="2"/>
  <c r="AN14" i="2"/>
  <c r="AM14" i="2"/>
  <c r="AN13" i="2"/>
  <c r="AM13" i="2"/>
  <c r="AN12" i="2"/>
  <c r="AM12" i="2"/>
  <c r="AN11" i="2"/>
  <c r="AM11" i="2"/>
  <c r="AN10" i="2"/>
  <c r="AM10" i="2"/>
  <c r="AN9" i="2"/>
  <c r="AM9" i="2"/>
  <c r="AN8" i="2"/>
  <c r="AM8" i="2"/>
  <c r="AN7" i="2"/>
  <c r="AM7" i="2"/>
  <c r="AN6" i="2"/>
  <c r="AM6" i="2"/>
  <c r="AN5" i="2"/>
  <c r="AM5" i="2"/>
  <c r="AN4" i="2"/>
  <c r="AM4" i="2"/>
  <c r="AG18" i="2"/>
  <c r="AF18" i="2"/>
  <c r="AG17" i="2"/>
  <c r="AF17" i="2"/>
  <c r="AG16" i="2"/>
  <c r="AF16" i="2"/>
  <c r="AG15" i="2"/>
  <c r="AF15" i="2"/>
  <c r="AG14" i="2"/>
  <c r="AF14" i="2"/>
  <c r="AG13" i="2"/>
  <c r="AF13" i="2"/>
  <c r="AG12" i="2"/>
  <c r="AF12" i="2"/>
  <c r="AG11" i="2"/>
  <c r="AF11" i="2"/>
  <c r="AG10" i="2"/>
  <c r="AF10" i="2"/>
  <c r="AG9" i="2"/>
  <c r="AF9" i="2"/>
  <c r="AG8" i="2"/>
  <c r="AF8" i="2"/>
  <c r="AG7" i="2"/>
  <c r="AF7" i="2"/>
  <c r="AG6" i="2"/>
  <c r="AF6" i="2"/>
  <c r="AG5" i="2"/>
  <c r="AF5" i="2"/>
  <c r="AG4" i="2"/>
  <c r="AF4" i="2"/>
  <c r="Z18" i="2"/>
  <c r="Y18" i="2"/>
  <c r="Z17" i="2"/>
  <c r="Y17" i="2"/>
  <c r="Z16" i="2"/>
  <c r="Y16" i="2"/>
  <c r="Z15" i="2"/>
  <c r="Y15" i="2"/>
  <c r="Z14" i="2"/>
  <c r="Y14" i="2"/>
  <c r="Z13" i="2"/>
  <c r="Y13" i="2"/>
  <c r="Z12" i="2"/>
  <c r="Y12" i="2"/>
  <c r="Z11" i="2"/>
  <c r="Y11" i="2"/>
  <c r="Z10" i="2"/>
  <c r="Y10" i="2"/>
  <c r="Z9" i="2"/>
  <c r="Y9" i="2"/>
  <c r="Z8" i="2"/>
  <c r="Y8" i="2"/>
  <c r="Z7" i="2"/>
  <c r="Y7" i="2"/>
  <c r="Z6" i="2"/>
  <c r="Y6" i="2"/>
  <c r="Z5" i="2"/>
  <c r="Y5" i="2"/>
  <c r="Z4" i="2"/>
  <c r="Y4" i="2"/>
  <c r="S19" i="2"/>
  <c r="R19" i="2"/>
  <c r="S18" i="2"/>
  <c r="R18" i="2"/>
  <c r="S17" i="2"/>
  <c r="R17" i="2"/>
  <c r="S16" i="2"/>
  <c r="R16" i="2"/>
  <c r="S15" i="2"/>
  <c r="R15" i="2"/>
  <c r="S14" i="2"/>
  <c r="R14" i="2"/>
  <c r="S13" i="2"/>
  <c r="R13" i="2"/>
  <c r="S12" i="2"/>
  <c r="R12" i="2"/>
  <c r="S11" i="2"/>
  <c r="R11" i="2"/>
  <c r="S10" i="2"/>
  <c r="R10" i="2"/>
  <c r="S9" i="2"/>
  <c r="R9" i="2"/>
  <c r="S8" i="2"/>
  <c r="R8" i="2"/>
  <c r="S7" i="2"/>
  <c r="R7" i="2"/>
  <c r="S6" i="2"/>
  <c r="R6" i="2"/>
  <c r="S5" i="2"/>
  <c r="R5" i="2"/>
  <c r="K5" i="2"/>
  <c r="L5" i="2"/>
  <c r="M5" i="2" s="1"/>
  <c r="K6" i="2"/>
  <c r="L6" i="2"/>
  <c r="K7" i="2"/>
  <c r="L7" i="2"/>
  <c r="M7" i="2" s="1"/>
  <c r="K8" i="2"/>
  <c r="L8" i="2"/>
  <c r="K9" i="2"/>
  <c r="L9" i="2"/>
  <c r="K10" i="2"/>
  <c r="L10" i="2"/>
  <c r="K11" i="2"/>
  <c r="L11" i="2"/>
  <c r="K12" i="2"/>
  <c r="L12" i="2"/>
  <c r="K13" i="2"/>
  <c r="L13" i="2"/>
  <c r="M13" i="2" s="1"/>
  <c r="K14" i="2"/>
  <c r="L14" i="2"/>
  <c r="K15" i="2"/>
  <c r="L15" i="2"/>
  <c r="M15" i="2" s="1"/>
  <c r="K16" i="2"/>
  <c r="M16" i="2" s="1"/>
  <c r="L16" i="2"/>
  <c r="K17" i="2"/>
  <c r="L17" i="2"/>
  <c r="K18" i="2"/>
  <c r="L18" i="2"/>
  <c r="M18" i="2" s="1"/>
  <c r="K19" i="2"/>
  <c r="M19" i="2" s="1"/>
  <c r="L19" i="2"/>
  <c r="K20" i="2"/>
  <c r="L20" i="2"/>
  <c r="D5" i="2"/>
  <c r="E5" i="2"/>
  <c r="D6" i="2"/>
  <c r="E6" i="2"/>
  <c r="D7" i="2"/>
  <c r="E7" i="2"/>
  <c r="D8" i="2"/>
  <c r="E8" i="2"/>
  <c r="D9" i="2"/>
  <c r="E9" i="2"/>
  <c r="D10" i="2"/>
  <c r="E10" i="2"/>
  <c r="F10" i="2" s="1"/>
  <c r="D11" i="2"/>
  <c r="E11" i="2"/>
  <c r="D12" i="2"/>
  <c r="E12" i="2"/>
  <c r="F12" i="2" s="1"/>
  <c r="D13" i="2"/>
  <c r="E13" i="2"/>
  <c r="D14" i="2"/>
  <c r="E14" i="2"/>
  <c r="D15" i="2"/>
  <c r="E15" i="2"/>
  <c r="D16" i="2"/>
  <c r="E16" i="2"/>
  <c r="F16" i="2" s="1"/>
  <c r="D17" i="2"/>
  <c r="E17" i="2"/>
  <c r="L4" i="2"/>
  <c r="K4" i="2"/>
  <c r="D4" i="2"/>
  <c r="E4" i="2"/>
  <c r="F11" i="1" l="1"/>
  <c r="D11" i="1"/>
  <c r="I26" i="1"/>
  <c r="H26" i="1"/>
  <c r="G26" i="1"/>
  <c r="F26" i="1"/>
  <c r="E26" i="1"/>
  <c r="B26" i="1"/>
  <c r="H5" i="1"/>
  <c r="H4" i="1"/>
  <c r="F17" i="2"/>
  <c r="AV20" i="2"/>
  <c r="M8" i="2"/>
  <c r="AV14" i="2"/>
  <c r="T20" i="2"/>
  <c r="T4" i="2"/>
  <c r="AA16" i="2"/>
  <c r="F14" i="2"/>
  <c r="AV16" i="2"/>
  <c r="M17" i="2"/>
  <c r="M9" i="2"/>
  <c r="F7" i="2"/>
  <c r="M11" i="2"/>
  <c r="AV11" i="9"/>
  <c r="AV13" i="9"/>
  <c r="AV18" i="9"/>
  <c r="AV6" i="9"/>
  <c r="AV8" i="9"/>
  <c r="AO4" i="9"/>
  <c r="AO6" i="9"/>
  <c r="AO7" i="9"/>
  <c r="AO8" i="9"/>
  <c r="AO9" i="9"/>
  <c r="AO12" i="9"/>
  <c r="AO13" i="9"/>
  <c r="AH12" i="9"/>
  <c r="AH13" i="9"/>
  <c r="AH15" i="9"/>
  <c r="AA9" i="9"/>
  <c r="AA13" i="9"/>
  <c r="AA14" i="9"/>
  <c r="T19" i="9"/>
  <c r="T18" i="9"/>
  <c r="T15" i="9"/>
  <c r="M4" i="9"/>
  <c r="M5" i="9"/>
  <c r="M9" i="9"/>
  <c r="M17" i="9"/>
  <c r="M20" i="9"/>
  <c r="F9" i="9"/>
  <c r="M18" i="9"/>
  <c r="AH4" i="9"/>
  <c r="AA6" i="9"/>
  <c r="F11" i="9"/>
  <c r="AO14" i="9"/>
  <c r="F10" i="9"/>
  <c r="T17" i="9"/>
  <c r="AH5" i="9"/>
  <c r="BC12" i="9"/>
  <c r="BC13" i="9"/>
  <c r="AO15" i="9"/>
  <c r="AA5" i="9"/>
  <c r="AA10" i="9"/>
  <c r="T12" i="9"/>
  <c r="AV15" i="9"/>
  <c r="BC19" i="9"/>
  <c r="AA12" i="9"/>
  <c r="T13" i="9"/>
  <c r="M14" i="9"/>
  <c r="BC16" i="9"/>
  <c r="BC7" i="9"/>
  <c r="F16" i="9"/>
  <c r="AV17" i="9"/>
  <c r="F7" i="9"/>
  <c r="BC8" i="9"/>
  <c r="AV9" i="9"/>
  <c r="M16" i="9"/>
  <c r="F13" i="9"/>
  <c r="F14" i="9"/>
  <c r="F6" i="9"/>
  <c r="F8" i="9"/>
  <c r="T4" i="9"/>
  <c r="BC6" i="9"/>
  <c r="F12" i="9"/>
  <c r="T11" i="9"/>
  <c r="AA4" i="9"/>
  <c r="T5" i="9"/>
  <c r="M6" i="9"/>
  <c r="AH10" i="9"/>
  <c r="BC20" i="9"/>
  <c r="M12" i="9"/>
  <c r="AV14" i="9"/>
  <c r="T6" i="9"/>
  <c r="AA11" i="9"/>
  <c r="BC14" i="9"/>
  <c r="AV7" i="9"/>
  <c r="AH16" i="9"/>
  <c r="AV10" i="9"/>
  <c r="T7" i="9"/>
  <c r="M8" i="9"/>
  <c r="BC9" i="9"/>
  <c r="T14" i="9"/>
  <c r="AV4" i="9"/>
  <c r="T8" i="9"/>
  <c r="F4" i="9"/>
  <c r="AV5" i="9"/>
  <c r="T9" i="9"/>
  <c r="M10" i="9"/>
  <c r="AV12" i="9"/>
  <c r="AH14" i="9"/>
  <c r="F5" i="9"/>
  <c r="BC5" i="9"/>
  <c r="AH8" i="9"/>
  <c r="T10" i="9"/>
  <c r="AA15" i="9"/>
  <c r="M19" i="9"/>
  <c r="AV10" i="8"/>
  <c r="AV11" i="8"/>
  <c r="AV15" i="8"/>
  <c r="AV17" i="8"/>
  <c r="AV18" i="8"/>
  <c r="AV8" i="8"/>
  <c r="AO4" i="8"/>
  <c r="AO14" i="8"/>
  <c r="AH13" i="8"/>
  <c r="AH14" i="8"/>
  <c r="AA15" i="8"/>
  <c r="T6" i="8"/>
  <c r="T10" i="8"/>
  <c r="M4" i="8"/>
  <c r="AH5" i="8"/>
  <c r="AA7" i="8"/>
  <c r="T9" i="8"/>
  <c r="M14" i="8"/>
  <c r="F15" i="8"/>
  <c r="AA9" i="8"/>
  <c r="AV20" i="8"/>
  <c r="AA10" i="8"/>
  <c r="M16" i="8"/>
  <c r="T18" i="8"/>
  <c r="AH9" i="8"/>
  <c r="AA13" i="8"/>
  <c r="AO9" i="8"/>
  <c r="AH10" i="8"/>
  <c r="AH11" i="8"/>
  <c r="T16" i="8"/>
  <c r="T17" i="8"/>
  <c r="T14" i="8"/>
  <c r="AV7" i="8"/>
  <c r="AO10" i="8"/>
  <c r="AA16" i="8"/>
  <c r="AV19" i="8"/>
  <c r="F6" i="8"/>
  <c r="BC6" i="8"/>
  <c r="AO12" i="8"/>
  <c r="AV12" i="8"/>
  <c r="M7" i="8"/>
  <c r="F8" i="8"/>
  <c r="BC10" i="8"/>
  <c r="BC11" i="8"/>
  <c r="AO16" i="8"/>
  <c r="T4" i="8"/>
  <c r="M6" i="8"/>
  <c r="M8" i="8"/>
  <c r="F11" i="8"/>
  <c r="AV13" i="8"/>
  <c r="AA5" i="8"/>
  <c r="F13" i="8"/>
  <c r="BC14" i="8"/>
  <c r="F7" i="8"/>
  <c r="F10" i="8"/>
  <c r="F12" i="8"/>
  <c r="AO13" i="8"/>
  <c r="BC13" i="8"/>
  <c r="AV6" i="8"/>
  <c r="AO7" i="8"/>
  <c r="M11" i="8"/>
  <c r="M5" i="8"/>
  <c r="AA4" i="8"/>
  <c r="T11" i="8"/>
  <c r="AA18" i="8"/>
  <c r="BC20" i="8"/>
  <c r="T5" i="8"/>
  <c r="BC7" i="8"/>
  <c r="AV14" i="8"/>
  <c r="AA17" i="8"/>
  <c r="AA11" i="8"/>
  <c r="T12" i="8"/>
  <c r="M13" i="8"/>
  <c r="F14" i="8"/>
  <c r="AA12" i="8"/>
  <c r="AA6" i="8"/>
  <c r="T13" i="8"/>
  <c r="BC15" i="8"/>
  <c r="BC19" i="8"/>
  <c r="AV9" i="8"/>
  <c r="T7" i="8"/>
  <c r="BC9" i="8"/>
  <c r="AO11" i="8"/>
  <c r="AV16" i="8"/>
  <c r="BC8" i="8"/>
  <c r="AV4" i="8"/>
  <c r="AO5" i="8"/>
  <c r="M15" i="8"/>
  <c r="M9" i="8"/>
  <c r="F4" i="8"/>
  <c r="AA14" i="8"/>
  <c r="BC4" i="8"/>
  <c r="AV5" i="8"/>
  <c r="AA8" i="8"/>
  <c r="T15" i="8"/>
  <c r="BC17" i="8"/>
  <c r="BC18" i="8"/>
  <c r="AO18" i="7"/>
  <c r="AV18" i="7"/>
  <c r="AV20" i="7"/>
  <c r="M5" i="7"/>
  <c r="M10" i="7"/>
  <c r="M11" i="7"/>
  <c r="M19" i="7"/>
  <c r="M18" i="7"/>
  <c r="M17" i="7"/>
  <c r="M20" i="7"/>
  <c r="T18" i="7"/>
  <c r="AV6" i="7"/>
  <c r="AO6" i="7"/>
  <c r="AO17" i="7"/>
  <c r="AO11" i="7"/>
  <c r="AV17" i="7"/>
  <c r="AV21" i="7"/>
  <c r="AO16" i="7"/>
  <c r="F20" i="7"/>
  <c r="BC17" i="7"/>
  <c r="AV5" i="7"/>
  <c r="F18" i="7"/>
  <c r="AO7" i="7"/>
  <c r="AO13" i="7"/>
  <c r="AO20" i="7"/>
  <c r="AO12" i="7"/>
  <c r="AO14" i="7"/>
  <c r="AO8" i="7"/>
  <c r="AV9" i="7"/>
  <c r="AV8" i="7"/>
  <c r="AV7" i="7"/>
  <c r="AV12" i="7"/>
  <c r="AO10" i="7"/>
  <c r="AV16" i="7"/>
  <c r="AO19" i="7"/>
  <c r="AO15" i="7"/>
  <c r="F23" i="7"/>
  <c r="AO9" i="7"/>
  <c r="AV10" i="7"/>
  <c r="BC16" i="7"/>
  <c r="AV19" i="7"/>
  <c r="F21" i="7"/>
  <c r="AV15" i="7"/>
  <c r="BC10" i="7"/>
  <c r="BC15" i="7"/>
  <c r="AV14" i="7"/>
  <c r="BC14" i="7"/>
  <c r="AV13" i="7"/>
  <c r="F15" i="7"/>
  <c r="BC11" i="7"/>
  <c r="BC20" i="7"/>
  <c r="BC12" i="7"/>
  <c r="BC6" i="7"/>
  <c r="F13" i="7"/>
  <c r="F22" i="7"/>
  <c r="F9" i="7"/>
  <c r="F7" i="7"/>
  <c r="F8" i="7"/>
  <c r="F16" i="7"/>
  <c r="BC19" i="7"/>
  <c r="AV4" i="7"/>
  <c r="BC4" i="7"/>
  <c r="F4" i="7"/>
  <c r="F5" i="7"/>
  <c r="F6" i="7"/>
  <c r="BC7" i="7"/>
  <c r="BC8" i="7"/>
  <c r="BC9" i="7"/>
  <c r="BC13" i="7"/>
  <c r="BC18" i="7"/>
  <c r="T20" i="7"/>
  <c r="F10" i="7"/>
  <c r="BC5" i="7"/>
  <c r="F11" i="7"/>
  <c r="M13" i="7"/>
  <c r="T14" i="7"/>
  <c r="T16" i="7"/>
  <c r="T11" i="7"/>
  <c r="T4" i="7"/>
  <c r="T15" i="7"/>
  <c r="T6" i="7"/>
  <c r="T13" i="7"/>
  <c r="T17" i="7"/>
  <c r="T19" i="7"/>
  <c r="T9" i="7"/>
  <c r="M7" i="7"/>
  <c r="M8" i="7"/>
  <c r="M9" i="7"/>
  <c r="M14" i="7"/>
  <c r="F17" i="7"/>
  <c r="F12" i="7"/>
  <c r="F14" i="7"/>
  <c r="AV20" i="6"/>
  <c r="AA10" i="6"/>
  <c r="F16" i="6"/>
  <c r="T5" i="6"/>
  <c r="T16" i="6"/>
  <c r="T17" i="6"/>
  <c r="AA18" i="6"/>
  <c r="AV19" i="6"/>
  <c r="AA14" i="6"/>
  <c r="AH7" i="6"/>
  <c r="AV4" i="6"/>
  <c r="AV5" i="6"/>
  <c r="AV10" i="6"/>
  <c r="BC4" i="6"/>
  <c r="BC5" i="6"/>
  <c r="BC6" i="6"/>
  <c r="M4" i="6"/>
  <c r="M10" i="6"/>
  <c r="M14" i="6"/>
  <c r="AO19" i="6"/>
  <c r="F14" i="6"/>
  <c r="F17" i="6"/>
  <c r="F15" i="6"/>
  <c r="AH11" i="6"/>
  <c r="AH14" i="6"/>
  <c r="AH15" i="6"/>
  <c r="AO18" i="6"/>
  <c r="BC19" i="6"/>
  <c r="F4" i="6"/>
  <c r="BC7" i="6"/>
  <c r="AO17" i="6"/>
  <c r="BC10" i="6"/>
  <c r="AV14" i="6"/>
  <c r="AV15" i="6"/>
  <c r="BC11" i="6"/>
  <c r="BC12" i="6"/>
  <c r="T20" i="6"/>
  <c r="M5" i="6"/>
  <c r="M6" i="6"/>
  <c r="M7" i="6"/>
  <c r="BC14" i="6"/>
  <c r="BC15" i="6"/>
  <c r="BC16" i="6"/>
  <c r="BC17" i="6"/>
  <c r="T8" i="6"/>
  <c r="AA5" i="6"/>
  <c r="AA8" i="6"/>
  <c r="T11" i="6"/>
  <c r="T12" i="6"/>
  <c r="M16" i="6"/>
  <c r="T18" i="6"/>
  <c r="BC20" i="6"/>
  <c r="T15" i="6"/>
  <c r="AO4" i="6"/>
  <c r="AV21" i="6"/>
  <c r="F6" i="6"/>
  <c r="F10" i="6"/>
  <c r="F11" i="6"/>
  <c r="F5" i="6"/>
  <c r="F8" i="6"/>
  <c r="F9" i="6"/>
  <c r="F7" i="6"/>
  <c r="F12" i="6"/>
  <c r="F13" i="6"/>
  <c r="M9" i="6"/>
  <c r="M8" i="6"/>
  <c r="M15" i="6"/>
  <c r="M17" i="6"/>
  <c r="T4" i="6"/>
  <c r="T7" i="6"/>
  <c r="T9" i="6"/>
  <c r="T10" i="6"/>
  <c r="T6" i="6"/>
  <c r="T13" i="6"/>
  <c r="T19" i="6"/>
  <c r="AA9" i="6"/>
  <c r="AA11" i="6"/>
  <c r="AA13" i="6"/>
  <c r="AA15" i="6"/>
  <c r="AA4" i="6"/>
  <c r="AA16" i="6"/>
  <c r="AH4" i="6"/>
  <c r="AH16" i="6"/>
  <c r="AH5" i="6"/>
  <c r="AH18" i="6"/>
  <c r="AH9" i="6"/>
  <c r="AH10" i="6"/>
  <c r="AO8" i="6"/>
  <c r="AO6" i="6"/>
  <c r="AO20" i="6"/>
  <c r="AO10" i="6"/>
  <c r="AV7" i="6"/>
  <c r="AV17" i="6"/>
  <c r="AV16" i="6"/>
  <c r="AV18" i="6"/>
  <c r="AV11" i="6"/>
  <c r="AV8" i="4"/>
  <c r="AV18" i="4"/>
  <c r="AV15" i="4"/>
  <c r="AO9" i="4"/>
  <c r="AH16" i="4"/>
  <c r="AH9" i="4"/>
  <c r="AA5" i="4"/>
  <c r="AA18" i="4"/>
  <c r="T8" i="4"/>
  <c r="T15" i="4"/>
  <c r="T18" i="4"/>
  <c r="T4" i="4"/>
  <c r="AA11" i="4"/>
  <c r="AH14" i="4"/>
  <c r="AO17" i="4"/>
  <c r="F19" i="4"/>
  <c r="AH4" i="4"/>
  <c r="AO10" i="4"/>
  <c r="AO6" i="4"/>
  <c r="BC16" i="4"/>
  <c r="AV11" i="4"/>
  <c r="AV10" i="4"/>
  <c r="AH10" i="4"/>
  <c r="BC10" i="4"/>
  <c r="BC11" i="4"/>
  <c r="T20" i="4"/>
  <c r="AO4" i="4"/>
  <c r="BC4" i="4"/>
  <c r="BC5" i="4"/>
  <c r="BC9" i="4"/>
  <c r="AO19" i="4"/>
  <c r="AV21" i="4"/>
  <c r="AA9" i="4"/>
  <c r="AV16" i="4"/>
  <c r="AH18" i="4"/>
  <c r="BC14" i="4"/>
  <c r="T10" i="4"/>
  <c r="AA14" i="4"/>
  <c r="M20" i="4"/>
  <c r="M17" i="4"/>
  <c r="M18" i="4"/>
  <c r="M19" i="4"/>
  <c r="M13" i="4"/>
  <c r="M12" i="4"/>
  <c r="M6" i="4"/>
  <c r="F11" i="4"/>
  <c r="F15" i="4"/>
  <c r="F8" i="4"/>
  <c r="F10" i="4"/>
  <c r="F7" i="4"/>
  <c r="F4" i="4"/>
  <c r="F6" i="4"/>
  <c r="F12" i="4"/>
  <c r="F14" i="4"/>
  <c r="F13" i="4"/>
  <c r="F9" i="4"/>
  <c r="F16" i="4"/>
  <c r="M10" i="4"/>
  <c r="M11" i="4"/>
  <c r="M9" i="4"/>
  <c r="M14" i="4"/>
  <c r="M15" i="4"/>
  <c r="M16" i="4"/>
  <c r="M5" i="4"/>
  <c r="M4" i="4"/>
  <c r="T11" i="4"/>
  <c r="T12" i="4"/>
  <c r="T13" i="4"/>
  <c r="T14" i="4"/>
  <c r="T16" i="4"/>
  <c r="T19" i="4"/>
  <c r="T6" i="4"/>
  <c r="AA8" i="4"/>
  <c r="AA4" i="4"/>
  <c r="AA13" i="4"/>
  <c r="AA15" i="4"/>
  <c r="AH11" i="4"/>
  <c r="AH5" i="4"/>
  <c r="AH13" i="4"/>
  <c r="AH15" i="4"/>
  <c r="AO18" i="4"/>
  <c r="AO8" i="4"/>
  <c r="AV17" i="4"/>
  <c r="AV4" i="4"/>
  <c r="AV5" i="4"/>
  <c r="AV7" i="4"/>
  <c r="AV19" i="4"/>
  <c r="AV14" i="4"/>
  <c r="AV17" i="3"/>
  <c r="AV16" i="3"/>
  <c r="AV5" i="3"/>
  <c r="AO9" i="3"/>
  <c r="AH11" i="3"/>
  <c r="AA11" i="3"/>
  <c r="AA14" i="3"/>
  <c r="AA12" i="3"/>
  <c r="AA13" i="3"/>
  <c r="T8" i="3"/>
  <c r="T15" i="3"/>
  <c r="T18" i="3"/>
  <c r="T17" i="3"/>
  <c r="M18" i="3"/>
  <c r="M9" i="3"/>
  <c r="M17" i="3"/>
  <c r="F4" i="3"/>
  <c r="F6" i="3"/>
  <c r="F12" i="3"/>
  <c r="F11" i="3"/>
  <c r="F8" i="3"/>
  <c r="F10" i="3"/>
  <c r="F13" i="3"/>
  <c r="F14" i="3"/>
  <c r="F5" i="3"/>
  <c r="M10" i="3"/>
  <c r="M14" i="3"/>
  <c r="M16" i="3"/>
  <c r="M19" i="3"/>
  <c r="M4" i="3"/>
  <c r="M5" i="3"/>
  <c r="M11" i="3"/>
  <c r="M6" i="3"/>
  <c r="M8" i="3"/>
  <c r="M7" i="3"/>
  <c r="T9" i="3"/>
  <c r="T10" i="3"/>
  <c r="T11" i="3"/>
  <c r="T12" i="3"/>
  <c r="T13" i="3"/>
  <c r="T14" i="3"/>
  <c r="T5" i="3"/>
  <c r="T4" i="3"/>
  <c r="T19" i="3"/>
  <c r="T6" i="3"/>
  <c r="AA15" i="3"/>
  <c r="AA18" i="3"/>
  <c r="AH9" i="3"/>
  <c r="AH13" i="3"/>
  <c r="AH14" i="3"/>
  <c r="AO8" i="3"/>
  <c r="AO20" i="3"/>
  <c r="AO10" i="3"/>
  <c r="AO4" i="3"/>
  <c r="AO19" i="3"/>
  <c r="AV4" i="3"/>
  <c r="AV14" i="3"/>
  <c r="AV8" i="3"/>
  <c r="AV19" i="3"/>
  <c r="AV7" i="2"/>
  <c r="AV4" i="2"/>
  <c r="AO4" i="2"/>
  <c r="AO6" i="2"/>
  <c r="AH15" i="2"/>
  <c r="AH7" i="2"/>
  <c r="AA9" i="2"/>
  <c r="M12" i="2"/>
  <c r="BC15" i="2"/>
  <c r="AH4" i="2"/>
  <c r="AA4" i="2"/>
  <c r="F8" i="2"/>
  <c r="M10" i="2"/>
  <c r="AV10" i="2"/>
  <c r="AO10" i="2"/>
  <c r="AV11" i="2"/>
  <c r="AA15" i="2"/>
  <c r="F6" i="2"/>
  <c r="M14" i="2"/>
  <c r="M20" i="2"/>
  <c r="M6" i="2"/>
  <c r="AO8" i="2"/>
  <c r="BC5" i="2"/>
  <c r="BC13" i="2"/>
  <c r="F11" i="2"/>
  <c r="AH10" i="2"/>
  <c r="BC6" i="2"/>
  <c r="AV18" i="2"/>
  <c r="BC8" i="2"/>
  <c r="AV19" i="2"/>
  <c r="AH9" i="2"/>
  <c r="AA18" i="2"/>
  <c r="AA11" i="2"/>
  <c r="AV5" i="2"/>
  <c r="BC10" i="2"/>
  <c r="BC17" i="2"/>
  <c r="BC11" i="2"/>
  <c r="BC18" i="2"/>
  <c r="BC4" i="2"/>
  <c r="AA10" i="2"/>
  <c r="BC16" i="2"/>
  <c r="AH18" i="2"/>
  <c r="AA5" i="2"/>
  <c r="AH11" i="2"/>
  <c r="AO9" i="2"/>
  <c r="AA13" i="2"/>
  <c r="BC12" i="2"/>
  <c r="BC19" i="2"/>
  <c r="AH16" i="2"/>
  <c r="AA14" i="2"/>
  <c r="AV15" i="2"/>
  <c r="BC20" i="2"/>
  <c r="AH5" i="2"/>
  <c r="AH13" i="2"/>
  <c r="AV8" i="2"/>
  <c r="BC9" i="2"/>
  <c r="AA8" i="2"/>
  <c r="AH14" i="2"/>
  <c r="BC14" i="2"/>
  <c r="AA12" i="2"/>
  <c r="AV17" i="2"/>
  <c r="T10" i="2"/>
  <c r="T19" i="2"/>
  <c r="T16" i="2"/>
  <c r="T13" i="2"/>
  <c r="T9" i="2"/>
  <c r="T14" i="2"/>
  <c r="T7" i="2"/>
  <c r="T8" i="2"/>
  <c r="T17" i="2"/>
  <c r="T5" i="2"/>
  <c r="T6" i="2"/>
  <c r="T15" i="2"/>
  <c r="T18" i="2"/>
  <c r="T11" i="2"/>
  <c r="T12" i="2"/>
  <c r="F13" i="2"/>
  <c r="F9" i="2"/>
  <c r="F15" i="2"/>
  <c r="F5" i="2"/>
  <c r="M4" i="2"/>
  <c r="F4" i="2"/>
  <c r="H11" i="1" l="1"/>
</calcChain>
</file>

<file path=xl/sharedStrings.xml><?xml version="1.0" encoding="utf-8"?>
<sst xmlns="http://schemas.openxmlformats.org/spreadsheetml/2006/main" count="888" uniqueCount="39">
  <si>
    <t>1 core</t>
  </si>
  <si>
    <t>2 cores</t>
  </si>
  <si>
    <t>3 cores</t>
  </si>
  <si>
    <t>4 cores</t>
  </si>
  <si>
    <t>5 cores</t>
  </si>
  <si>
    <t>6 cores</t>
  </si>
  <si>
    <t>7 cores</t>
  </si>
  <si>
    <t>8 cores</t>
  </si>
  <si>
    <t>SYN</t>
  </si>
  <si>
    <t>SYN-ACK</t>
  </si>
  <si>
    <t>ACK</t>
  </si>
  <si>
    <t>FIN/RST</t>
  </si>
  <si>
    <t>HH</t>
  </si>
  <si>
    <t>ICMP</t>
  </si>
  <si>
    <t>UDP</t>
  </si>
  <si>
    <t>timestamp</t>
  </si>
  <si>
    <t>rx_packets</t>
  </si>
  <si>
    <t>tx_packets</t>
  </si>
  <si>
    <t>rx_tp</t>
  </si>
  <si>
    <t>tx_tp</t>
  </si>
  <si>
    <t>1 Core</t>
  </si>
  <si>
    <t>Packet loss (%)</t>
  </si>
  <si>
    <t>pkt loss%</t>
  </si>
  <si>
    <t>2 Cores</t>
  </si>
  <si>
    <t>3 Cores</t>
  </si>
  <si>
    <t>4 Cores</t>
  </si>
  <si>
    <t>5 Cores</t>
  </si>
  <si>
    <t>6 Cores</t>
  </si>
  <si>
    <t>7 Cores</t>
  </si>
  <si>
    <t>8 Cores</t>
  </si>
  <si>
    <t>TS_start</t>
  </si>
  <si>
    <t>TS_detect</t>
  </si>
  <si>
    <t>TS_block</t>
  </si>
  <si>
    <t>inf_time (us)</t>
  </si>
  <si>
    <t>Inference time (us)</t>
  </si>
  <si>
    <t>sum</t>
  </si>
  <si>
    <t>avg</t>
  </si>
  <si>
    <t>test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</si>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</sst>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7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6"/>
  <sheetViews>
    <sheetView tabSelected="1" workbookViewId="0">
      <selection activeCell="B24" sqref="B24:I24"/>
    </sheetView>
  </sheetViews>
  <sheetFormatPr defaultRowHeight="15" x14ac:dyDescent="0.25"/>
  <cols>
    <col min="2" max="2" width="11" bestFit="1" customWidth="1"/>
  </cols>
  <sheetData>
    <row r="1" spans="1:20" x14ac:dyDescent="0.25">
      <c r="B1" s="8" t="s">
        <v>34</v>
      </c>
      <c r="C1" s="8"/>
      <c r="D1" s="8"/>
      <c r="E1" s="8"/>
      <c r="F1" s="8"/>
      <c r="G1" s="8"/>
      <c r="H1" s="8"/>
      <c r="I1" s="8"/>
      <c r="L1" s="8" t="s">
        <v>21</v>
      </c>
      <c r="M1" s="8"/>
      <c r="N1" s="8"/>
      <c r="O1" s="8"/>
      <c r="P1" s="8"/>
      <c r="Q1" s="8"/>
      <c r="R1" s="8"/>
      <c r="S1" s="8"/>
      <c r="T1" s="8"/>
    </row>
    <row r="2" spans="1:2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M2" t="s">
        <v>0</v>
      </c>
      <c r="N2" t="s">
        <v>1</v>
      </c>
      <c r="O2" t="s">
        <v>2</v>
      </c>
      <c r="P2" t="s">
        <v>3</v>
      </c>
      <c r="Q2" t="s">
        <v>4</v>
      </c>
      <c r="R2" t="s">
        <v>5</v>
      </c>
      <c r="S2" t="s">
        <v>6</v>
      </c>
      <c r="T2" t="s">
        <v>7</v>
      </c>
    </row>
    <row r="3" spans="1:20" x14ac:dyDescent="0.25">
      <c r="A3" t="s">
        <v>8</v>
      </c>
      <c r="B3">
        <v>3</v>
      </c>
      <c r="C3">
        <f>AVERAGE(SYN!K31:K32)</f>
        <v>1</v>
      </c>
      <c r="D3">
        <f>AVERAGE(SYN!R31:R33)</f>
        <v>1</v>
      </c>
      <c r="E3">
        <f>AVERAGE(SYN!Y31:Y34)</f>
        <v>4.5</v>
      </c>
      <c r="F3">
        <f>AVERAGE(SYN!AF31:AF35)</f>
        <v>2.6</v>
      </c>
      <c r="G3">
        <f>AVERAGE(SYN!AM31:AM36)</f>
        <v>6.833333333333333</v>
      </c>
      <c r="H3">
        <f>AVERAGE(SYN!AT31:AT37)</f>
        <v>9.7142857142857135</v>
      </c>
      <c r="I3">
        <v>0</v>
      </c>
      <c r="L3" t="s">
        <v>8</v>
      </c>
      <c r="M3">
        <v>74.349999999999994</v>
      </c>
      <c r="N3">
        <v>48.45</v>
      </c>
      <c r="O3">
        <v>20.21</v>
      </c>
      <c r="P3">
        <v>0.4783</v>
      </c>
      <c r="Q3">
        <v>3.3500000000000002E-2</v>
      </c>
      <c r="R3">
        <v>3.2899999999999999E-2</v>
      </c>
      <c r="S3">
        <v>4.1000000000000002E-2</v>
      </c>
      <c r="T3">
        <v>0</v>
      </c>
    </row>
    <row r="4" spans="1:20" x14ac:dyDescent="0.25">
      <c r="A4" t="s">
        <v>9</v>
      </c>
      <c r="B4">
        <v>1</v>
      </c>
      <c r="C4">
        <f>AVEDEV('SYN-ACK'!K41:K42)</f>
        <v>0.5</v>
      </c>
      <c r="D4">
        <f>AVERAGE('SYN-ACK'!R41:R43)</f>
        <v>1.3333333333333333</v>
      </c>
      <c r="E4">
        <f>AVERAGE('SYN-ACK'!Y41:Y44)</f>
        <v>1.25</v>
      </c>
      <c r="F4">
        <f>AVERAGE('SYN-ACK'!AF41:AF45)</f>
        <v>6</v>
      </c>
      <c r="G4">
        <f>AVERAGE('SYN-ACK'!AM41:AM46)</f>
        <v>9.8333333333333339</v>
      </c>
      <c r="H4">
        <f>AVERAGE('SYN-ACK'!AT41:AT47)</f>
        <v>7.8571428571428568</v>
      </c>
      <c r="I4">
        <v>0</v>
      </c>
      <c r="L4" t="s">
        <v>9</v>
      </c>
      <c r="M4">
        <v>73.23</v>
      </c>
      <c r="N4">
        <v>48.79</v>
      </c>
      <c r="O4">
        <v>19.940000000000001</v>
      </c>
      <c r="P4">
        <v>1.78</v>
      </c>
      <c r="Q4">
        <v>0.29210000000000003</v>
      </c>
      <c r="R4">
        <v>0.19539999999999999</v>
      </c>
      <c r="S4">
        <v>0.27510000000000001</v>
      </c>
      <c r="T4">
        <v>0</v>
      </c>
    </row>
    <row r="5" spans="1:20" x14ac:dyDescent="0.25">
      <c r="A5" t="s">
        <v>10</v>
      </c>
      <c r="B5">
        <v>0</v>
      </c>
      <c r="C5">
        <f>AVERAGE(ACK!K31:K32)</f>
        <v>0.5</v>
      </c>
      <c r="D5">
        <f>AVERAGE(ACK!R31:R33)</f>
        <v>1</v>
      </c>
      <c r="E5">
        <f>AVERAGE(ACK!Y31:Y34)</f>
        <v>1</v>
      </c>
      <c r="F5">
        <f>AVERAGE(ACK!AF31:AF35)</f>
        <v>7</v>
      </c>
      <c r="G5">
        <f>AVERAGE(ACK!AM31:AM36)</f>
        <v>7</v>
      </c>
      <c r="H5">
        <f>AVERAGE(ACK!AT31:AT37)</f>
        <v>7.5714285714285712</v>
      </c>
      <c r="I5">
        <v>0</v>
      </c>
      <c r="L5" t="s">
        <v>10</v>
      </c>
      <c r="M5">
        <v>73.799000000000007</v>
      </c>
      <c r="N5">
        <v>48.09</v>
      </c>
      <c r="O5">
        <v>21.65</v>
      </c>
      <c r="P5">
        <v>0.41539999999999999</v>
      </c>
      <c r="Q5">
        <v>0.19900000000000001</v>
      </c>
      <c r="R5">
        <v>0.12720000000000001</v>
      </c>
      <c r="S5">
        <v>0.35980000000000001</v>
      </c>
      <c r="T5">
        <v>0</v>
      </c>
    </row>
    <row r="6" spans="1:20" x14ac:dyDescent="0.25">
      <c r="A6" t="s">
        <v>11</v>
      </c>
      <c r="B6">
        <v>2</v>
      </c>
      <c r="C6">
        <f>AVERAGE(FIN!K31:K32)</f>
        <v>3</v>
      </c>
      <c r="D6">
        <f>AVERAGE(FIN!R31:R33)</f>
        <v>3.6666666666666665</v>
      </c>
      <c r="E6">
        <f>AVERAGE(FIN!Y31:Y34)</f>
        <v>6.5</v>
      </c>
      <c r="F6">
        <f>AVERAGE(FIN!AF31:AF35)</f>
        <v>5.2</v>
      </c>
      <c r="G6">
        <f>AVERAGE(FIN!AM31:AM36)</f>
        <v>4.333333333333333</v>
      </c>
      <c r="H6">
        <f>AVERAGE(FIN!AT31:AT37)</f>
        <v>6.1428571428571432</v>
      </c>
      <c r="I6">
        <v>0</v>
      </c>
      <c r="L6" t="s">
        <v>11</v>
      </c>
      <c r="M6">
        <v>74.150000000000006</v>
      </c>
      <c r="N6">
        <v>49.76</v>
      </c>
      <c r="O6">
        <v>20.76</v>
      </c>
      <c r="P6">
        <v>0.7026</v>
      </c>
      <c r="Q6">
        <v>0.15440000000000001</v>
      </c>
      <c r="R6">
        <v>0.16089999999999999</v>
      </c>
      <c r="S6">
        <v>6.3700000000000007E-2</v>
      </c>
      <c r="T6">
        <v>0</v>
      </c>
    </row>
    <row r="7" spans="1:20" x14ac:dyDescent="0.25">
      <c r="A7" t="s">
        <v>12</v>
      </c>
      <c r="B7">
        <v>1</v>
      </c>
      <c r="C7">
        <v>1</v>
      </c>
      <c r="D7">
        <v>1</v>
      </c>
      <c r="E7">
        <v>0</v>
      </c>
      <c r="F7">
        <v>0</v>
      </c>
      <c r="G7">
        <v>1</v>
      </c>
      <c r="H7">
        <v>1</v>
      </c>
      <c r="I7">
        <v>0</v>
      </c>
      <c r="L7" t="s">
        <v>12</v>
      </c>
      <c r="M7">
        <v>71.88</v>
      </c>
      <c r="N7">
        <v>44.44</v>
      </c>
      <c r="O7">
        <v>15.45</v>
      </c>
      <c r="P7">
        <v>8.5500000000000007E-2</v>
      </c>
      <c r="Q7">
        <v>1.49E-2</v>
      </c>
      <c r="R7">
        <v>0.18870000000000001</v>
      </c>
      <c r="S7">
        <v>4.5999999999999999E-2</v>
      </c>
      <c r="T7">
        <v>0</v>
      </c>
    </row>
    <row r="8" spans="1:20" x14ac:dyDescent="0.25">
      <c r="A8" t="s">
        <v>13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L8" t="s">
        <v>13</v>
      </c>
      <c r="M8">
        <f>AVERAGE(ICMP!F8:F17)</f>
        <v>73.979857856570163</v>
      </c>
      <c r="N8">
        <f>AVERAGE(ICMP!M7:M15)</f>
        <v>45.738253491568997</v>
      </c>
      <c r="O8">
        <f>AVERAGE(ICMP!T7:T17)</f>
        <v>17.146545095957539</v>
      </c>
      <c r="P8">
        <f>AVERAGE(ICMP!AA8:AA18)</f>
        <v>1.2784317897234618</v>
      </c>
      <c r="Q8">
        <f>AVERAGE(ICMP!AH7:AH14)</f>
        <v>7.4633319358065081E-2</v>
      </c>
      <c r="R8">
        <f>AVERAGE(ICMP!AO7:AO15)</f>
        <v>6.0794753462107755E-2</v>
      </c>
      <c r="S8">
        <f>AVERAGE(ICMP!AV7:AV19)</f>
        <v>6.4797723085014955E-2</v>
      </c>
      <c r="T8">
        <v>0</v>
      </c>
    </row>
    <row r="9" spans="1:20" x14ac:dyDescent="0.25">
      <c r="A9" t="s">
        <v>14</v>
      </c>
      <c r="B9">
        <v>1</v>
      </c>
      <c r="C9">
        <f>AVERAGE(UDP!K31:K32)</f>
        <v>2</v>
      </c>
      <c r="D9">
        <f>AVERAGE(UDP!R31:R33)</f>
        <v>1</v>
      </c>
      <c r="E9">
        <f>AVERAGE(UDP!Y31:Y34)</f>
        <v>2.25</v>
      </c>
      <c r="F9">
        <f>AVERAGE(UDP!AF31:AF35)</f>
        <v>1.2</v>
      </c>
      <c r="G9">
        <f>AVERAGE(UDP!AM31:AM36)</f>
        <v>6.5</v>
      </c>
      <c r="H9">
        <f>AVERAGE(UDP!AT31:AT37)</f>
        <v>6.1428571428571432</v>
      </c>
      <c r="I9">
        <v>0</v>
      </c>
      <c r="L9" t="s">
        <v>14</v>
      </c>
      <c r="M9">
        <f>AVERAGE(UDP!F7:F22)</f>
        <v>75.878327571202604</v>
      </c>
      <c r="N9">
        <f>AVERAGE(UDP!M8:M19)</f>
        <v>47.998297995321188</v>
      </c>
      <c r="O9">
        <f>AVERAGE(UDP!T8:T18)</f>
        <v>20.891010774723295</v>
      </c>
      <c r="P9">
        <f>AVERAGE(UDP!AA6:AA14)</f>
        <v>2.2808793837533123</v>
      </c>
      <c r="Q9">
        <f>AVERAGE(UDP!AH6:AH16)</f>
        <v>0.10096606277174684</v>
      </c>
      <c r="R9">
        <f>AVERAGE(UDP!AO6:AO14)</f>
        <v>0.46401008589083886</v>
      </c>
      <c r="S9">
        <f>AVERAGE(UDP!AV7:AV17)</f>
        <v>1.0073463204985818E-2</v>
      </c>
      <c r="T9">
        <v>0</v>
      </c>
    </row>
    <row r="11" spans="1:20" x14ac:dyDescent="0.25">
      <c r="B11">
        <f>AVERAGE(B3:B9)</f>
        <v>1.1428571428571428</v>
      </c>
      <c r="C11">
        <f t="shared" ref="C11:I11" si="0">AVERAGE(C3:C9)</f>
        <v>1.1428571428571428</v>
      </c>
      <c r="D11">
        <f t="shared" si="0"/>
        <v>1.4285714285714286</v>
      </c>
      <c r="E11">
        <f t="shared" si="0"/>
        <v>2.2142857142857144</v>
      </c>
      <c r="F11">
        <f t="shared" si="0"/>
        <v>3.1428571428571428</v>
      </c>
      <c r="G11">
        <f t="shared" si="0"/>
        <v>5.0714285714285712</v>
      </c>
      <c r="H11">
        <f t="shared" si="0"/>
        <v>5.4897959183673466</v>
      </c>
      <c r="I11">
        <f t="shared" si="0"/>
        <v>0</v>
      </c>
    </row>
    <row r="16" spans="1:20" x14ac:dyDescent="0.25">
      <c r="B16" s="8" t="s">
        <v>34</v>
      </c>
      <c r="C16" s="8"/>
      <c r="D16" s="8"/>
      <c r="E16" s="8"/>
      <c r="F16" s="8"/>
      <c r="G16" s="8"/>
      <c r="H16" s="8"/>
      <c r="I16" s="8"/>
    </row>
    <row r="17" spans="1:9" x14ac:dyDescent="0.25">
      <c r="B17" t="s">
        <v>0</v>
      </c>
      <c r="C17" t="s">
        <v>1</v>
      </c>
      <c r="D17" t="s">
        <v>2</v>
      </c>
      <c r="E17" t="s">
        <v>3</v>
      </c>
      <c r="F17" t="s">
        <v>4</v>
      </c>
      <c r="G17" t="s">
        <v>5</v>
      </c>
      <c r="H17" t="s">
        <v>6</v>
      </c>
      <c r="I17" t="s">
        <v>7</v>
      </c>
    </row>
    <row r="18" spans="1:9" x14ac:dyDescent="0.25">
      <c r="A18" t="s">
        <v>8</v>
      </c>
      <c r="B18">
        <f>SYN!D56</f>
        <v>1.4</v>
      </c>
      <c r="C18">
        <f>SYN!K56</f>
        <v>1.2</v>
      </c>
      <c r="D18">
        <f>SYN!R56</f>
        <v>1</v>
      </c>
      <c r="E18">
        <f>SYN!Y56</f>
        <v>0.8</v>
      </c>
      <c r="F18">
        <f>SYN!AF56</f>
        <v>1.2</v>
      </c>
      <c r="G18">
        <f>SYN!AM56</f>
        <v>0.2</v>
      </c>
      <c r="H18">
        <f>SYN!AT56</f>
        <v>0.8</v>
      </c>
      <c r="I18">
        <f>SYN!BA56</f>
        <v>0.2</v>
      </c>
    </row>
    <row r="19" spans="1:9" x14ac:dyDescent="0.25">
      <c r="A19" t="s">
        <v>9</v>
      </c>
      <c r="B19">
        <f>'SYN-ACK'!D56</f>
        <v>1.2</v>
      </c>
      <c r="C19">
        <f>'SYN-ACK'!K56</f>
        <v>1.2</v>
      </c>
      <c r="D19">
        <f>'SYN-ACK'!R56</f>
        <v>0.4</v>
      </c>
      <c r="E19">
        <f>'SYN-ACK'!Y56</f>
        <v>0.8</v>
      </c>
      <c r="F19">
        <f>'SYN-ACK'!AF56</f>
        <v>1.2</v>
      </c>
      <c r="G19">
        <f>'SYN-ACK'!AM56</f>
        <v>0.2</v>
      </c>
      <c r="H19">
        <f>'SYN-ACK'!AT56</f>
        <v>0.4</v>
      </c>
      <c r="I19">
        <f>'SYN-ACK'!BA56</f>
        <v>0.6</v>
      </c>
    </row>
    <row r="20" spans="1:9" x14ac:dyDescent="0.25">
      <c r="A20" t="s">
        <v>10</v>
      </c>
      <c r="B20">
        <f>ACK!D51</f>
        <v>1</v>
      </c>
      <c r="C20">
        <f>ACK!K51</f>
        <v>1</v>
      </c>
      <c r="D20">
        <f>ACK!R51</f>
        <v>0.4</v>
      </c>
      <c r="E20">
        <f>ACK!Y51</f>
        <v>0.6</v>
      </c>
      <c r="F20">
        <f>ACK!AF51</f>
        <v>0.6</v>
      </c>
      <c r="G20">
        <f>ACK!AM51</f>
        <v>0.8</v>
      </c>
      <c r="H20">
        <f>ACK!AT51</f>
        <v>0.8</v>
      </c>
      <c r="I20">
        <f>ACK!BA51</f>
        <v>0.6</v>
      </c>
    </row>
    <row r="21" spans="1:9" x14ac:dyDescent="0.25">
      <c r="A21" t="s">
        <v>11</v>
      </c>
      <c r="B21">
        <f>FIN!D51</f>
        <v>0.4</v>
      </c>
      <c r="C21">
        <f>FIN!K51</f>
        <v>0.4</v>
      </c>
      <c r="D21">
        <f>FIN!R51</f>
        <v>0.4</v>
      </c>
      <c r="E21">
        <f>FIN!Y51</f>
        <v>0.4</v>
      </c>
      <c r="F21">
        <f>FIN!AF51</f>
        <v>0.8</v>
      </c>
      <c r="G21">
        <f>FIN!AM51</f>
        <v>0.4</v>
      </c>
      <c r="H21">
        <f>FIN!AT51</f>
        <v>0.2</v>
      </c>
      <c r="I21">
        <f>FIN!BA51</f>
        <v>0</v>
      </c>
    </row>
    <row r="22" spans="1:9" x14ac:dyDescent="0.25">
      <c r="A22" t="s">
        <v>12</v>
      </c>
      <c r="B22">
        <f>HH!D46</f>
        <v>0.2</v>
      </c>
      <c r="C22">
        <f>HH!K46</f>
        <v>0.6</v>
      </c>
      <c r="D22">
        <f>HH!R46</f>
        <v>0.6</v>
      </c>
      <c r="E22">
        <f>HH!Y46</f>
        <v>0.4</v>
      </c>
      <c r="F22">
        <f>HH!AF46</f>
        <v>0.8</v>
      </c>
      <c r="G22">
        <f>HH!AM46</f>
        <v>0.4</v>
      </c>
      <c r="H22">
        <f>HH!AT46</f>
        <v>0.4</v>
      </c>
      <c r="I22">
        <f>HH!BA46</f>
        <v>0.2</v>
      </c>
    </row>
    <row r="23" spans="1:9" x14ac:dyDescent="0.25">
      <c r="A23" t="s">
        <v>13</v>
      </c>
      <c r="B23">
        <f>ICMP!D46</f>
        <v>0.2</v>
      </c>
      <c r="C23">
        <f>ICMP!K46</f>
        <v>0.4</v>
      </c>
      <c r="D23">
        <f>ICMP!R46</f>
        <v>0.6</v>
      </c>
      <c r="E23">
        <f>ICMP!R46</f>
        <v>0.6</v>
      </c>
      <c r="F23">
        <f>ICMP!AF46</f>
        <v>0.4</v>
      </c>
      <c r="G23">
        <f>ICMP!AM46</f>
        <v>0.6</v>
      </c>
      <c r="H23">
        <f>ICMP!AT46</f>
        <v>0.4</v>
      </c>
      <c r="I23">
        <f>ICMP!BA46</f>
        <v>0.2</v>
      </c>
    </row>
    <row r="24" spans="1:9" x14ac:dyDescent="0.25">
      <c r="A24" t="s">
        <v>14</v>
      </c>
      <c r="B24">
        <f>UDP!D46</f>
        <v>1.4</v>
      </c>
      <c r="C24">
        <f>UDP!K46</f>
        <v>0.2</v>
      </c>
      <c r="D24">
        <f>UDP!R46</f>
        <v>0</v>
      </c>
      <c r="E24">
        <f>UDP!Y46</f>
        <v>0.2</v>
      </c>
      <c r="F24">
        <f>UDP!AF46</f>
        <v>0.2</v>
      </c>
      <c r="G24">
        <f>UDP!AM46</f>
        <v>0.2</v>
      </c>
      <c r="H24">
        <f>UDP!AT46</f>
        <v>0.2</v>
      </c>
      <c r="I24">
        <f>UDP!BA46</f>
        <v>0</v>
      </c>
    </row>
    <row r="26" spans="1:9" x14ac:dyDescent="0.25">
      <c r="B26">
        <f>AVERAGE(B18:B24)</f>
        <v>0.8285714285714284</v>
      </c>
      <c r="C26">
        <f t="shared" ref="C26:I26" si="1">AVERAGE(C18:C24)</f>
        <v>0.7142857142857143</v>
      </c>
      <c r="D26">
        <f t="shared" si="1"/>
        <v>0.48571428571428571</v>
      </c>
      <c r="E26">
        <f t="shared" si="1"/>
        <v>0.54285714285714293</v>
      </c>
      <c r="F26">
        <f t="shared" si="1"/>
        <v>0.74285714285714288</v>
      </c>
      <c r="G26">
        <f t="shared" si="1"/>
        <v>0.4</v>
      </c>
      <c r="H26">
        <f t="shared" si="1"/>
        <v>0.45714285714285718</v>
      </c>
      <c r="I26">
        <f t="shared" si="1"/>
        <v>0.25714285714285712</v>
      </c>
    </row>
  </sheetData>
  <mergeCells count="3">
    <mergeCell ref="B1:I1"/>
    <mergeCell ref="L1:T1"/>
    <mergeCell ref="B16:I16"/>
  </mergeCells>
  <phoneticPr fontId="1" type="noConversion"/>
  <pageMargins left="0.7" right="0.7" top="0.75" bottom="0.75" header="0.3" footer="0.3"/>
  <pageSetup orientation="portrait" verticalDpi="59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1F663-13BB-4554-9408-93844CD51573}">
  <dimension ref="A1:BC56"/>
  <sheetViews>
    <sheetView topLeftCell="A28" zoomScaleNormal="100" workbookViewId="0">
      <selection activeCell="B59" sqref="B59"/>
    </sheetView>
  </sheetViews>
  <sheetFormatPr defaultRowHeight="15" x14ac:dyDescent="0.25"/>
  <cols>
    <col min="1" max="1" width="13.42578125" bestFit="1" customWidth="1"/>
    <col min="2" max="3" width="12" bestFit="1" customWidth="1"/>
    <col min="8" max="8" width="13.42578125" bestFit="1" customWidth="1"/>
    <col min="9" max="10" width="12" bestFit="1" customWidth="1"/>
    <col min="15" max="17" width="13.42578125" bestFit="1" customWidth="1"/>
    <col min="22" max="24" width="11" bestFit="1" customWidth="1"/>
    <col min="29" max="31" width="11" bestFit="1" customWidth="1"/>
    <col min="36" max="38" width="11" bestFit="1" customWidth="1"/>
    <col min="43" max="45" width="11" bestFit="1" customWidth="1"/>
  </cols>
  <sheetData>
    <row r="1" spans="1:55" x14ac:dyDescent="0.25">
      <c r="A1" s="8" t="s">
        <v>20</v>
      </c>
      <c r="B1" s="8"/>
      <c r="C1" s="8"/>
      <c r="D1" s="8"/>
      <c r="E1" s="8"/>
      <c r="H1" s="8" t="s">
        <v>23</v>
      </c>
      <c r="I1" s="8"/>
      <c r="J1" s="8"/>
      <c r="K1" s="8"/>
      <c r="L1" s="8"/>
      <c r="M1" s="8"/>
      <c r="O1" s="8" t="s">
        <v>24</v>
      </c>
      <c r="P1" s="8"/>
      <c r="Q1" s="8"/>
      <c r="R1" s="8"/>
      <c r="S1" s="8"/>
      <c r="T1" s="8"/>
      <c r="V1" s="8" t="s">
        <v>25</v>
      </c>
      <c r="W1" s="8"/>
      <c r="X1" s="8"/>
      <c r="Y1" s="8"/>
      <c r="Z1" s="8"/>
      <c r="AA1" s="8"/>
      <c r="AC1" s="8" t="s">
        <v>26</v>
      </c>
      <c r="AD1" s="8"/>
      <c r="AE1" s="8"/>
      <c r="AF1" s="8"/>
      <c r="AG1" s="8"/>
      <c r="AH1" s="8"/>
      <c r="AJ1" s="8" t="s">
        <v>27</v>
      </c>
      <c r="AK1" s="8"/>
      <c r="AL1" s="8"/>
      <c r="AM1" s="8"/>
      <c r="AN1" s="8"/>
      <c r="AO1" s="8"/>
      <c r="AQ1" s="8" t="s">
        <v>28</v>
      </c>
      <c r="AR1" s="8"/>
      <c r="AS1" s="8"/>
      <c r="AT1" s="8"/>
      <c r="AU1" s="8"/>
      <c r="AV1" s="8"/>
      <c r="AX1" s="8" t="s">
        <v>29</v>
      </c>
      <c r="AY1" s="8"/>
      <c r="AZ1" s="8"/>
      <c r="BA1" s="8"/>
      <c r="BB1" s="8"/>
      <c r="BC1" s="8"/>
    </row>
    <row r="2" spans="1:55" x14ac:dyDescent="0.2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22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22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22</v>
      </c>
      <c r="V2" t="s">
        <v>15</v>
      </c>
      <c r="W2" t="s">
        <v>16</v>
      </c>
      <c r="X2" t="s">
        <v>17</v>
      </c>
      <c r="Y2" t="s">
        <v>18</v>
      </c>
      <c r="Z2" t="s">
        <v>19</v>
      </c>
      <c r="AA2" t="s">
        <v>22</v>
      </c>
      <c r="AC2" t="s">
        <v>15</v>
      </c>
      <c r="AD2" t="s">
        <v>16</v>
      </c>
      <c r="AE2" t="s">
        <v>17</v>
      </c>
      <c r="AF2" t="s">
        <v>18</v>
      </c>
      <c r="AG2" t="s">
        <v>19</v>
      </c>
      <c r="AH2" t="s">
        <v>22</v>
      </c>
      <c r="AJ2" t="s">
        <v>15</v>
      </c>
      <c r="AK2" t="s">
        <v>16</v>
      </c>
      <c r="AL2" t="s">
        <v>17</v>
      </c>
      <c r="AM2" t="s">
        <v>18</v>
      </c>
      <c r="AN2" t="s">
        <v>19</v>
      </c>
      <c r="AO2" t="s">
        <v>22</v>
      </c>
      <c r="AQ2" t="s">
        <v>15</v>
      </c>
      <c r="AR2" t="s">
        <v>16</v>
      </c>
      <c r="AS2" t="s">
        <v>17</v>
      </c>
      <c r="AT2" t="s">
        <v>18</v>
      </c>
      <c r="AU2" t="s">
        <v>19</v>
      </c>
      <c r="AV2" t="s">
        <v>22</v>
      </c>
      <c r="AX2" t="s">
        <v>15</v>
      </c>
      <c r="AY2" t="s">
        <v>16</v>
      </c>
      <c r="AZ2" t="s">
        <v>17</v>
      </c>
      <c r="BA2" t="s">
        <v>18</v>
      </c>
      <c r="BB2" t="s">
        <v>19</v>
      </c>
      <c r="BC2" t="s">
        <v>22</v>
      </c>
    </row>
    <row r="3" spans="1:55" x14ac:dyDescent="0.25">
      <c r="A3" s="1">
        <v>0.9365813657407408</v>
      </c>
      <c r="B3">
        <v>30756790220</v>
      </c>
      <c r="C3">
        <v>48731306943</v>
      </c>
      <c r="H3" s="1">
        <v>0.94255667824074074</v>
      </c>
      <c r="I3">
        <v>30780761663</v>
      </c>
      <c r="J3">
        <v>48824853663</v>
      </c>
      <c r="O3" s="1">
        <v>0.94794640046296297</v>
      </c>
      <c r="P3">
        <v>30847401874</v>
      </c>
      <c r="Q3">
        <v>48953859807</v>
      </c>
      <c r="V3" s="1">
        <v>0.95240038194444443</v>
      </c>
      <c r="W3">
        <v>30947384129</v>
      </c>
      <c r="X3">
        <v>49078542303</v>
      </c>
      <c r="AC3" s="1">
        <v>0.95468456018518522</v>
      </c>
      <c r="AD3">
        <v>31045452936</v>
      </c>
      <c r="AE3">
        <v>49177038914</v>
      </c>
      <c r="AJ3" s="1">
        <v>0.95868946759259266</v>
      </c>
      <c r="AK3">
        <v>31233954166</v>
      </c>
      <c r="AL3">
        <v>49365720930</v>
      </c>
      <c r="AQ3" s="1">
        <v>0.97030283564814812</v>
      </c>
      <c r="AR3">
        <v>31346511678</v>
      </c>
      <c r="AS3">
        <v>49478389570</v>
      </c>
      <c r="AX3" s="1"/>
    </row>
    <row r="4" spans="1:55" x14ac:dyDescent="0.25">
      <c r="A4" s="1">
        <v>0.93659304398148147</v>
      </c>
      <c r="B4">
        <v>30756790220</v>
      </c>
      <c r="C4">
        <v>48731306943</v>
      </c>
      <c r="D4">
        <f>((B4-B3)*12000)/1000000000</f>
        <v>0</v>
      </c>
      <c r="E4">
        <f>((C4-C3)*12000)/1000000000</f>
        <v>0</v>
      </c>
      <c r="F4" t="e">
        <f>((E4-D4)/E4)*100</f>
        <v>#DIV/0!</v>
      </c>
      <c r="H4" s="1">
        <v>0.94256835648148152</v>
      </c>
      <c r="I4">
        <v>30780761663</v>
      </c>
      <c r="J4">
        <v>48824853663</v>
      </c>
      <c r="K4">
        <f>((I4-I3)*12000)/1000000000</f>
        <v>0</v>
      </c>
      <c r="L4">
        <f>((J4-J3)*12000)/1000000000</f>
        <v>0</v>
      </c>
      <c r="M4" t="e">
        <f>((L4-K4)/L4)*100</f>
        <v>#DIV/0!</v>
      </c>
      <c r="O4" s="1">
        <v>0.94796976851851855</v>
      </c>
      <c r="P4">
        <v>30847401874</v>
      </c>
      <c r="Q4">
        <v>48953859807</v>
      </c>
      <c r="R4">
        <f t="shared" ref="R4" si="0">((P4-P3)*12000)/1000000000</f>
        <v>0</v>
      </c>
      <c r="S4">
        <f t="shared" ref="S4" si="1">((Q4-Q3)*12000)/1000000000</f>
        <v>0</v>
      </c>
      <c r="T4" t="e">
        <f t="shared" ref="T4" si="2">((S4-R4)/S4)*100</f>
        <v>#DIV/0!</v>
      </c>
      <c r="V4" s="1">
        <v>0.95241206018518521</v>
      </c>
      <c r="W4">
        <v>30947384129</v>
      </c>
      <c r="X4">
        <v>49078542303</v>
      </c>
      <c r="Y4">
        <f>((W4-W3)*12000)/1000000000</f>
        <v>0</v>
      </c>
      <c r="Z4">
        <f>((X4-X3)*12000)/1000000000</f>
        <v>0</v>
      </c>
      <c r="AA4" t="e">
        <f>((Z4-Y4)/Z4)*100</f>
        <v>#DIV/0!</v>
      </c>
      <c r="AC4" s="1">
        <v>0.95469623842592599</v>
      </c>
      <c r="AD4">
        <v>31045452936</v>
      </c>
      <c r="AE4">
        <v>49177038914</v>
      </c>
      <c r="AF4">
        <f>((AD4-AD3)*12000)/1000000000</f>
        <v>0</v>
      </c>
      <c r="AG4">
        <f>((AE4-AE3)*12000)/1000000000</f>
        <v>0</v>
      </c>
      <c r="AH4" t="e">
        <f>((AG4-AF4)/AG4)*100</f>
        <v>#DIV/0!</v>
      </c>
      <c r="AJ4" s="1">
        <v>0.95870113425925929</v>
      </c>
      <c r="AK4">
        <v>31233954166</v>
      </c>
      <c r="AL4">
        <v>49365720930</v>
      </c>
      <c r="AM4">
        <f>((AK4-AK3)*12000)/1000000000</f>
        <v>0</v>
      </c>
      <c r="AN4">
        <f>((AL4-AL3)*12000)/1000000000</f>
        <v>0</v>
      </c>
      <c r="AO4" t="e">
        <f>((AN4-AM4)/AN4)*100</f>
        <v>#DIV/0!</v>
      </c>
      <c r="AQ4" s="1">
        <v>0.9703145138888889</v>
      </c>
      <c r="AR4">
        <v>31346511678</v>
      </c>
      <c r="AS4">
        <v>49478389570</v>
      </c>
      <c r="AT4">
        <f>((AR4-AR3)*12000)/1000000000</f>
        <v>0</v>
      </c>
      <c r="AU4">
        <f>((AS4-AS3)*12000)/1000000000</f>
        <v>0</v>
      </c>
      <c r="AV4" t="e">
        <f>((AU4-AT4)/AU4)*100</f>
        <v>#DIV/0!</v>
      </c>
      <c r="AX4" s="1"/>
      <c r="BA4">
        <f>((AY4-AY3)*12000)/1000000000</f>
        <v>0</v>
      </c>
      <c r="BB4">
        <f>((AZ4-AZ3)*12000)/1000000000</f>
        <v>0</v>
      </c>
      <c r="BC4" t="e">
        <f>((BB4-BA4)/BB4)*100</f>
        <v>#DIV/0!</v>
      </c>
    </row>
    <row r="5" spans="1:55" x14ac:dyDescent="0.25">
      <c r="A5" s="1">
        <v>0.93661638888888887</v>
      </c>
      <c r="B5">
        <v>30756891692</v>
      </c>
      <c r="C5">
        <v>48731612566</v>
      </c>
      <c r="D5">
        <f t="shared" ref="D5:D17" si="3">((B5-B4)*12000)/1000000000</f>
        <v>1.2176640000000001</v>
      </c>
      <c r="E5">
        <f t="shared" ref="E5:E17" si="4">((C5-C4)*12000)/1000000000</f>
        <v>3.6674760000000002</v>
      </c>
      <c r="F5">
        <f t="shared" ref="F5:F17" si="5">((E5-D5)/E5)*100</f>
        <v>66.798310336591157</v>
      </c>
      <c r="H5" s="1">
        <v>0.94261504629629633</v>
      </c>
      <c r="I5">
        <v>30785052706</v>
      </c>
      <c r="J5">
        <v>48832576240</v>
      </c>
      <c r="K5">
        <f t="shared" ref="K5:K20" si="6">((I5-I4)*12000)/1000000000</f>
        <v>51.492516000000002</v>
      </c>
      <c r="L5">
        <f t="shared" ref="L5:L20" si="7">((J5-J4)*12000)/1000000000</f>
        <v>92.670923999999999</v>
      </c>
      <c r="M5" s="2">
        <f t="shared" ref="M5:M20" si="8">((L5-K5)/L5)*100</f>
        <v>44.435089478551006</v>
      </c>
      <c r="O5" s="1">
        <v>0.94798143518518529</v>
      </c>
      <c r="P5">
        <v>30851624674</v>
      </c>
      <c r="Q5">
        <v>48958757723</v>
      </c>
      <c r="R5">
        <f t="shared" ref="R5:R19" si="9">((P5-P4)*12000)/1000000000</f>
        <v>50.6736</v>
      </c>
      <c r="S5">
        <f t="shared" ref="S5:S19" si="10">((Q5-Q4)*12000)/1000000000</f>
        <v>58.774991999999997</v>
      </c>
      <c r="T5">
        <f t="shared" ref="T5:T19" si="11">((S5-R5)/S5)*100</f>
        <v>13.783739859973092</v>
      </c>
      <c r="V5" s="1">
        <v>0.95242373842592587</v>
      </c>
      <c r="W5">
        <v>30947384129</v>
      </c>
      <c r="X5">
        <v>49078542303</v>
      </c>
      <c r="Y5">
        <f t="shared" ref="Y5:Y18" si="12">((W5-W4)*12000)/1000000000</f>
        <v>0</v>
      </c>
      <c r="Z5">
        <f t="shared" ref="Z5:Z18" si="13">((X5-X4)*12000)/1000000000</f>
        <v>0</v>
      </c>
      <c r="AA5" t="e">
        <f t="shared" ref="AA5:AA18" si="14">((Z5-Y5)/Z5)*100</f>
        <v>#DIV/0!</v>
      </c>
      <c r="AC5" s="1">
        <v>0.95470791666666666</v>
      </c>
      <c r="AD5">
        <v>31045452936</v>
      </c>
      <c r="AE5">
        <v>49177038914</v>
      </c>
      <c r="AF5">
        <f t="shared" ref="AF5:AF18" si="15">((AD5-AD4)*12000)/1000000000</f>
        <v>0</v>
      </c>
      <c r="AG5">
        <f t="shared" ref="AG5:AG18" si="16">((AE5-AE4)*12000)/1000000000</f>
        <v>0</v>
      </c>
      <c r="AH5" t="e">
        <f t="shared" ref="AH5:AH18" si="17">((AG5-AF5)/AG5)*100</f>
        <v>#DIV/0!</v>
      </c>
      <c r="AJ5" s="1">
        <v>0.95871281249999996</v>
      </c>
      <c r="AK5">
        <v>31233954166</v>
      </c>
      <c r="AL5">
        <v>49365720930</v>
      </c>
      <c r="AM5">
        <f t="shared" ref="AM5:AM16" si="18">((AK5-AK4)*12000)/1000000000</f>
        <v>0</v>
      </c>
      <c r="AN5">
        <f t="shared" ref="AN5:AN16" si="19">((AL5-AL4)*12000)/1000000000</f>
        <v>0</v>
      </c>
      <c r="AO5">
        <v>0</v>
      </c>
      <c r="AQ5" s="1">
        <v>0.97032620370370359</v>
      </c>
      <c r="AR5">
        <v>31346511678</v>
      </c>
      <c r="AS5">
        <v>49478389570</v>
      </c>
      <c r="AT5">
        <f t="shared" ref="AT5:AT20" si="20">((AR5-AR4)*12000)/1000000000</f>
        <v>0</v>
      </c>
      <c r="AU5">
        <f t="shared" ref="AU5:AU20" si="21">((AS5-AS4)*12000)/1000000000</f>
        <v>0</v>
      </c>
      <c r="AV5" t="e">
        <f t="shared" ref="AV5:AV20" si="22">((AU5-AT5)/AU5)*100</f>
        <v>#DIV/0!</v>
      </c>
      <c r="AX5" s="1"/>
      <c r="BA5">
        <f t="shared" ref="BA5:BA20" si="23">((AY5-AY4)*12000)/1000000000</f>
        <v>0</v>
      </c>
      <c r="BB5">
        <f t="shared" ref="BB5:BB20" si="24">((AZ5-AZ4)*12000)/1000000000</f>
        <v>0</v>
      </c>
      <c r="BC5" t="e">
        <f t="shared" ref="BC5:BC20" si="25">((BB5-BA5)/BB5)*100</f>
        <v>#DIV/0!</v>
      </c>
    </row>
    <row r="6" spans="1:55" x14ac:dyDescent="0.25">
      <c r="A6" s="1">
        <v>0.93662806712962954</v>
      </c>
      <c r="B6">
        <v>30759240332</v>
      </c>
      <c r="C6">
        <v>48739905497</v>
      </c>
      <c r="D6">
        <f t="shared" si="3"/>
        <v>28.183679999999999</v>
      </c>
      <c r="E6">
        <f t="shared" si="4"/>
        <v>99.515172000000007</v>
      </c>
      <c r="F6" s="2">
        <f t="shared" si="5"/>
        <v>71.679011919911076</v>
      </c>
      <c r="H6" s="1">
        <v>0.942626724537037</v>
      </c>
      <c r="I6">
        <v>30789621777</v>
      </c>
      <c r="J6">
        <v>48840870548</v>
      </c>
      <c r="K6">
        <f t="shared" si="6"/>
        <v>54.828851999999998</v>
      </c>
      <c r="L6">
        <f t="shared" si="7"/>
        <v>99.531695999999997</v>
      </c>
      <c r="M6" s="3">
        <f t="shared" si="8"/>
        <v>44.913174191264659</v>
      </c>
      <c r="O6" s="1">
        <v>0.94799312499999999</v>
      </c>
      <c r="P6">
        <v>30858732743</v>
      </c>
      <c r="Q6">
        <v>48967052519</v>
      </c>
      <c r="R6">
        <f t="shared" si="9"/>
        <v>85.296828000000005</v>
      </c>
      <c r="S6">
        <f t="shared" si="10"/>
        <v>99.537552000000005</v>
      </c>
      <c r="T6" s="2">
        <f t="shared" si="11"/>
        <v>14.306885907742636</v>
      </c>
      <c r="V6" s="1">
        <v>0.95243541666666665</v>
      </c>
      <c r="W6">
        <v>30951942110</v>
      </c>
      <c r="X6">
        <v>49083072535</v>
      </c>
      <c r="Y6">
        <f t="shared" si="12"/>
        <v>54.695771999999998</v>
      </c>
      <c r="Z6">
        <f t="shared" si="13"/>
        <v>54.362783999999998</v>
      </c>
      <c r="AA6">
        <v>0</v>
      </c>
      <c r="AC6" s="1">
        <v>0.95471959490740743</v>
      </c>
      <c r="AD6">
        <v>31053441940</v>
      </c>
      <c r="AE6">
        <v>49184997098</v>
      </c>
      <c r="AF6">
        <f t="shared" si="15"/>
        <v>95.868048000000002</v>
      </c>
      <c r="AG6">
        <f t="shared" si="16"/>
        <v>95.498208000000005</v>
      </c>
      <c r="AH6" s="2">
        <v>0</v>
      </c>
      <c r="AJ6" s="1">
        <v>0.95872449074074073</v>
      </c>
      <c r="AK6">
        <v>31233954166</v>
      </c>
      <c r="AL6">
        <v>49365720930</v>
      </c>
      <c r="AM6">
        <f t="shared" si="18"/>
        <v>0</v>
      </c>
      <c r="AN6">
        <f t="shared" si="19"/>
        <v>0</v>
      </c>
      <c r="AO6" t="e">
        <f t="shared" ref="AO6:AO10" si="26">((AN6-AM6)/AN6)*100</f>
        <v>#DIV/0!</v>
      </c>
      <c r="AQ6" s="1">
        <v>0.97033788194444448</v>
      </c>
      <c r="AR6">
        <v>31352942063</v>
      </c>
      <c r="AS6">
        <v>49484788742</v>
      </c>
      <c r="AT6">
        <f t="shared" si="20"/>
        <v>77.164619999999999</v>
      </c>
      <c r="AU6">
        <f t="shared" si="21"/>
        <v>76.790064000000001</v>
      </c>
      <c r="AV6">
        <v>0</v>
      </c>
      <c r="AX6" s="1"/>
      <c r="BA6">
        <f t="shared" si="23"/>
        <v>0</v>
      </c>
      <c r="BB6">
        <f t="shared" si="24"/>
        <v>0</v>
      </c>
      <c r="BC6" t="e">
        <f t="shared" si="25"/>
        <v>#DIV/0!</v>
      </c>
    </row>
    <row r="7" spans="1:55" x14ac:dyDescent="0.25">
      <c r="A7" s="1">
        <v>0.93663973379629628</v>
      </c>
      <c r="B7">
        <v>30761589074</v>
      </c>
      <c r="C7">
        <v>48748198534</v>
      </c>
      <c r="D7">
        <f t="shared" si="3"/>
        <v>28.184904</v>
      </c>
      <c r="E7">
        <f t="shared" si="4"/>
        <v>99.516444000000007</v>
      </c>
      <c r="F7" s="3">
        <f t="shared" si="5"/>
        <v>71.678143965835446</v>
      </c>
      <c r="H7" s="1">
        <v>0.94263839120370363</v>
      </c>
      <c r="I7">
        <v>30794194683</v>
      </c>
      <c r="J7">
        <v>48849162858</v>
      </c>
      <c r="K7">
        <f t="shared" si="6"/>
        <v>54.874872000000003</v>
      </c>
      <c r="L7">
        <f t="shared" si="7"/>
        <v>99.507720000000006</v>
      </c>
      <c r="M7" s="3">
        <f t="shared" si="8"/>
        <v>44.853653565773591</v>
      </c>
      <c r="O7" s="1">
        <v>0.94800480324074077</v>
      </c>
      <c r="P7">
        <v>30865829250</v>
      </c>
      <c r="Q7">
        <v>48975352196</v>
      </c>
      <c r="R7">
        <f t="shared" si="9"/>
        <v>85.158084000000002</v>
      </c>
      <c r="S7">
        <f t="shared" si="10"/>
        <v>99.596124000000003</v>
      </c>
      <c r="T7" s="3">
        <f t="shared" si="11"/>
        <v>14.496588240723105</v>
      </c>
      <c r="V7" s="1">
        <v>0.95244709490740742</v>
      </c>
      <c r="W7">
        <v>30960238753</v>
      </c>
      <c r="X7">
        <v>49091368730</v>
      </c>
      <c r="Y7">
        <f t="shared" si="12"/>
        <v>99.559715999999995</v>
      </c>
      <c r="Z7">
        <f t="shared" si="13"/>
        <v>99.554339999999996</v>
      </c>
      <c r="AA7" s="2">
        <v>0</v>
      </c>
      <c r="AC7" s="1">
        <v>0.95473127314814821</v>
      </c>
      <c r="AD7">
        <v>31061633322</v>
      </c>
      <c r="AE7">
        <v>49193192399</v>
      </c>
      <c r="AF7">
        <f t="shared" si="15"/>
        <v>98.296583999999996</v>
      </c>
      <c r="AG7">
        <f t="shared" si="16"/>
        <v>98.343611999999993</v>
      </c>
      <c r="AH7" s="3">
        <f t="shared" si="17"/>
        <v>4.7820086168888533E-2</v>
      </c>
      <c r="AJ7" s="1">
        <v>0.9587361689814814</v>
      </c>
      <c r="AK7">
        <v>31240300507</v>
      </c>
      <c r="AL7">
        <v>49372039804</v>
      </c>
      <c r="AM7">
        <f t="shared" si="18"/>
        <v>76.156092000000001</v>
      </c>
      <c r="AN7">
        <f t="shared" si="19"/>
        <v>75.826487999999998</v>
      </c>
      <c r="AO7">
        <v>0</v>
      </c>
      <c r="AQ7" s="1">
        <v>0.97034956018518526</v>
      </c>
      <c r="AR7">
        <v>31361237085</v>
      </c>
      <c r="AS7">
        <v>49493084187</v>
      </c>
      <c r="AT7">
        <f t="shared" si="20"/>
        <v>99.540263999999993</v>
      </c>
      <c r="AU7">
        <f t="shared" si="21"/>
        <v>99.545339999999996</v>
      </c>
      <c r="AV7" s="2">
        <f t="shared" si="22"/>
        <v>5.0991839497484493E-3</v>
      </c>
      <c r="AX7" s="1"/>
      <c r="BA7">
        <f t="shared" si="23"/>
        <v>0</v>
      </c>
      <c r="BB7">
        <f t="shared" si="24"/>
        <v>0</v>
      </c>
      <c r="BC7" t="e">
        <f t="shared" si="25"/>
        <v>#DIV/0!</v>
      </c>
    </row>
    <row r="8" spans="1:55" x14ac:dyDescent="0.25">
      <c r="A8" s="1">
        <v>0.93665141203703706</v>
      </c>
      <c r="B8">
        <v>30763936842</v>
      </c>
      <c r="C8">
        <v>48756492509</v>
      </c>
      <c r="D8">
        <f t="shared" si="3"/>
        <v>28.173216</v>
      </c>
      <c r="E8">
        <f t="shared" si="4"/>
        <v>99.527699999999996</v>
      </c>
      <c r="F8" s="3">
        <f t="shared" si="5"/>
        <v>71.693090466272196</v>
      </c>
      <c r="H8" s="1">
        <v>0.94265005787037037</v>
      </c>
      <c r="I8">
        <v>30798767517</v>
      </c>
      <c r="J8">
        <v>48857453996</v>
      </c>
      <c r="K8">
        <f t="shared" si="6"/>
        <v>54.874008000000003</v>
      </c>
      <c r="L8">
        <f t="shared" si="7"/>
        <v>99.493656000000001</v>
      </c>
      <c r="M8" s="3">
        <f t="shared" si="8"/>
        <v>44.846726709891932</v>
      </c>
      <c r="O8" s="1">
        <v>0.94801646990740751</v>
      </c>
      <c r="P8">
        <v>30872920041</v>
      </c>
      <c r="Q8">
        <v>48983647847</v>
      </c>
      <c r="R8">
        <f t="shared" si="9"/>
        <v>85.089492000000007</v>
      </c>
      <c r="S8">
        <f t="shared" si="10"/>
        <v>99.547811999999993</v>
      </c>
      <c r="T8" s="3">
        <f t="shared" si="11"/>
        <v>14.523995765974233</v>
      </c>
      <c r="V8" s="1">
        <v>0.95245877314814809</v>
      </c>
      <c r="W8">
        <v>30968463397</v>
      </c>
      <c r="X8">
        <v>49099600460</v>
      </c>
      <c r="Y8">
        <f t="shared" si="12"/>
        <v>98.695728000000003</v>
      </c>
      <c r="Z8">
        <f t="shared" si="13"/>
        <v>98.780760000000001</v>
      </c>
      <c r="AA8" s="3">
        <f t="shared" si="14"/>
        <v>8.6081540575308604E-2</v>
      </c>
      <c r="AC8" s="1">
        <v>0.95474298611111108</v>
      </c>
      <c r="AD8">
        <v>31069571588</v>
      </c>
      <c r="AE8">
        <v>49201130202</v>
      </c>
      <c r="AF8">
        <f t="shared" si="15"/>
        <v>95.259191999999999</v>
      </c>
      <c r="AG8">
        <f t="shared" si="16"/>
        <v>95.253636</v>
      </c>
      <c r="AH8" s="3">
        <v>0</v>
      </c>
      <c r="AJ8" s="1">
        <v>0.95874783564814814</v>
      </c>
      <c r="AK8">
        <v>31248584390</v>
      </c>
      <c r="AL8">
        <v>49380327302</v>
      </c>
      <c r="AM8">
        <f t="shared" si="18"/>
        <v>99.406595999999993</v>
      </c>
      <c r="AN8">
        <f t="shared" si="19"/>
        <v>99.449976000000007</v>
      </c>
      <c r="AO8" s="2">
        <f t="shared" si="26"/>
        <v>4.3619920028953346E-2</v>
      </c>
      <c r="AQ8" s="1">
        <v>0.97036124999999995</v>
      </c>
      <c r="AR8">
        <v>31369441953</v>
      </c>
      <c r="AS8">
        <v>49501290401</v>
      </c>
      <c r="AT8">
        <f t="shared" si="20"/>
        <v>98.458416</v>
      </c>
      <c r="AU8">
        <f t="shared" si="21"/>
        <v>98.474568000000005</v>
      </c>
      <c r="AV8" s="3">
        <f t="shared" si="22"/>
        <v>1.6402204475784318E-2</v>
      </c>
      <c r="AX8" s="1"/>
      <c r="BA8">
        <f t="shared" si="23"/>
        <v>0</v>
      </c>
      <c r="BB8">
        <f t="shared" si="24"/>
        <v>0</v>
      </c>
      <c r="BC8" t="e">
        <f t="shared" si="25"/>
        <v>#DIV/0!</v>
      </c>
    </row>
    <row r="9" spans="1:55" x14ac:dyDescent="0.25">
      <c r="A9" s="1">
        <v>0.93666307870370369</v>
      </c>
      <c r="B9">
        <v>30766289036</v>
      </c>
      <c r="C9">
        <v>48764785973</v>
      </c>
      <c r="D9">
        <f t="shared" si="3"/>
        <v>28.226327999999999</v>
      </c>
      <c r="E9">
        <f t="shared" si="4"/>
        <v>99.521568000000002</v>
      </c>
      <c r="F9" s="3">
        <f t="shared" si="5"/>
        <v>71.637979015764714</v>
      </c>
      <c r="H9" s="1">
        <v>0.94266173611111115</v>
      </c>
      <c r="I9">
        <v>30803340929</v>
      </c>
      <c r="J9">
        <v>48865745224</v>
      </c>
      <c r="K9">
        <f t="shared" si="6"/>
        <v>54.880944</v>
      </c>
      <c r="L9">
        <f t="shared" si="7"/>
        <v>99.494736000000003</v>
      </c>
      <c r="M9" s="3">
        <f t="shared" si="8"/>
        <v>44.84035416707875</v>
      </c>
      <c r="O9" s="1">
        <v>0.94802814814814818</v>
      </c>
      <c r="P9">
        <v>30880010180</v>
      </c>
      <c r="Q9">
        <v>48991944129</v>
      </c>
      <c r="R9">
        <f t="shared" si="9"/>
        <v>85.081667999999993</v>
      </c>
      <c r="S9">
        <f t="shared" si="10"/>
        <v>99.555384000000004</v>
      </c>
      <c r="T9" s="3">
        <f t="shared" si="11"/>
        <v>14.53835585627394</v>
      </c>
      <c r="V9" s="1">
        <v>0.952470462962963</v>
      </c>
      <c r="W9">
        <v>30976446168</v>
      </c>
      <c r="X9">
        <v>49107618649</v>
      </c>
      <c r="Y9">
        <f t="shared" si="12"/>
        <v>95.793251999999995</v>
      </c>
      <c r="Z9">
        <f t="shared" si="13"/>
        <v>96.218267999999995</v>
      </c>
      <c r="AA9" s="3">
        <f t="shared" si="14"/>
        <v>0.44172069278985504</v>
      </c>
      <c r="AC9" s="1">
        <v>0.95475466435185186</v>
      </c>
      <c r="AD9">
        <v>31077463348</v>
      </c>
      <c r="AE9">
        <v>49209022782</v>
      </c>
      <c r="AF9">
        <f t="shared" si="15"/>
        <v>94.701120000000003</v>
      </c>
      <c r="AG9">
        <f t="shared" si="16"/>
        <v>94.71096</v>
      </c>
      <c r="AH9" s="3">
        <f t="shared" si="17"/>
        <v>1.0389505079451166E-2</v>
      </c>
      <c r="AJ9" s="1">
        <v>0.95875951388888891</v>
      </c>
      <c r="AK9">
        <v>31256873569</v>
      </c>
      <c r="AL9">
        <v>49388617291</v>
      </c>
      <c r="AM9">
        <f t="shared" si="18"/>
        <v>99.470147999999995</v>
      </c>
      <c r="AN9">
        <f t="shared" si="19"/>
        <v>99.479867999999996</v>
      </c>
      <c r="AO9" s="3">
        <f t="shared" si="26"/>
        <v>9.7708211675567418E-3</v>
      </c>
      <c r="AQ9" s="1">
        <v>0.97037292824074084</v>
      </c>
      <c r="AR9">
        <v>31377415292</v>
      </c>
      <c r="AS9">
        <v>49509263626</v>
      </c>
      <c r="AT9">
        <f t="shared" si="20"/>
        <v>95.680068000000006</v>
      </c>
      <c r="AU9">
        <f t="shared" si="21"/>
        <v>95.678700000000006</v>
      </c>
      <c r="AV9" s="3">
        <v>0</v>
      </c>
      <c r="AX9" s="1"/>
      <c r="BA9">
        <f t="shared" si="23"/>
        <v>0</v>
      </c>
      <c r="BB9">
        <f t="shared" si="24"/>
        <v>0</v>
      </c>
      <c r="BC9" t="e">
        <f t="shared" si="25"/>
        <v>#DIV/0!</v>
      </c>
    </row>
    <row r="10" spans="1:55" x14ac:dyDescent="0.25">
      <c r="A10" s="1">
        <v>0.93667475694444435</v>
      </c>
      <c r="B10">
        <v>30768389676</v>
      </c>
      <c r="C10">
        <v>48773078622</v>
      </c>
      <c r="D10">
        <f t="shared" si="3"/>
        <v>25.20768</v>
      </c>
      <c r="E10">
        <f t="shared" si="4"/>
        <v>99.511787999999996</v>
      </c>
      <c r="F10" s="3">
        <f t="shared" si="5"/>
        <v>74.668649306150542</v>
      </c>
      <c r="H10" s="1">
        <v>0.94267340277777778</v>
      </c>
      <c r="I10">
        <v>30807509635</v>
      </c>
      <c r="J10">
        <v>48874021290</v>
      </c>
      <c r="K10">
        <f t="shared" si="6"/>
        <v>50.024472000000003</v>
      </c>
      <c r="L10">
        <f t="shared" si="7"/>
        <v>99.312792000000002</v>
      </c>
      <c r="M10" s="3">
        <f t="shared" si="8"/>
        <v>49.62937704943387</v>
      </c>
      <c r="O10" s="1">
        <v>0.94803982638888895</v>
      </c>
      <c r="P10">
        <v>30887098139</v>
      </c>
      <c r="Q10">
        <v>49000239837</v>
      </c>
      <c r="R10">
        <f t="shared" si="9"/>
        <v>85.055508000000003</v>
      </c>
      <c r="S10">
        <f t="shared" si="10"/>
        <v>99.548496</v>
      </c>
      <c r="T10" s="3">
        <f t="shared" si="11"/>
        <v>14.558721208605698</v>
      </c>
      <c r="V10" s="1">
        <v>0.95248214120370367</v>
      </c>
      <c r="W10">
        <v>30984474121</v>
      </c>
      <c r="X10">
        <v>49115718901</v>
      </c>
      <c r="Y10">
        <f t="shared" si="12"/>
        <v>96.335436000000001</v>
      </c>
      <c r="Z10">
        <f t="shared" si="13"/>
        <v>97.203023999999999</v>
      </c>
      <c r="AA10" s="3">
        <f t="shared" si="14"/>
        <v>0.89255247861424336</v>
      </c>
      <c r="AC10" s="1">
        <v>0.95476634259259263</v>
      </c>
      <c r="AD10">
        <v>31085376583</v>
      </c>
      <c r="AE10">
        <v>49216937445</v>
      </c>
      <c r="AF10">
        <f t="shared" si="15"/>
        <v>94.958820000000003</v>
      </c>
      <c r="AG10">
        <f t="shared" si="16"/>
        <v>94.975955999999996</v>
      </c>
      <c r="AH10" s="3">
        <f t="shared" si="17"/>
        <v>1.8042461188801932E-2</v>
      </c>
      <c r="AJ10" s="1">
        <v>0.95877118055555555</v>
      </c>
      <c r="AK10">
        <v>31265161637</v>
      </c>
      <c r="AL10">
        <v>49396907467</v>
      </c>
      <c r="AM10">
        <f t="shared" si="18"/>
        <v>99.456816000000003</v>
      </c>
      <c r="AN10">
        <f t="shared" si="19"/>
        <v>99.482112000000001</v>
      </c>
      <c r="AO10" s="3">
        <f t="shared" si="26"/>
        <v>2.5427686939333696E-2</v>
      </c>
      <c r="AQ10" s="1">
        <v>0.97038460648148139</v>
      </c>
      <c r="AR10">
        <v>31385374349</v>
      </c>
      <c r="AS10">
        <v>49517222792</v>
      </c>
      <c r="AT10">
        <f t="shared" si="20"/>
        <v>95.508684000000002</v>
      </c>
      <c r="AU10">
        <f t="shared" si="21"/>
        <v>95.509991999999997</v>
      </c>
      <c r="AV10" s="3">
        <f t="shared" si="22"/>
        <v>1.3694902204520504E-3</v>
      </c>
      <c r="AX10" s="1"/>
      <c r="BA10">
        <f t="shared" si="23"/>
        <v>0</v>
      </c>
      <c r="BB10">
        <f t="shared" si="24"/>
        <v>0</v>
      </c>
      <c r="BC10" t="e">
        <f t="shared" si="25"/>
        <v>#DIV/0!</v>
      </c>
    </row>
    <row r="11" spans="1:55" x14ac:dyDescent="0.25">
      <c r="A11" s="1">
        <v>0.9366864236111111</v>
      </c>
      <c r="B11">
        <v>30770370574</v>
      </c>
      <c r="C11">
        <v>48781366442</v>
      </c>
      <c r="D11">
        <f t="shared" si="3"/>
        <v>23.770776000000001</v>
      </c>
      <c r="E11">
        <f t="shared" si="4"/>
        <v>99.45384</v>
      </c>
      <c r="F11" s="3">
        <f t="shared" si="5"/>
        <v>76.098684575678533</v>
      </c>
      <c r="H11" s="1">
        <v>0.94268506944444452</v>
      </c>
      <c r="I11">
        <v>30811356704</v>
      </c>
      <c r="J11">
        <v>48882285801</v>
      </c>
      <c r="K11">
        <f t="shared" si="6"/>
        <v>46.164828</v>
      </c>
      <c r="L11">
        <f t="shared" si="7"/>
        <v>99.174132</v>
      </c>
      <c r="M11" s="3">
        <f t="shared" si="8"/>
        <v>53.450736528755307</v>
      </c>
      <c r="O11" s="1">
        <v>0.94805149305555558</v>
      </c>
      <c r="P11">
        <v>30893372016</v>
      </c>
      <c r="Q11">
        <v>49008476620</v>
      </c>
      <c r="R11">
        <f t="shared" si="9"/>
        <v>75.286524</v>
      </c>
      <c r="S11">
        <f t="shared" si="10"/>
        <v>98.841396000000003</v>
      </c>
      <c r="T11" s="3">
        <f t="shared" si="11"/>
        <v>23.830978672134499</v>
      </c>
      <c r="V11" s="1">
        <v>0.95249381944444445</v>
      </c>
      <c r="W11">
        <v>30992490610</v>
      </c>
      <c r="X11">
        <v>49123810186</v>
      </c>
      <c r="Y11">
        <f t="shared" si="12"/>
        <v>96.197868</v>
      </c>
      <c r="Z11">
        <f t="shared" si="13"/>
        <v>97.095420000000004</v>
      </c>
      <c r="AA11" s="3">
        <f t="shared" si="14"/>
        <v>0.92440199548032709</v>
      </c>
      <c r="AC11" s="1">
        <v>0.9547780208333333</v>
      </c>
      <c r="AD11">
        <v>31093337129</v>
      </c>
      <c r="AE11">
        <v>49224901129</v>
      </c>
      <c r="AF11">
        <f t="shared" si="15"/>
        <v>95.526551999999995</v>
      </c>
      <c r="AG11">
        <f t="shared" si="16"/>
        <v>95.564207999999994</v>
      </c>
      <c r="AH11" s="3">
        <f t="shared" si="17"/>
        <v>3.9403873885501525E-2</v>
      </c>
      <c r="AJ11" s="1">
        <v>0.95878284722222229</v>
      </c>
      <c r="AK11">
        <v>31273451718</v>
      </c>
      <c r="AL11">
        <v>49405197055</v>
      </c>
      <c r="AM11">
        <f t="shared" si="18"/>
        <v>99.480971999999994</v>
      </c>
      <c r="AN11">
        <f t="shared" si="19"/>
        <v>99.475055999999995</v>
      </c>
      <c r="AO11" s="3">
        <v>0</v>
      </c>
      <c r="AQ11" s="1">
        <v>0.97039628472222228</v>
      </c>
      <c r="AR11">
        <v>31393345901</v>
      </c>
      <c r="AS11">
        <v>49525194388</v>
      </c>
      <c r="AT11">
        <f t="shared" si="20"/>
        <v>95.658624000000003</v>
      </c>
      <c r="AU11">
        <f t="shared" si="21"/>
        <v>95.659152000000006</v>
      </c>
      <c r="AV11" s="3">
        <f t="shared" si="22"/>
        <v>5.5195973303500377E-4</v>
      </c>
      <c r="AX11" s="1"/>
      <c r="BA11">
        <f t="shared" si="23"/>
        <v>0</v>
      </c>
      <c r="BB11">
        <f t="shared" si="24"/>
        <v>0</v>
      </c>
      <c r="BC11" t="e">
        <f t="shared" si="25"/>
        <v>#DIV/0!</v>
      </c>
    </row>
    <row r="12" spans="1:55" x14ac:dyDescent="0.25">
      <c r="A12" s="1">
        <v>0.93669810185185187</v>
      </c>
      <c r="B12">
        <v>30772352405</v>
      </c>
      <c r="C12">
        <v>48789656187</v>
      </c>
      <c r="D12">
        <f t="shared" si="3"/>
        <v>23.781972</v>
      </c>
      <c r="E12">
        <f t="shared" si="4"/>
        <v>99.476939999999999</v>
      </c>
      <c r="F12" s="3">
        <f t="shared" si="5"/>
        <v>76.092979940878763</v>
      </c>
      <c r="H12" s="1">
        <v>0.94269673611111116</v>
      </c>
      <c r="I12">
        <v>30815194682</v>
      </c>
      <c r="J12">
        <v>48890549915</v>
      </c>
      <c r="K12">
        <f t="shared" si="6"/>
        <v>46.055736000000003</v>
      </c>
      <c r="L12">
        <f t="shared" si="7"/>
        <v>99.169368000000006</v>
      </c>
      <c r="M12" s="3">
        <f t="shared" si="8"/>
        <v>53.558506090308043</v>
      </c>
      <c r="O12" s="1">
        <v>0.94806317129629625</v>
      </c>
      <c r="P12">
        <v>30899531562</v>
      </c>
      <c r="Q12">
        <v>49016714374</v>
      </c>
      <c r="R12">
        <f t="shared" si="9"/>
        <v>73.914552</v>
      </c>
      <c r="S12">
        <f t="shared" si="10"/>
        <v>98.853048000000001</v>
      </c>
      <c r="T12" s="3">
        <f t="shared" si="11"/>
        <v>25.2278472991546</v>
      </c>
      <c r="V12" s="1">
        <v>0.95250549768518522</v>
      </c>
      <c r="W12">
        <v>31000513946</v>
      </c>
      <c r="X12">
        <v>49131902319</v>
      </c>
      <c r="Y12">
        <f t="shared" si="12"/>
        <v>96.280032000000006</v>
      </c>
      <c r="Z12">
        <f t="shared" si="13"/>
        <v>97.105596000000006</v>
      </c>
      <c r="AA12" s="3">
        <f t="shared" si="14"/>
        <v>0.85017139485967408</v>
      </c>
      <c r="AC12" s="1">
        <v>0.95478969907407407</v>
      </c>
      <c r="AD12">
        <v>31101282347</v>
      </c>
      <c r="AE12">
        <v>49232846123</v>
      </c>
      <c r="AF12">
        <f t="shared" si="15"/>
        <v>95.342616000000007</v>
      </c>
      <c r="AG12">
        <f t="shared" si="16"/>
        <v>95.339928</v>
      </c>
      <c r="AH12" s="3">
        <v>0</v>
      </c>
      <c r="AJ12" s="1">
        <v>0.95879452546296284</v>
      </c>
      <c r="AK12">
        <v>31281740021</v>
      </c>
      <c r="AL12">
        <v>49413486292</v>
      </c>
      <c r="AM12">
        <f t="shared" si="18"/>
        <v>99.459636000000003</v>
      </c>
      <c r="AN12">
        <f t="shared" si="19"/>
        <v>99.470844</v>
      </c>
      <c r="AO12" s="3">
        <v>0</v>
      </c>
      <c r="AQ12" s="1">
        <v>0.97040798611111112</v>
      </c>
      <c r="AR12">
        <v>31401333276</v>
      </c>
      <c r="AS12">
        <v>49533181683</v>
      </c>
      <c r="AT12">
        <f t="shared" si="20"/>
        <v>95.848500000000001</v>
      </c>
      <c r="AU12">
        <f t="shared" si="21"/>
        <v>95.847539999999995</v>
      </c>
      <c r="AV12" s="3">
        <v>0</v>
      </c>
      <c r="AX12" s="1"/>
      <c r="BA12">
        <f t="shared" si="23"/>
        <v>0</v>
      </c>
      <c r="BB12">
        <f t="shared" si="24"/>
        <v>0</v>
      </c>
      <c r="BC12" t="e">
        <f t="shared" si="25"/>
        <v>#DIV/0!</v>
      </c>
    </row>
    <row r="13" spans="1:55" x14ac:dyDescent="0.25">
      <c r="A13" s="1">
        <v>0.9367097685185185</v>
      </c>
      <c r="B13">
        <v>30774333687</v>
      </c>
      <c r="C13">
        <v>48797944131</v>
      </c>
      <c r="D13">
        <f t="shared" si="3"/>
        <v>23.775383999999999</v>
      </c>
      <c r="E13">
        <f t="shared" si="4"/>
        <v>99.455327999999994</v>
      </c>
      <c r="F13" s="3">
        <f t="shared" si="5"/>
        <v>76.094408939056535</v>
      </c>
      <c r="H13" s="1">
        <v>0.94270840277777768</v>
      </c>
      <c r="I13">
        <v>30819033957</v>
      </c>
      <c r="J13">
        <v>48898817201</v>
      </c>
      <c r="K13">
        <f t="shared" si="6"/>
        <v>46.071300000000001</v>
      </c>
      <c r="L13">
        <f t="shared" si="7"/>
        <v>99.207431999999997</v>
      </c>
      <c r="M13" s="3">
        <f t="shared" si="8"/>
        <v>53.560636465219659</v>
      </c>
      <c r="O13" s="1">
        <v>0.94807484953703702</v>
      </c>
      <c r="P13">
        <v>30905674823</v>
      </c>
      <c r="Q13">
        <v>49024950401</v>
      </c>
      <c r="R13">
        <f t="shared" si="9"/>
        <v>73.719132000000002</v>
      </c>
      <c r="S13">
        <f t="shared" si="10"/>
        <v>98.832324</v>
      </c>
      <c r="T13" s="3">
        <f t="shared" si="11"/>
        <v>25.409897272070619</v>
      </c>
      <c r="V13" s="1">
        <v>0.95251716435185174</v>
      </c>
      <c r="W13">
        <v>31008540146</v>
      </c>
      <c r="X13">
        <v>49140002072</v>
      </c>
      <c r="Y13">
        <f t="shared" si="12"/>
        <v>96.314400000000006</v>
      </c>
      <c r="Z13">
        <f t="shared" si="13"/>
        <v>97.197035999999997</v>
      </c>
      <c r="AA13" s="3">
        <f t="shared" si="14"/>
        <v>0.90808941951685729</v>
      </c>
      <c r="AC13" s="1">
        <v>0.95480141203703706</v>
      </c>
      <c r="AD13">
        <v>31109268108</v>
      </c>
      <c r="AE13">
        <v>49240836231</v>
      </c>
      <c r="AF13">
        <f t="shared" si="15"/>
        <v>95.829132000000001</v>
      </c>
      <c r="AG13">
        <f t="shared" si="16"/>
        <v>95.881296000000006</v>
      </c>
      <c r="AH13" s="3">
        <f t="shared" si="17"/>
        <v>5.4404771499964658E-2</v>
      </c>
      <c r="AJ13" s="1">
        <v>0.95880619212962959</v>
      </c>
      <c r="AK13">
        <v>31290028980</v>
      </c>
      <c r="AL13">
        <v>49421774994</v>
      </c>
      <c r="AM13">
        <f t="shared" si="18"/>
        <v>99.467507999999995</v>
      </c>
      <c r="AN13">
        <f t="shared" si="19"/>
        <v>99.464423999999994</v>
      </c>
      <c r="AO13" s="3">
        <v>0</v>
      </c>
      <c r="AQ13" s="1">
        <v>0.9704196643518519</v>
      </c>
      <c r="AR13">
        <v>31409305060</v>
      </c>
      <c r="AS13">
        <v>49541152807</v>
      </c>
      <c r="AT13">
        <f t="shared" si="20"/>
        <v>95.661407999999994</v>
      </c>
      <c r="AU13">
        <f t="shared" si="21"/>
        <v>95.653487999999996</v>
      </c>
      <c r="AV13" s="3">
        <v>0</v>
      </c>
      <c r="AX13" s="1"/>
      <c r="BA13">
        <f t="shared" si="23"/>
        <v>0</v>
      </c>
      <c r="BB13">
        <f t="shared" si="24"/>
        <v>0</v>
      </c>
      <c r="BC13" t="e">
        <f t="shared" si="25"/>
        <v>#DIV/0!</v>
      </c>
    </row>
    <row r="14" spans="1:55" x14ac:dyDescent="0.25">
      <c r="A14" s="1">
        <v>0.93672144675925917</v>
      </c>
      <c r="B14">
        <v>30776317096</v>
      </c>
      <c r="C14">
        <v>48806239544</v>
      </c>
      <c r="D14">
        <f t="shared" si="3"/>
        <v>23.800908</v>
      </c>
      <c r="E14">
        <f t="shared" si="4"/>
        <v>99.544955999999999</v>
      </c>
      <c r="F14" s="3">
        <f t="shared" si="5"/>
        <v>76.090292309737919</v>
      </c>
      <c r="H14" s="1">
        <v>0.94272006944444442</v>
      </c>
      <c r="I14">
        <v>30822875662</v>
      </c>
      <c r="J14">
        <v>48907084659</v>
      </c>
      <c r="K14">
        <f t="shared" si="6"/>
        <v>46.100459999999998</v>
      </c>
      <c r="L14">
        <f t="shared" si="7"/>
        <v>99.209496000000001</v>
      </c>
      <c r="M14" s="3">
        <f t="shared" si="8"/>
        <v>53.532210263420751</v>
      </c>
      <c r="O14" s="1">
        <v>0.94808652777777791</v>
      </c>
      <c r="P14">
        <v>30911813320</v>
      </c>
      <c r="Q14">
        <v>49033189862</v>
      </c>
      <c r="R14">
        <f t="shared" si="9"/>
        <v>73.661963999999998</v>
      </c>
      <c r="S14">
        <f t="shared" si="10"/>
        <v>98.873531999999997</v>
      </c>
      <c r="T14" s="3">
        <f t="shared" si="11"/>
        <v>25.498803865932494</v>
      </c>
      <c r="V14" s="1">
        <v>0.95252884259259263</v>
      </c>
      <c r="W14">
        <v>31016571917</v>
      </c>
      <c r="X14">
        <v>49148108460</v>
      </c>
      <c r="Y14">
        <f t="shared" si="12"/>
        <v>96.381252000000003</v>
      </c>
      <c r="Z14">
        <f t="shared" si="13"/>
        <v>97.276656000000003</v>
      </c>
      <c r="AA14" s="3">
        <f t="shared" si="14"/>
        <v>0.92047160831679831</v>
      </c>
      <c r="AC14" s="1">
        <v>0.95481309027777772</v>
      </c>
      <c r="AD14">
        <v>31117224297</v>
      </c>
      <c r="AE14">
        <v>49248793130</v>
      </c>
      <c r="AF14">
        <f t="shared" si="15"/>
        <v>95.474267999999995</v>
      </c>
      <c r="AG14">
        <f t="shared" si="16"/>
        <v>95.482787999999999</v>
      </c>
      <c r="AH14" s="3">
        <f t="shared" si="17"/>
        <v>8.9230741775201423E-3</v>
      </c>
      <c r="AJ14" s="1">
        <v>0.95881787037037036</v>
      </c>
      <c r="AK14">
        <v>31298320629</v>
      </c>
      <c r="AL14">
        <v>49430065039</v>
      </c>
      <c r="AM14">
        <f t="shared" si="18"/>
        <v>99.499787999999995</v>
      </c>
      <c r="AN14">
        <f t="shared" si="19"/>
        <v>99.480540000000005</v>
      </c>
      <c r="AO14" s="3">
        <v>0</v>
      </c>
      <c r="AQ14" s="1">
        <v>0.97043134259259256</v>
      </c>
      <c r="AR14">
        <v>31417280762</v>
      </c>
      <c r="AS14">
        <v>49549128916</v>
      </c>
      <c r="AT14">
        <f t="shared" si="20"/>
        <v>95.708423999999994</v>
      </c>
      <c r="AU14">
        <f t="shared" si="21"/>
        <v>95.713307999999998</v>
      </c>
      <c r="AV14" s="3">
        <f t="shared" si="22"/>
        <v>5.1027386912634006E-3</v>
      </c>
      <c r="AX14" s="1"/>
      <c r="BA14">
        <f t="shared" si="23"/>
        <v>0</v>
      </c>
      <c r="BB14">
        <f t="shared" si="24"/>
        <v>0</v>
      </c>
      <c r="BC14" t="e">
        <f t="shared" si="25"/>
        <v>#DIV/0!</v>
      </c>
    </row>
    <row r="15" spans="1:55" x14ac:dyDescent="0.25">
      <c r="A15" s="1">
        <v>0.93673312499999994</v>
      </c>
      <c r="B15">
        <v>30778299629</v>
      </c>
      <c r="C15">
        <v>48814531605</v>
      </c>
      <c r="D15">
        <f t="shared" si="3"/>
        <v>23.790396000000001</v>
      </c>
      <c r="E15">
        <f t="shared" si="4"/>
        <v>99.504732000000004</v>
      </c>
      <c r="F15" s="3">
        <f t="shared" si="5"/>
        <v>76.09119132143384</v>
      </c>
      <c r="H15" s="1">
        <v>0.94273173611111105</v>
      </c>
      <c r="I15">
        <v>30826714698</v>
      </c>
      <c r="J15">
        <v>48915353416</v>
      </c>
      <c r="K15">
        <f t="shared" si="6"/>
        <v>46.068432000000001</v>
      </c>
      <c r="L15">
        <f t="shared" si="7"/>
        <v>99.225083999999995</v>
      </c>
      <c r="M15" s="3">
        <f t="shared" si="8"/>
        <v>53.571788359483776</v>
      </c>
      <c r="O15" s="1">
        <v>0.94809820601851846</v>
      </c>
      <c r="P15">
        <v>30917947015</v>
      </c>
      <c r="Q15">
        <v>49041429466</v>
      </c>
      <c r="R15">
        <f t="shared" si="9"/>
        <v>73.604339999999993</v>
      </c>
      <c r="S15">
        <f t="shared" si="10"/>
        <v>98.875247999999999</v>
      </c>
      <c r="T15" s="3">
        <f t="shared" si="11"/>
        <v>25.558376349154649</v>
      </c>
      <c r="V15" s="1">
        <v>0.95254053240740733</v>
      </c>
      <c r="W15">
        <v>31024762910</v>
      </c>
      <c r="X15">
        <v>49156318879</v>
      </c>
      <c r="Y15">
        <f t="shared" si="12"/>
        <v>98.291916000000001</v>
      </c>
      <c r="Z15">
        <f t="shared" si="13"/>
        <v>98.525028000000006</v>
      </c>
      <c r="AA15" s="3">
        <f t="shared" si="14"/>
        <v>0.23660181045572046</v>
      </c>
      <c r="AC15" s="1">
        <v>0.9548247685185185</v>
      </c>
      <c r="AD15">
        <v>31125215938</v>
      </c>
      <c r="AE15">
        <v>49256790890</v>
      </c>
      <c r="AF15">
        <f t="shared" si="15"/>
        <v>95.899692000000002</v>
      </c>
      <c r="AG15">
        <f t="shared" si="16"/>
        <v>95.973119999999994</v>
      </c>
      <c r="AH15" s="3">
        <f t="shared" si="17"/>
        <v>7.6508922498291942E-2</v>
      </c>
      <c r="AJ15" s="1">
        <v>0.95882954861111114</v>
      </c>
      <c r="AK15">
        <v>31306611039</v>
      </c>
      <c r="AL15">
        <v>49438357347</v>
      </c>
      <c r="AM15">
        <f t="shared" si="18"/>
        <v>99.484920000000002</v>
      </c>
      <c r="AN15">
        <f t="shared" si="19"/>
        <v>99.507695999999996</v>
      </c>
      <c r="AO15" s="3">
        <v>0</v>
      </c>
      <c r="AQ15" s="1">
        <v>0.97044303240740748</v>
      </c>
      <c r="AR15">
        <v>31425256726</v>
      </c>
      <c r="AS15">
        <v>49557105310</v>
      </c>
      <c r="AT15">
        <f t="shared" si="20"/>
        <v>95.711568</v>
      </c>
      <c r="AU15">
        <f t="shared" si="21"/>
        <v>95.716728000000003</v>
      </c>
      <c r="AV15" s="3">
        <f t="shared" si="22"/>
        <v>5.3909072194816415E-3</v>
      </c>
      <c r="AX15" s="1"/>
      <c r="BA15">
        <f t="shared" si="23"/>
        <v>0</v>
      </c>
      <c r="BB15">
        <f t="shared" si="24"/>
        <v>0</v>
      </c>
      <c r="BC15" t="e">
        <f t="shared" si="25"/>
        <v>#DIV/0!</v>
      </c>
    </row>
    <row r="16" spans="1:55" x14ac:dyDescent="0.25">
      <c r="A16" s="1">
        <v>0.93674479166666669</v>
      </c>
      <c r="B16">
        <v>30780281086</v>
      </c>
      <c r="C16">
        <v>48822820747</v>
      </c>
      <c r="D16">
        <f t="shared" si="3"/>
        <v>23.777484000000001</v>
      </c>
      <c r="E16">
        <f t="shared" si="4"/>
        <v>99.469703999999993</v>
      </c>
      <c r="F16" s="4">
        <f t="shared" si="5"/>
        <v>76.09575273291253</v>
      </c>
      <c r="H16" s="1">
        <v>0.94274340277777779</v>
      </c>
      <c r="I16">
        <v>30830827030</v>
      </c>
      <c r="J16">
        <v>48923632906</v>
      </c>
      <c r="K16">
        <f t="shared" si="6"/>
        <v>49.347983999999997</v>
      </c>
      <c r="L16">
        <f t="shared" si="7"/>
        <v>99.353880000000004</v>
      </c>
      <c r="M16" s="3">
        <f t="shared" si="8"/>
        <v>50.331095272776473</v>
      </c>
      <c r="O16" s="1">
        <v>0.94810988425925935</v>
      </c>
      <c r="P16">
        <v>30924076201</v>
      </c>
      <c r="Q16">
        <v>49049666466</v>
      </c>
      <c r="R16">
        <f t="shared" si="9"/>
        <v>73.550231999999994</v>
      </c>
      <c r="S16">
        <f t="shared" si="10"/>
        <v>98.843999999999994</v>
      </c>
      <c r="T16" s="3">
        <f t="shared" si="11"/>
        <v>25.589583586257135</v>
      </c>
      <c r="V16" s="1">
        <v>0.95255219907407407</v>
      </c>
      <c r="W16">
        <v>31033056042</v>
      </c>
      <c r="X16">
        <v>49164612186</v>
      </c>
      <c r="Y16">
        <f t="shared" si="12"/>
        <v>99.517583999999999</v>
      </c>
      <c r="Z16">
        <f t="shared" si="13"/>
        <v>99.519683999999998</v>
      </c>
      <c r="AA16" s="3">
        <f t="shared" si="14"/>
        <v>2.1101353175505041E-3</v>
      </c>
      <c r="AC16" s="1">
        <v>0.95483643518518524</v>
      </c>
      <c r="AD16">
        <v>31133496586</v>
      </c>
      <c r="AE16">
        <v>49265083778</v>
      </c>
      <c r="AF16">
        <f t="shared" si="15"/>
        <v>99.367776000000006</v>
      </c>
      <c r="AG16">
        <f t="shared" si="16"/>
        <v>99.514656000000002</v>
      </c>
      <c r="AH16" s="3">
        <f t="shared" si="17"/>
        <v>0.14759635002908103</v>
      </c>
      <c r="AJ16" s="1">
        <v>0.9588412268518518</v>
      </c>
      <c r="AK16">
        <v>31314904421</v>
      </c>
      <c r="AL16">
        <v>49446648202</v>
      </c>
      <c r="AM16">
        <f t="shared" si="18"/>
        <v>99.520583999999999</v>
      </c>
      <c r="AN16">
        <f t="shared" si="19"/>
        <v>99.490260000000006</v>
      </c>
      <c r="AO16" s="3">
        <v>0</v>
      </c>
      <c r="AQ16" s="1">
        <v>0.97045471064814814</v>
      </c>
      <c r="AR16">
        <v>31433227730</v>
      </c>
      <c r="AS16">
        <v>49565076887</v>
      </c>
      <c r="AT16">
        <f t="shared" si="20"/>
        <v>95.652047999999994</v>
      </c>
      <c r="AU16">
        <f t="shared" si="21"/>
        <v>95.658923999999999</v>
      </c>
      <c r="AV16" s="3">
        <f t="shared" si="22"/>
        <v>7.1880382012298539E-3</v>
      </c>
      <c r="AX16" s="1"/>
      <c r="BA16">
        <f t="shared" si="23"/>
        <v>0</v>
      </c>
      <c r="BB16">
        <f t="shared" si="24"/>
        <v>0</v>
      </c>
      <c r="BC16" t="e">
        <f t="shared" si="25"/>
        <v>#DIV/0!</v>
      </c>
    </row>
    <row r="17" spans="1:55" x14ac:dyDescent="0.25">
      <c r="A17" s="1">
        <v>0.93675646990740746</v>
      </c>
      <c r="B17">
        <v>30780761644</v>
      </c>
      <c r="C17">
        <v>48824853663</v>
      </c>
      <c r="D17">
        <f t="shared" si="3"/>
        <v>5.7666959999999996</v>
      </c>
      <c r="E17">
        <f t="shared" si="4"/>
        <v>24.394991999999998</v>
      </c>
      <c r="F17">
        <f t="shared" si="5"/>
        <v>76.361148222553226</v>
      </c>
      <c r="H17" s="1">
        <v>0.94275508101851857</v>
      </c>
      <c r="I17">
        <v>30835386266</v>
      </c>
      <c r="J17">
        <v>48931927228</v>
      </c>
      <c r="K17">
        <f t="shared" si="6"/>
        <v>54.710832000000003</v>
      </c>
      <c r="L17">
        <f t="shared" si="7"/>
        <v>99.531863999999999</v>
      </c>
      <c r="M17" s="3">
        <f t="shared" si="8"/>
        <v>45.031842265106178</v>
      </c>
      <c r="O17" s="1">
        <v>0.9481215624999999</v>
      </c>
      <c r="P17">
        <v>30930208762</v>
      </c>
      <c r="Q17">
        <v>49057906279</v>
      </c>
      <c r="R17">
        <f t="shared" si="9"/>
        <v>73.590732000000003</v>
      </c>
      <c r="S17">
        <f t="shared" si="10"/>
        <v>98.877756000000005</v>
      </c>
      <c r="T17" s="3">
        <f t="shared" si="11"/>
        <v>25.574026983379355</v>
      </c>
      <c r="V17" s="1">
        <v>0.95256387731481484</v>
      </c>
      <c r="W17">
        <v>31041346009</v>
      </c>
      <c r="X17">
        <v>49172901612</v>
      </c>
      <c r="Y17">
        <f t="shared" si="12"/>
        <v>99.479603999999995</v>
      </c>
      <c r="Z17">
        <f t="shared" si="13"/>
        <v>99.473112</v>
      </c>
      <c r="AA17" s="4">
        <v>0</v>
      </c>
      <c r="AC17" s="1">
        <v>0.95484812499999994</v>
      </c>
      <c r="AD17">
        <v>31141792138</v>
      </c>
      <c r="AE17">
        <v>49273377112</v>
      </c>
      <c r="AF17">
        <f t="shared" si="15"/>
        <v>99.546623999999994</v>
      </c>
      <c r="AG17">
        <f t="shared" si="16"/>
        <v>99.520008000000004</v>
      </c>
      <c r="AH17" s="4">
        <v>0</v>
      </c>
      <c r="AJ17" s="1">
        <v>0.95885289351851855</v>
      </c>
      <c r="AK17">
        <v>31323194243</v>
      </c>
      <c r="AL17">
        <v>49454940853</v>
      </c>
      <c r="AM17">
        <f t="shared" ref="AM17:AM20" si="27">((AK17-AK16)*12000)/1000000000</f>
        <v>99.477863999999997</v>
      </c>
      <c r="AN17">
        <f t="shared" ref="AN17:AN20" si="28">((AL17-AL16)*12000)/1000000000</f>
        <v>99.511812000000006</v>
      </c>
      <c r="AO17" s="3">
        <f t="shared" ref="AO17:AO20" si="29">((AN17-AM17)/AN17)*100</f>
        <v>3.4114543105706295E-2</v>
      </c>
      <c r="AQ17" s="1">
        <v>0.97046638888888892</v>
      </c>
      <c r="AR17">
        <v>31441197503</v>
      </c>
      <c r="AS17">
        <v>49573046983</v>
      </c>
      <c r="AT17">
        <f t="shared" si="20"/>
        <v>95.637276</v>
      </c>
      <c r="AU17">
        <f t="shared" si="21"/>
        <v>95.641152000000005</v>
      </c>
      <c r="AV17" s="3">
        <f t="shared" si="22"/>
        <v>4.052648801224518E-3</v>
      </c>
      <c r="AX17" s="1"/>
      <c r="BA17">
        <f t="shared" si="23"/>
        <v>0</v>
      </c>
      <c r="BB17">
        <f t="shared" si="24"/>
        <v>0</v>
      </c>
      <c r="BC17" t="e">
        <f t="shared" si="25"/>
        <v>#DIV/0!</v>
      </c>
    </row>
    <row r="18" spans="1:55" x14ac:dyDescent="0.25">
      <c r="H18" s="1">
        <v>0.94276675925925923</v>
      </c>
      <c r="I18">
        <v>30839955072</v>
      </c>
      <c r="J18">
        <v>48940224741</v>
      </c>
      <c r="K18">
        <f t="shared" si="6"/>
        <v>54.825671999999997</v>
      </c>
      <c r="L18">
        <f t="shared" si="7"/>
        <v>99.570155999999997</v>
      </c>
      <c r="M18" s="3">
        <f t="shared" si="8"/>
        <v>44.937645774101235</v>
      </c>
      <c r="O18" s="1">
        <v>0.94813324074074079</v>
      </c>
      <c r="P18">
        <v>30936961252</v>
      </c>
      <c r="Q18">
        <v>49066184718</v>
      </c>
      <c r="R18">
        <f t="shared" si="9"/>
        <v>81.029880000000006</v>
      </c>
      <c r="S18">
        <f t="shared" si="10"/>
        <v>99.341267999999999</v>
      </c>
      <c r="T18" s="3">
        <f t="shared" si="11"/>
        <v>18.432810823393147</v>
      </c>
      <c r="V18" s="1">
        <v>0.95257555555555562</v>
      </c>
      <c r="W18">
        <v>31045452929</v>
      </c>
      <c r="X18">
        <v>49177038914</v>
      </c>
      <c r="Y18">
        <f t="shared" si="12"/>
        <v>49.28304</v>
      </c>
      <c r="Z18">
        <f t="shared" si="13"/>
        <v>49.647624</v>
      </c>
      <c r="AA18">
        <f t="shared" si="14"/>
        <v>0.73434329908718421</v>
      </c>
      <c r="AC18" s="1">
        <v>0.95485980324074082</v>
      </c>
      <c r="AD18">
        <v>31148147689</v>
      </c>
      <c r="AE18">
        <v>49279765122</v>
      </c>
      <c r="AF18">
        <f t="shared" si="15"/>
        <v>76.266611999999995</v>
      </c>
      <c r="AG18">
        <f t="shared" si="16"/>
        <v>76.656120000000001</v>
      </c>
      <c r="AH18">
        <f t="shared" si="17"/>
        <v>0.50812381320631206</v>
      </c>
      <c r="AJ18" s="1">
        <v>0.95886456018518518</v>
      </c>
      <c r="AK18">
        <v>31331481604</v>
      </c>
      <c r="AL18">
        <v>49463230079</v>
      </c>
      <c r="AM18">
        <f t="shared" si="27"/>
        <v>99.448331999999994</v>
      </c>
      <c r="AN18">
        <f t="shared" si="28"/>
        <v>99.470712000000006</v>
      </c>
      <c r="AO18" s="3">
        <f t="shared" si="29"/>
        <v>2.2499084956798639E-2</v>
      </c>
      <c r="AQ18" s="1">
        <v>0.97047806712962958</v>
      </c>
      <c r="AR18">
        <v>31449167536</v>
      </c>
      <c r="AS18">
        <v>49581017988</v>
      </c>
      <c r="AT18">
        <f t="shared" si="20"/>
        <v>95.640395999999996</v>
      </c>
      <c r="AU18">
        <f t="shared" si="21"/>
        <v>95.652060000000006</v>
      </c>
      <c r="AV18" s="3">
        <f t="shared" si="22"/>
        <v>1.2194196340371898E-2</v>
      </c>
      <c r="AX18" s="1"/>
      <c r="BA18">
        <f t="shared" si="23"/>
        <v>0</v>
      </c>
      <c r="BB18">
        <f t="shared" si="24"/>
        <v>0</v>
      </c>
      <c r="BC18" t="e">
        <f t="shared" si="25"/>
        <v>#DIV/0!</v>
      </c>
    </row>
    <row r="19" spans="1:55" x14ac:dyDescent="0.25">
      <c r="H19" s="1">
        <v>0.94277844907407415</v>
      </c>
      <c r="I19">
        <v>30844495935</v>
      </c>
      <c r="J19">
        <v>48948521539</v>
      </c>
      <c r="K19">
        <f t="shared" si="6"/>
        <v>54.490355999999998</v>
      </c>
      <c r="L19">
        <f t="shared" si="7"/>
        <v>99.561576000000002</v>
      </c>
      <c r="M19" s="4">
        <f t="shared" si="8"/>
        <v>45.26969319971392</v>
      </c>
      <c r="O19" s="1">
        <v>0.94814491898148157</v>
      </c>
      <c r="P19">
        <v>30943974870</v>
      </c>
      <c r="Q19">
        <v>49074483486</v>
      </c>
      <c r="R19">
        <f t="shared" si="9"/>
        <v>84.163415999999998</v>
      </c>
      <c r="S19">
        <f t="shared" si="10"/>
        <v>99.585216000000003</v>
      </c>
      <c r="T19" s="4">
        <f t="shared" si="11"/>
        <v>15.486033589564141</v>
      </c>
      <c r="V19" s="1"/>
      <c r="AC19" s="1"/>
      <c r="AJ19" s="1">
        <v>0.95887623842592595</v>
      </c>
      <c r="AK19">
        <v>31339749789</v>
      </c>
      <c r="AL19">
        <v>49471519797</v>
      </c>
      <c r="AM19">
        <f t="shared" si="27"/>
        <v>99.218220000000002</v>
      </c>
      <c r="AN19">
        <f t="shared" si="28"/>
        <v>99.476616000000007</v>
      </c>
      <c r="AO19" s="4">
        <f t="shared" si="29"/>
        <v>0.25975551882464992</v>
      </c>
      <c r="AQ19" s="1">
        <v>0.9704897569444445</v>
      </c>
      <c r="AR19">
        <v>31457122458</v>
      </c>
      <c r="AS19">
        <v>49588992799</v>
      </c>
      <c r="AT19">
        <f t="shared" si="20"/>
        <v>95.459063999999998</v>
      </c>
      <c r="AU19">
        <f t="shared" si="21"/>
        <v>95.697732000000002</v>
      </c>
      <c r="AV19" s="3">
        <f t="shared" si="22"/>
        <v>0.249397760022154</v>
      </c>
      <c r="AX19" s="1"/>
      <c r="BA19">
        <f t="shared" si="23"/>
        <v>0</v>
      </c>
      <c r="BB19">
        <f t="shared" si="24"/>
        <v>0</v>
      </c>
      <c r="BC19" t="e">
        <f t="shared" si="25"/>
        <v>#DIV/0!</v>
      </c>
    </row>
    <row r="20" spans="1:55" x14ac:dyDescent="0.25">
      <c r="H20" s="1">
        <v>0.94279012731481471</v>
      </c>
      <c r="I20">
        <v>30847401856</v>
      </c>
      <c r="J20">
        <v>48953859807</v>
      </c>
      <c r="K20">
        <f t="shared" si="6"/>
        <v>34.871051999999999</v>
      </c>
      <c r="L20">
        <f t="shared" si="7"/>
        <v>64.059216000000006</v>
      </c>
      <c r="M20">
        <f t="shared" si="8"/>
        <v>45.564347837163673</v>
      </c>
      <c r="O20" s="1">
        <v>0.94815659722222223</v>
      </c>
      <c r="P20">
        <v>30947384114</v>
      </c>
      <c r="Q20">
        <v>49078542303</v>
      </c>
      <c r="R20">
        <f t="shared" ref="R20" si="30">((P20-P19)*12000)/1000000000</f>
        <v>40.910927999999998</v>
      </c>
      <c r="S20">
        <f t="shared" ref="S20" si="31">((Q20-Q19)*12000)/1000000000</f>
        <v>48.705804000000001</v>
      </c>
      <c r="T20">
        <f t="shared" ref="T20" si="32">((S20-R20)/S20)*100</f>
        <v>16.003998209330454</v>
      </c>
      <c r="V20" s="1"/>
      <c r="AC20" s="1"/>
      <c r="AJ20" s="1">
        <v>0.95888790509259247</v>
      </c>
      <c r="AK20">
        <v>31346511638</v>
      </c>
      <c r="AL20">
        <v>49478389570</v>
      </c>
      <c r="AM20">
        <f t="shared" si="27"/>
        <v>81.142188000000004</v>
      </c>
      <c r="AN20">
        <f t="shared" si="28"/>
        <v>82.437275999999997</v>
      </c>
      <c r="AO20">
        <f t="shared" si="29"/>
        <v>1.570998051900687</v>
      </c>
      <c r="AQ20" s="1">
        <v>0.9705014467592592</v>
      </c>
      <c r="AR20">
        <v>31465067942</v>
      </c>
      <c r="AS20">
        <v>49596959644</v>
      </c>
      <c r="AT20">
        <f t="shared" si="20"/>
        <v>95.345808000000005</v>
      </c>
      <c r="AU20">
        <f t="shared" si="21"/>
        <v>95.602140000000006</v>
      </c>
      <c r="AV20" s="4">
        <f t="shared" si="22"/>
        <v>0.26812370518065853</v>
      </c>
      <c r="AX20" s="1"/>
      <c r="BA20">
        <f t="shared" si="23"/>
        <v>0</v>
      </c>
      <c r="BB20">
        <f t="shared" si="24"/>
        <v>0</v>
      </c>
      <c r="BC20" t="e">
        <f t="shared" si="25"/>
        <v>#DIV/0!</v>
      </c>
    </row>
    <row r="21" spans="1:55" x14ac:dyDescent="0.25">
      <c r="AJ21" s="1"/>
      <c r="AQ21" s="1">
        <v>0.97051312499999998</v>
      </c>
      <c r="AR21">
        <v>31466249502</v>
      </c>
      <c r="AS21">
        <v>49598177826</v>
      </c>
      <c r="AT21">
        <f t="shared" ref="AT21" si="33">((AR21-AR20)*12000)/1000000000</f>
        <v>14.17872</v>
      </c>
      <c r="AU21">
        <f t="shared" ref="AU21" si="34">((AS21-AS20)*12000)/1000000000</f>
        <v>14.618183999999999</v>
      </c>
      <c r="AV21">
        <f t="shared" ref="AV21" si="35">((AU21-AT21)/AU21)*100</f>
        <v>3.0062831333905717</v>
      </c>
    </row>
    <row r="22" spans="1:55" x14ac:dyDescent="0.25">
      <c r="AJ22" s="1"/>
      <c r="AQ22" s="1"/>
    </row>
    <row r="23" spans="1:55" x14ac:dyDescent="0.25">
      <c r="AJ23" s="1"/>
      <c r="AQ23" s="1"/>
    </row>
    <row r="24" spans="1:55" x14ac:dyDescent="0.25">
      <c r="AJ24" s="1"/>
      <c r="AQ24" s="1"/>
    </row>
    <row r="25" spans="1:55" x14ac:dyDescent="0.25">
      <c r="AJ25" s="1"/>
    </row>
    <row r="26" spans="1:55" x14ac:dyDescent="0.25">
      <c r="AJ26" s="1"/>
    </row>
    <row r="27" spans="1:55" x14ac:dyDescent="0.25">
      <c r="AJ27" s="1"/>
    </row>
    <row r="28" spans="1:55" x14ac:dyDescent="0.25">
      <c r="AJ28" s="1"/>
    </row>
    <row r="29" spans="1:55" x14ac:dyDescent="0.25">
      <c r="AJ29" s="1"/>
    </row>
    <row r="30" spans="1:55" x14ac:dyDescent="0.25">
      <c r="A30" t="s">
        <v>30</v>
      </c>
      <c r="B30" t="s">
        <v>31</v>
      </c>
      <c r="C30" t="s">
        <v>32</v>
      </c>
      <c r="D30" t="s">
        <v>33</v>
      </c>
      <c r="H30" t="s">
        <v>30</v>
      </c>
      <c r="I30" t="s">
        <v>31</v>
      </c>
      <c r="J30" t="s">
        <v>32</v>
      </c>
      <c r="K30" t="s">
        <v>33</v>
      </c>
      <c r="O30" t="s">
        <v>30</v>
      </c>
      <c r="P30" t="s">
        <v>31</v>
      </c>
      <c r="Q30" t="s">
        <v>32</v>
      </c>
      <c r="R30" t="s">
        <v>33</v>
      </c>
      <c r="V30" t="s">
        <v>30</v>
      </c>
      <c r="W30" t="s">
        <v>31</v>
      </c>
      <c r="X30" t="s">
        <v>32</v>
      </c>
      <c r="Y30" t="s">
        <v>33</v>
      </c>
      <c r="AC30" t="s">
        <v>30</v>
      </c>
      <c r="AD30" t="s">
        <v>31</v>
      </c>
      <c r="AE30" t="s">
        <v>32</v>
      </c>
      <c r="AF30" t="s">
        <v>33</v>
      </c>
      <c r="AJ30" t="s">
        <v>30</v>
      </c>
      <c r="AK30" t="s">
        <v>31</v>
      </c>
      <c r="AL30" t="s">
        <v>32</v>
      </c>
      <c r="AM30" t="s">
        <v>33</v>
      </c>
      <c r="AQ30" t="s">
        <v>30</v>
      </c>
      <c r="AR30" t="s">
        <v>31</v>
      </c>
      <c r="AS30" t="s">
        <v>32</v>
      </c>
      <c r="AT30" t="s">
        <v>33</v>
      </c>
      <c r="AX30" t="s">
        <v>30</v>
      </c>
      <c r="AY30" t="s">
        <v>31</v>
      </c>
      <c r="AZ30" t="s">
        <v>32</v>
      </c>
      <c r="BA30" t="s">
        <v>33</v>
      </c>
    </row>
    <row r="31" spans="1:55" x14ac:dyDescent="0.25">
      <c r="A31">
        <v>106997867</v>
      </c>
      <c r="B31">
        <v>107612385</v>
      </c>
      <c r="C31">
        <v>107612388</v>
      </c>
      <c r="D31">
        <f>(C31-B31)</f>
        <v>3</v>
      </c>
      <c r="H31">
        <v>1123134269</v>
      </c>
      <c r="I31">
        <v>1124391549</v>
      </c>
      <c r="J31">
        <v>1124391549</v>
      </c>
      <c r="K31">
        <f>(J31-I31)</f>
        <v>0</v>
      </c>
      <c r="O31">
        <v>1254887453</v>
      </c>
      <c r="P31">
        <v>1256847401</v>
      </c>
      <c r="Q31">
        <v>1256847401</v>
      </c>
      <c r="R31">
        <f>(Q31-P31)</f>
        <v>0</v>
      </c>
      <c r="V31">
        <v>1470405812</v>
      </c>
      <c r="W31">
        <v>1472856315</v>
      </c>
      <c r="X31">
        <v>1472856318</v>
      </c>
      <c r="Y31">
        <f>(X31-W31)</f>
        <v>3</v>
      </c>
      <c r="AC31">
        <v>1664047584</v>
      </c>
      <c r="AD31">
        <v>1666649593</v>
      </c>
      <c r="AE31">
        <v>1666649602</v>
      </c>
      <c r="AF31">
        <f>(AE31-AD31)</f>
        <v>9</v>
      </c>
      <c r="AJ31">
        <v>1857077848</v>
      </c>
      <c r="AK31">
        <v>1859760158</v>
      </c>
      <c r="AL31">
        <v>1859760169</v>
      </c>
      <c r="AM31">
        <f>(AL31-AK31)</f>
        <v>11</v>
      </c>
      <c r="AQ31">
        <v>2276829139</v>
      </c>
      <c r="AR31">
        <v>2281932373</v>
      </c>
      <c r="AS31">
        <v>2281932376</v>
      </c>
      <c r="AT31">
        <f>(AS31-AR31)</f>
        <v>3</v>
      </c>
      <c r="BA31">
        <f>(AZ31-AY31)</f>
        <v>0</v>
      </c>
    </row>
    <row r="32" spans="1:55" x14ac:dyDescent="0.25">
      <c r="H32">
        <v>1123134351</v>
      </c>
      <c r="I32">
        <v>1124330003</v>
      </c>
      <c r="J32">
        <v>1124330005</v>
      </c>
      <c r="K32">
        <f>(J32-I32)</f>
        <v>2</v>
      </c>
      <c r="O32">
        <v>1254887509</v>
      </c>
      <c r="P32">
        <v>1257063915</v>
      </c>
      <c r="Q32">
        <v>1257063916</v>
      </c>
      <c r="R32">
        <f>(Q32-P32)</f>
        <v>1</v>
      </c>
      <c r="V32">
        <v>1470405821</v>
      </c>
      <c r="W32">
        <v>1472472042</v>
      </c>
      <c r="X32">
        <v>1472472043</v>
      </c>
      <c r="Y32">
        <f t="shared" ref="Y32:Y34" si="36">(X32-W32)</f>
        <v>1</v>
      </c>
      <c r="AC32">
        <v>1664047599</v>
      </c>
      <c r="AD32">
        <v>1667259239</v>
      </c>
      <c r="AE32">
        <v>1667259240</v>
      </c>
      <c r="AF32">
        <f t="shared" ref="AF32:AF35" si="37">(AE32-AD32)</f>
        <v>1</v>
      </c>
      <c r="AJ32">
        <v>1857077799</v>
      </c>
      <c r="AK32">
        <v>1859892818</v>
      </c>
      <c r="AL32">
        <v>1859892819</v>
      </c>
      <c r="AM32">
        <f t="shared" ref="AM32:AM36" si="38">(AL32-AK32)</f>
        <v>1</v>
      </c>
      <c r="AQ32">
        <v>2276829150</v>
      </c>
      <c r="AR32">
        <v>2280557992</v>
      </c>
      <c r="AS32">
        <v>2280558013</v>
      </c>
      <c r="AT32">
        <f t="shared" ref="AT32:AT37" si="39">(AS32-AR32)</f>
        <v>21</v>
      </c>
    </row>
    <row r="33" spans="15:46" x14ac:dyDescent="0.25">
      <c r="O33">
        <v>1254887439</v>
      </c>
      <c r="P33">
        <v>1256397345</v>
      </c>
      <c r="Q33">
        <v>1256397347</v>
      </c>
      <c r="R33">
        <f>(Q33-P33)</f>
        <v>2</v>
      </c>
      <c r="V33">
        <v>1470405800</v>
      </c>
      <c r="W33">
        <v>1472713035</v>
      </c>
      <c r="X33">
        <v>1472713038</v>
      </c>
      <c r="Y33">
        <f t="shared" si="36"/>
        <v>3</v>
      </c>
      <c r="AC33">
        <v>1664047575</v>
      </c>
      <c r="AD33">
        <v>1668159429</v>
      </c>
      <c r="AE33">
        <v>1668159430</v>
      </c>
      <c r="AF33">
        <f t="shared" si="37"/>
        <v>1</v>
      </c>
      <c r="AJ33">
        <v>1857077777</v>
      </c>
      <c r="AK33">
        <v>1860056428</v>
      </c>
      <c r="AL33">
        <v>1860056429</v>
      </c>
      <c r="AM33">
        <f t="shared" si="38"/>
        <v>1</v>
      </c>
      <c r="AQ33">
        <v>2276829169</v>
      </c>
      <c r="AR33">
        <v>2282643963</v>
      </c>
      <c r="AS33">
        <v>2282643981</v>
      </c>
      <c r="AT33">
        <f t="shared" si="39"/>
        <v>18</v>
      </c>
    </row>
    <row r="34" spans="15:46" x14ac:dyDescent="0.25">
      <c r="V34">
        <v>1470405819</v>
      </c>
      <c r="W34">
        <v>1473669077</v>
      </c>
      <c r="X34">
        <v>1473669088</v>
      </c>
      <c r="Y34">
        <f t="shared" si="36"/>
        <v>11</v>
      </c>
      <c r="AC34">
        <v>1664047565</v>
      </c>
      <c r="AD34">
        <v>1666864464</v>
      </c>
      <c r="AE34">
        <v>1666864465</v>
      </c>
      <c r="AF34">
        <f t="shared" si="37"/>
        <v>1</v>
      </c>
      <c r="AJ34">
        <v>1857077777</v>
      </c>
      <c r="AK34">
        <v>1860142797</v>
      </c>
      <c r="AL34">
        <v>1860142798</v>
      </c>
      <c r="AM34">
        <f t="shared" si="38"/>
        <v>1</v>
      </c>
      <c r="AQ34">
        <v>2276829150</v>
      </c>
      <c r="AR34">
        <v>2280031918</v>
      </c>
      <c r="AS34">
        <v>2280031920</v>
      </c>
      <c r="AT34">
        <f t="shared" si="39"/>
        <v>2</v>
      </c>
    </row>
    <row r="35" spans="15:46" x14ac:dyDescent="0.25">
      <c r="AC35">
        <v>1664047564</v>
      </c>
      <c r="AD35">
        <v>1667059705</v>
      </c>
      <c r="AE35">
        <v>1667059706</v>
      </c>
      <c r="AF35">
        <f t="shared" si="37"/>
        <v>1</v>
      </c>
      <c r="AJ35">
        <v>1857077777</v>
      </c>
      <c r="AK35">
        <v>1864221369</v>
      </c>
      <c r="AL35">
        <v>1864221393</v>
      </c>
      <c r="AM35">
        <f t="shared" si="38"/>
        <v>24</v>
      </c>
      <c r="AQ35">
        <v>2276829138</v>
      </c>
      <c r="AR35">
        <v>2281912854</v>
      </c>
      <c r="AS35">
        <v>2281912857</v>
      </c>
      <c r="AT35">
        <f t="shared" si="39"/>
        <v>3</v>
      </c>
    </row>
    <row r="36" spans="15:46" x14ac:dyDescent="0.25">
      <c r="AJ36">
        <v>1857077806</v>
      </c>
      <c r="AK36">
        <v>1863952832</v>
      </c>
      <c r="AL36">
        <v>1863952835</v>
      </c>
      <c r="AM36">
        <f t="shared" si="38"/>
        <v>3</v>
      </c>
      <c r="AQ36">
        <v>2276829167</v>
      </c>
      <c r="AR36">
        <v>2280898648</v>
      </c>
      <c r="AS36">
        <v>2280898663</v>
      </c>
      <c r="AT36">
        <f t="shared" si="39"/>
        <v>15</v>
      </c>
    </row>
    <row r="37" spans="15:46" x14ac:dyDescent="0.25">
      <c r="AQ37">
        <v>2276829138</v>
      </c>
      <c r="AR37">
        <v>2280548914</v>
      </c>
      <c r="AS37">
        <v>2280548920</v>
      </c>
      <c r="AT37">
        <f t="shared" si="39"/>
        <v>6</v>
      </c>
    </row>
    <row r="50" spans="1:53" x14ac:dyDescent="0.25">
      <c r="A50" t="s">
        <v>37</v>
      </c>
      <c r="B50" t="s">
        <v>35</v>
      </c>
      <c r="C50" t="s">
        <v>36</v>
      </c>
      <c r="D50" t="s">
        <v>38</v>
      </c>
      <c r="H50" t="s">
        <v>37</v>
      </c>
      <c r="I50" t="s">
        <v>35</v>
      </c>
      <c r="J50" t="s">
        <v>36</v>
      </c>
      <c r="K50" t="s">
        <v>38</v>
      </c>
      <c r="O50" t="s">
        <v>37</v>
      </c>
      <c r="P50" t="s">
        <v>35</v>
      </c>
      <c r="Q50" t="s">
        <v>36</v>
      </c>
      <c r="R50" t="s">
        <v>38</v>
      </c>
      <c r="V50" t="s">
        <v>37</v>
      </c>
      <c r="W50" t="s">
        <v>35</v>
      </c>
      <c r="X50" t="s">
        <v>36</v>
      </c>
      <c r="Y50" t="s">
        <v>38</v>
      </c>
      <c r="AC50" t="s">
        <v>37</v>
      </c>
      <c r="AD50" t="s">
        <v>35</v>
      </c>
      <c r="AE50" t="s">
        <v>36</v>
      </c>
      <c r="AF50" t="s">
        <v>38</v>
      </c>
      <c r="AJ50" t="s">
        <v>37</v>
      </c>
      <c r="AK50" t="s">
        <v>35</v>
      </c>
      <c r="AL50" t="s">
        <v>36</v>
      </c>
      <c r="AM50" t="s">
        <v>38</v>
      </c>
      <c r="AQ50" t="s">
        <v>37</v>
      </c>
      <c r="AR50" t="s">
        <v>35</v>
      </c>
      <c r="AS50" t="s">
        <v>36</v>
      </c>
      <c r="AT50" t="s">
        <v>38</v>
      </c>
      <c r="AX50" t="s">
        <v>37</v>
      </c>
      <c r="AY50" t="s">
        <v>35</v>
      </c>
      <c r="AZ50" t="s">
        <v>36</v>
      </c>
      <c r="BA50" t="s">
        <v>38</v>
      </c>
    </row>
    <row r="51" spans="1:53" x14ac:dyDescent="0.25">
      <c r="A51">
        <v>1</v>
      </c>
      <c r="B51">
        <v>1</v>
      </c>
      <c r="C51">
        <v>1</v>
      </c>
      <c r="D51">
        <v>1</v>
      </c>
      <c r="H51">
        <v>1</v>
      </c>
      <c r="I51">
        <v>9</v>
      </c>
      <c r="J51">
        <v>4.5</v>
      </c>
      <c r="K51">
        <v>2</v>
      </c>
      <c r="O51">
        <v>1</v>
      </c>
      <c r="P51">
        <v>3</v>
      </c>
      <c r="Q51">
        <v>1</v>
      </c>
      <c r="R51">
        <v>1</v>
      </c>
      <c r="V51">
        <v>1</v>
      </c>
      <c r="W51">
        <v>10</v>
      </c>
      <c r="X51">
        <v>2.5</v>
      </c>
      <c r="Y51">
        <v>0</v>
      </c>
      <c r="AC51">
        <v>1</v>
      </c>
      <c r="AD51">
        <v>19</v>
      </c>
      <c r="AE51">
        <v>3.8</v>
      </c>
      <c r="AF51">
        <v>1</v>
      </c>
      <c r="AJ51">
        <v>1</v>
      </c>
      <c r="AK51">
        <v>22</v>
      </c>
      <c r="AL51">
        <v>3.6</v>
      </c>
      <c r="AM51">
        <v>1</v>
      </c>
      <c r="AQ51">
        <v>1</v>
      </c>
      <c r="AR51">
        <v>19</v>
      </c>
      <c r="AS51">
        <v>2.7</v>
      </c>
      <c r="AT51">
        <v>1</v>
      </c>
      <c r="AX51">
        <v>1</v>
      </c>
      <c r="AY51">
        <v>26</v>
      </c>
      <c r="AZ51">
        <v>3.25</v>
      </c>
      <c r="BA51">
        <v>0</v>
      </c>
    </row>
    <row r="52" spans="1:53" x14ac:dyDescent="0.25">
      <c r="A52">
        <v>2</v>
      </c>
      <c r="B52">
        <v>1</v>
      </c>
      <c r="C52">
        <v>1</v>
      </c>
      <c r="D52">
        <v>1</v>
      </c>
      <c r="H52">
        <v>2</v>
      </c>
      <c r="I52">
        <v>2</v>
      </c>
      <c r="J52">
        <v>1</v>
      </c>
      <c r="K52">
        <v>1</v>
      </c>
      <c r="O52">
        <v>2</v>
      </c>
      <c r="P52">
        <v>7</v>
      </c>
      <c r="Q52">
        <v>2.2999999999999998</v>
      </c>
      <c r="R52">
        <v>1</v>
      </c>
      <c r="V52">
        <v>2</v>
      </c>
      <c r="W52">
        <v>13</v>
      </c>
      <c r="X52">
        <v>3.25</v>
      </c>
      <c r="Y52">
        <v>0</v>
      </c>
      <c r="AC52">
        <v>2</v>
      </c>
      <c r="AD52">
        <v>17</v>
      </c>
      <c r="AE52">
        <v>3.5</v>
      </c>
      <c r="AF52">
        <v>1</v>
      </c>
      <c r="AJ52">
        <v>2</v>
      </c>
      <c r="AK52">
        <v>16</v>
      </c>
      <c r="AL52">
        <v>2.6</v>
      </c>
      <c r="AM52">
        <v>0</v>
      </c>
      <c r="AQ52">
        <v>2</v>
      </c>
      <c r="AR52">
        <v>25</v>
      </c>
      <c r="AS52">
        <v>3.5</v>
      </c>
      <c r="AT52">
        <v>1</v>
      </c>
      <c r="AX52">
        <v>2</v>
      </c>
      <c r="AY52">
        <v>75</v>
      </c>
      <c r="AZ52">
        <v>9.375</v>
      </c>
      <c r="BA52">
        <v>1</v>
      </c>
    </row>
    <row r="53" spans="1:53" x14ac:dyDescent="0.25">
      <c r="A53">
        <v>3</v>
      </c>
      <c r="B53">
        <v>3</v>
      </c>
      <c r="C53">
        <v>3</v>
      </c>
      <c r="D53">
        <v>3</v>
      </c>
      <c r="H53">
        <v>3</v>
      </c>
      <c r="I53">
        <v>3</v>
      </c>
      <c r="J53">
        <v>1.5</v>
      </c>
      <c r="K53">
        <v>1</v>
      </c>
      <c r="O53">
        <v>3</v>
      </c>
      <c r="P53">
        <v>5</v>
      </c>
      <c r="Q53">
        <v>1.6</v>
      </c>
      <c r="R53">
        <v>1</v>
      </c>
      <c r="V53">
        <v>3</v>
      </c>
      <c r="W53">
        <v>35</v>
      </c>
      <c r="X53">
        <v>8.75</v>
      </c>
      <c r="Y53">
        <v>1</v>
      </c>
      <c r="AC53">
        <v>3</v>
      </c>
      <c r="AD53">
        <v>38</v>
      </c>
      <c r="AE53">
        <v>7.6</v>
      </c>
      <c r="AF53">
        <v>1</v>
      </c>
      <c r="AJ53">
        <v>3</v>
      </c>
      <c r="AK53">
        <v>28</v>
      </c>
      <c r="AL53">
        <v>5.3</v>
      </c>
      <c r="AM53">
        <v>0</v>
      </c>
      <c r="AQ53">
        <v>3</v>
      </c>
      <c r="AR53">
        <v>29</v>
      </c>
      <c r="AS53">
        <v>4.0999999999999996</v>
      </c>
      <c r="AT53">
        <v>1</v>
      </c>
      <c r="AX53">
        <v>3</v>
      </c>
      <c r="AY53">
        <v>49</v>
      </c>
      <c r="AZ53">
        <v>6.1230000000000002</v>
      </c>
      <c r="BA53">
        <v>0</v>
      </c>
    </row>
    <row r="54" spans="1:53" x14ac:dyDescent="0.25">
      <c r="A54">
        <v>4</v>
      </c>
      <c r="B54">
        <v>1</v>
      </c>
      <c r="C54">
        <v>1</v>
      </c>
      <c r="D54">
        <v>1</v>
      </c>
      <c r="H54">
        <v>4</v>
      </c>
      <c r="I54">
        <v>3</v>
      </c>
      <c r="J54">
        <v>1.5</v>
      </c>
      <c r="K54">
        <v>1</v>
      </c>
      <c r="O54">
        <v>4</v>
      </c>
      <c r="P54">
        <v>3</v>
      </c>
      <c r="Q54">
        <v>1</v>
      </c>
      <c r="R54">
        <v>1</v>
      </c>
      <c r="V54">
        <v>4</v>
      </c>
      <c r="W54">
        <v>9</v>
      </c>
      <c r="X54">
        <v>2.25</v>
      </c>
      <c r="Y54">
        <v>2</v>
      </c>
      <c r="AC54">
        <v>4</v>
      </c>
      <c r="AD54">
        <v>24</v>
      </c>
      <c r="AE54">
        <v>4.8</v>
      </c>
      <c r="AF54">
        <v>1</v>
      </c>
      <c r="AJ54">
        <v>4</v>
      </c>
      <c r="AK54">
        <v>91</v>
      </c>
      <c r="AL54">
        <v>15.16</v>
      </c>
      <c r="AM54">
        <v>0</v>
      </c>
      <c r="AQ54">
        <v>4</v>
      </c>
      <c r="AR54">
        <v>40</v>
      </c>
      <c r="AS54">
        <v>5.71</v>
      </c>
      <c r="AT54">
        <v>0</v>
      </c>
      <c r="AX54">
        <v>4</v>
      </c>
      <c r="AY54">
        <v>33</v>
      </c>
      <c r="AZ54">
        <v>4.125</v>
      </c>
      <c r="BA54">
        <v>0</v>
      </c>
    </row>
    <row r="55" spans="1:53" x14ac:dyDescent="0.25">
      <c r="A55">
        <v>5</v>
      </c>
      <c r="B55">
        <v>1</v>
      </c>
      <c r="C55">
        <v>1</v>
      </c>
      <c r="D55">
        <v>1</v>
      </c>
      <c r="H55">
        <v>5</v>
      </c>
      <c r="I55">
        <v>3</v>
      </c>
      <c r="J55">
        <v>1.5</v>
      </c>
      <c r="K55">
        <v>1</v>
      </c>
      <c r="O55">
        <v>5</v>
      </c>
      <c r="P55">
        <v>4</v>
      </c>
      <c r="Q55">
        <v>1.3</v>
      </c>
      <c r="R55">
        <v>1</v>
      </c>
      <c r="V55">
        <v>5</v>
      </c>
      <c r="W55">
        <v>22</v>
      </c>
      <c r="X55">
        <v>5.5</v>
      </c>
      <c r="Y55">
        <v>1</v>
      </c>
      <c r="AC55">
        <v>5</v>
      </c>
      <c r="AD55">
        <v>15</v>
      </c>
      <c r="AE55">
        <v>4.8</v>
      </c>
      <c r="AF55">
        <v>2</v>
      </c>
      <c r="AJ55">
        <v>5</v>
      </c>
      <c r="AK55">
        <v>23</v>
      </c>
      <c r="AL55">
        <v>3.83</v>
      </c>
      <c r="AM55">
        <v>0</v>
      </c>
      <c r="AQ55">
        <v>5</v>
      </c>
      <c r="AR55">
        <v>42</v>
      </c>
      <c r="AS55">
        <v>6</v>
      </c>
      <c r="AT55">
        <v>1</v>
      </c>
      <c r="AX55">
        <v>5</v>
      </c>
      <c r="AY55">
        <v>27</v>
      </c>
      <c r="AZ55">
        <v>3.375</v>
      </c>
      <c r="BA55">
        <v>0</v>
      </c>
    </row>
    <row r="56" spans="1:53" x14ac:dyDescent="0.25">
      <c r="B56">
        <f>AVERAGE(B51:B55)</f>
        <v>1.4</v>
      </c>
      <c r="C56">
        <f>AVERAGE(C51:C55)</f>
        <v>1.4</v>
      </c>
      <c r="D56">
        <f>AVERAGE(D51:D55)</f>
        <v>1.4</v>
      </c>
      <c r="I56">
        <f>AVERAGE(I51:I55)</f>
        <v>4</v>
      </c>
      <c r="J56">
        <f>AVERAGE(J51:J55)</f>
        <v>2</v>
      </c>
      <c r="K56">
        <f>AVERAGE(K51:K55)</f>
        <v>1.2</v>
      </c>
      <c r="P56">
        <f>AVERAGE(P51:P55)</f>
        <v>4.4000000000000004</v>
      </c>
      <c r="Q56">
        <f>AVERAGE(Q51:Q55)</f>
        <v>1.44</v>
      </c>
      <c r="R56">
        <f>AVERAGE(R51:R55)</f>
        <v>1</v>
      </c>
      <c r="W56">
        <f>AVERAGE(W51:W55)</f>
        <v>17.8</v>
      </c>
      <c r="X56">
        <f>AVERAGE(X51:X55)</f>
        <v>4.45</v>
      </c>
      <c r="Y56">
        <f>AVERAGE(Y51:Y55)</f>
        <v>0.8</v>
      </c>
      <c r="AD56">
        <f>AVERAGE(AD51:AD55)</f>
        <v>22.6</v>
      </c>
      <c r="AE56">
        <f>AVERAGE(AE51:AE55)</f>
        <v>4.9000000000000004</v>
      </c>
      <c r="AF56">
        <f>AVERAGE(AF51:AF55)</f>
        <v>1.2</v>
      </c>
      <c r="AK56">
        <f>AVERAGE(AK51:AK55)</f>
        <v>36</v>
      </c>
      <c r="AL56">
        <f>AVERAGE(AL51:AL55)</f>
        <v>6.0980000000000008</v>
      </c>
      <c r="AM56">
        <f>AVERAGE(AM51:AM55)</f>
        <v>0.2</v>
      </c>
      <c r="AR56">
        <f>AVERAGE(AR51:AR55)</f>
        <v>31</v>
      </c>
      <c r="AS56">
        <f>AVERAGE(AS51:AS55)</f>
        <v>4.4020000000000001</v>
      </c>
      <c r="AT56">
        <f>AVERAGE(AT51:AT55)</f>
        <v>0.8</v>
      </c>
      <c r="AY56">
        <f>AVERAGE(AY51:AY55)</f>
        <v>42</v>
      </c>
      <c r="AZ56">
        <f>AVERAGE(AZ51:AZ55)</f>
        <v>5.2496</v>
      </c>
      <c r="BA56">
        <f>AVERAGE(BA51:BA55)</f>
        <v>0.2</v>
      </c>
    </row>
  </sheetData>
  <mergeCells count="8">
    <mergeCell ref="AC1:AH1"/>
    <mergeCell ref="AJ1:AO1"/>
    <mergeCell ref="AQ1:AV1"/>
    <mergeCell ref="AX1:BC1"/>
    <mergeCell ref="A1:E1"/>
    <mergeCell ref="H1:M1"/>
    <mergeCell ref="O1:T1"/>
    <mergeCell ref="V1:AA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4715F-69C0-4CC4-B3AB-524A64D36ABE}">
  <dimension ref="A1:BC69"/>
  <sheetViews>
    <sheetView topLeftCell="W34" workbookViewId="0">
      <selection activeCell="AO61" sqref="AO61"/>
    </sheetView>
  </sheetViews>
  <sheetFormatPr defaultRowHeight="15" x14ac:dyDescent="0.25"/>
  <cols>
    <col min="1" max="1" width="11" bestFit="1" customWidth="1"/>
    <col min="2" max="3" width="12" bestFit="1" customWidth="1"/>
    <col min="8" max="8" width="11" bestFit="1" customWidth="1"/>
    <col min="9" max="10" width="12" bestFit="1" customWidth="1"/>
    <col min="15" max="15" width="11" bestFit="1" customWidth="1"/>
    <col min="16" max="17" width="12" bestFit="1" customWidth="1"/>
    <col min="22" max="22" width="11" bestFit="1" customWidth="1"/>
    <col min="23" max="24" width="12" bestFit="1" customWidth="1"/>
    <col min="29" max="29" width="11" bestFit="1" customWidth="1"/>
    <col min="30" max="31" width="12" bestFit="1" customWidth="1"/>
    <col min="36" max="36" width="11" bestFit="1" customWidth="1"/>
    <col min="37" max="38" width="12" bestFit="1" customWidth="1"/>
    <col min="43" max="43" width="11" bestFit="1" customWidth="1"/>
    <col min="44" max="45" width="12" bestFit="1" customWidth="1"/>
  </cols>
  <sheetData>
    <row r="1" spans="1:55" x14ac:dyDescent="0.25">
      <c r="A1" s="8" t="s">
        <v>20</v>
      </c>
      <c r="B1" s="8"/>
      <c r="C1" s="8"/>
      <c r="D1" s="8"/>
      <c r="E1" s="8"/>
      <c r="H1" s="8" t="s">
        <v>23</v>
      </c>
      <c r="I1" s="8"/>
      <c r="J1" s="8"/>
      <c r="K1" s="8"/>
      <c r="L1" s="8"/>
      <c r="M1" s="8"/>
      <c r="O1" s="8" t="s">
        <v>24</v>
      </c>
      <c r="P1" s="8"/>
      <c r="Q1" s="8"/>
      <c r="R1" s="8"/>
      <c r="S1" s="8"/>
      <c r="T1" s="8"/>
      <c r="V1" s="8" t="s">
        <v>25</v>
      </c>
      <c r="W1" s="8"/>
      <c r="X1" s="8"/>
      <c r="Y1" s="8"/>
      <c r="Z1" s="8"/>
      <c r="AA1" s="8"/>
      <c r="AC1" s="8" t="s">
        <v>26</v>
      </c>
      <c r="AD1" s="8"/>
      <c r="AE1" s="8"/>
      <c r="AF1" s="8"/>
      <c r="AG1" s="8"/>
      <c r="AH1" s="8"/>
      <c r="AJ1" s="8" t="s">
        <v>27</v>
      </c>
      <c r="AK1" s="8"/>
      <c r="AL1" s="8"/>
      <c r="AM1" s="8"/>
      <c r="AN1" s="8"/>
      <c r="AO1" s="8"/>
      <c r="AQ1" s="8" t="s">
        <v>28</v>
      </c>
      <c r="AR1" s="8"/>
      <c r="AS1" s="8"/>
      <c r="AT1" s="8"/>
      <c r="AU1" s="8"/>
      <c r="AV1" s="8"/>
      <c r="AX1" s="8" t="s">
        <v>29</v>
      </c>
      <c r="AY1" s="8"/>
      <c r="AZ1" s="8"/>
      <c r="BA1" s="8"/>
      <c r="BB1" s="8"/>
      <c r="BC1" s="8"/>
    </row>
    <row r="2" spans="1:55" x14ac:dyDescent="0.2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22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22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22</v>
      </c>
      <c r="V2" t="s">
        <v>15</v>
      </c>
      <c r="W2" t="s">
        <v>16</v>
      </c>
      <c r="X2" t="s">
        <v>17</v>
      </c>
      <c r="Y2" t="s">
        <v>18</v>
      </c>
      <c r="Z2" t="s">
        <v>19</v>
      </c>
      <c r="AA2" t="s">
        <v>22</v>
      </c>
      <c r="AC2" t="s">
        <v>15</v>
      </c>
      <c r="AD2" t="s">
        <v>16</v>
      </c>
      <c r="AE2" t="s">
        <v>17</v>
      </c>
      <c r="AF2" t="s">
        <v>18</v>
      </c>
      <c r="AG2" t="s">
        <v>19</v>
      </c>
      <c r="AH2" t="s">
        <v>22</v>
      </c>
      <c r="AJ2" t="s">
        <v>15</v>
      </c>
      <c r="AK2" t="s">
        <v>16</v>
      </c>
      <c r="AL2" t="s">
        <v>17</v>
      </c>
      <c r="AM2" t="s">
        <v>18</v>
      </c>
      <c r="AN2" t="s">
        <v>19</v>
      </c>
      <c r="AO2" t="s">
        <v>22</v>
      </c>
      <c r="AQ2" t="s">
        <v>15</v>
      </c>
      <c r="AR2" t="s">
        <v>16</v>
      </c>
      <c r="AS2" t="s">
        <v>17</v>
      </c>
      <c r="AT2" t="s">
        <v>18</v>
      </c>
      <c r="AU2" t="s">
        <v>19</v>
      </c>
      <c r="AV2" t="s">
        <v>22</v>
      </c>
      <c r="AX2" t="s">
        <v>15</v>
      </c>
      <c r="AY2" t="s">
        <v>16</v>
      </c>
      <c r="AZ2" t="s">
        <v>17</v>
      </c>
      <c r="BA2" t="s">
        <v>18</v>
      </c>
      <c r="BB2" t="s">
        <v>19</v>
      </c>
      <c r="BC2" t="s">
        <v>22</v>
      </c>
    </row>
    <row r="3" spans="1:55" x14ac:dyDescent="0.25">
      <c r="A3" s="1">
        <v>0.97233260416666667</v>
      </c>
      <c r="B3">
        <v>31466249508</v>
      </c>
      <c r="C3">
        <v>49598177826</v>
      </c>
      <c r="H3" s="1">
        <v>0.97573144675925927</v>
      </c>
      <c r="I3">
        <v>31501883279</v>
      </c>
      <c r="J3">
        <v>49730709122</v>
      </c>
      <c r="O3" s="1">
        <v>0.97802092592592593</v>
      </c>
      <c r="P3">
        <v>31567513816</v>
      </c>
      <c r="Q3">
        <v>49858557346</v>
      </c>
      <c r="V3" s="1">
        <v>0.9788098263888888</v>
      </c>
      <c r="W3">
        <v>31691695226</v>
      </c>
      <c r="X3">
        <v>50013397602</v>
      </c>
      <c r="AC3" s="1">
        <v>0.97964300925925929</v>
      </c>
      <c r="AD3">
        <v>31851174109</v>
      </c>
      <c r="AE3">
        <v>50175852130</v>
      </c>
      <c r="AJ3" s="1">
        <v>0.98033510416666658</v>
      </c>
      <c r="AK3">
        <v>31975789344</v>
      </c>
      <c r="AL3">
        <v>50300856994</v>
      </c>
      <c r="AQ3" s="1">
        <v>0.98116927083333327</v>
      </c>
      <c r="AR3">
        <v>32114929154</v>
      </c>
      <c r="AS3">
        <v>50440434242</v>
      </c>
      <c r="AX3" s="1"/>
    </row>
    <row r="4" spans="1:55" x14ac:dyDescent="0.25">
      <c r="A4" s="1">
        <v>0.97234429398148159</v>
      </c>
      <c r="B4">
        <v>31466249508</v>
      </c>
      <c r="C4">
        <v>49598177826</v>
      </c>
      <c r="D4">
        <f>((B4-B3)*12000)/1000000000</f>
        <v>0</v>
      </c>
      <c r="E4">
        <f>((C4-C3)*12000)/1000000000</f>
        <v>0</v>
      </c>
      <c r="F4" t="e">
        <f>((E4-D4)/E4)*100</f>
        <v>#DIV/0!</v>
      </c>
      <c r="H4" s="1">
        <v>0.97574312500000004</v>
      </c>
      <c r="I4">
        <v>31501883279</v>
      </c>
      <c r="J4">
        <v>49730709122</v>
      </c>
      <c r="K4">
        <f>((I4-I3)*12000)/1000000000</f>
        <v>0</v>
      </c>
      <c r="L4">
        <f>((J4-J3)*12000)/1000000000</f>
        <v>0</v>
      </c>
      <c r="M4" t="e">
        <f>((L4-K4)/L4)*100</f>
        <v>#DIV/0!</v>
      </c>
      <c r="O4" s="1">
        <v>0.97803261574074074</v>
      </c>
      <c r="P4">
        <v>31567513816</v>
      </c>
      <c r="Q4">
        <v>49858557346</v>
      </c>
      <c r="R4">
        <f t="shared" ref="R4:S19" si="0">((P4-P3)*12000)/1000000000</f>
        <v>0</v>
      </c>
      <c r="S4">
        <f t="shared" si="0"/>
        <v>0</v>
      </c>
      <c r="T4" t="e">
        <f t="shared" ref="T4:T20" si="1">((S4-R4)/S4)*100</f>
        <v>#DIV/0!</v>
      </c>
      <c r="V4" s="1">
        <v>0.97882150462962958</v>
      </c>
      <c r="W4">
        <v>31691695226</v>
      </c>
      <c r="X4">
        <v>50013397602</v>
      </c>
      <c r="Y4">
        <f>((W4-W3)*12000)/1000000000</f>
        <v>0</v>
      </c>
      <c r="Z4">
        <f>((X4-X3)*12000)/1000000000</f>
        <v>0</v>
      </c>
      <c r="AA4" t="e">
        <f>((Z4-Y4)/Z4)*100</f>
        <v>#DIV/0!</v>
      </c>
      <c r="AC4" s="1">
        <v>0.97965472222222227</v>
      </c>
      <c r="AD4">
        <v>31851174109</v>
      </c>
      <c r="AE4">
        <v>50175852130</v>
      </c>
      <c r="AF4">
        <f>((AD4-AD3)*12000)/1000000000</f>
        <v>0</v>
      </c>
      <c r="AG4">
        <f>((AE4-AE3)*12000)/1000000000</f>
        <v>0</v>
      </c>
      <c r="AH4" t="e">
        <f>((AG4-AF4)/AG4)*100</f>
        <v>#DIV/0!</v>
      </c>
      <c r="AJ4" s="1">
        <v>0.98034678240740736</v>
      </c>
      <c r="AK4">
        <v>31975789344</v>
      </c>
      <c r="AL4">
        <v>50300856994</v>
      </c>
      <c r="AM4">
        <f>((AK4-AK3)*12000)/1000000000</f>
        <v>0</v>
      </c>
      <c r="AN4">
        <f>((AL4-AL3)*12000)/1000000000</f>
        <v>0</v>
      </c>
      <c r="AO4" t="e">
        <f>((AN4-AM4)/AN4)*100</f>
        <v>#DIV/0!</v>
      </c>
      <c r="AQ4" s="1">
        <v>0.98118096064814819</v>
      </c>
      <c r="AR4">
        <v>32114929154</v>
      </c>
      <c r="AS4">
        <v>50440434242</v>
      </c>
      <c r="AT4">
        <f>((AR4-AR3)*12000)/1000000000</f>
        <v>0</v>
      </c>
      <c r="AU4">
        <f>((AS4-AS3)*12000)/1000000000</f>
        <v>0</v>
      </c>
      <c r="AV4" t="e">
        <f>((AU4-AT4)/AU4)*100</f>
        <v>#DIV/0!</v>
      </c>
      <c r="AX4" s="1"/>
      <c r="BA4">
        <f>((AY4-AY3)*12000)/1000000000</f>
        <v>0</v>
      </c>
      <c r="BB4">
        <f>((AZ4-AZ3)*12000)/1000000000</f>
        <v>0</v>
      </c>
      <c r="BC4" t="e">
        <f>((BB4-BA4)/BB4)*100</f>
        <v>#DIV/0!</v>
      </c>
    </row>
    <row r="5" spans="1:55" x14ac:dyDescent="0.25">
      <c r="A5" s="1">
        <v>0.97235597222222214</v>
      </c>
      <c r="B5">
        <v>31466249508</v>
      </c>
      <c r="C5">
        <v>49598177826</v>
      </c>
      <c r="D5">
        <f t="shared" ref="D5:E17" si="2">((B5-B4)*12000)/1000000000</f>
        <v>0</v>
      </c>
      <c r="E5">
        <f t="shared" si="2"/>
        <v>0</v>
      </c>
      <c r="F5" t="e">
        <f t="shared" ref="F5:F17" si="3">((E5-D5)/E5)*100</f>
        <v>#DIV/0!</v>
      </c>
      <c r="H5" s="1">
        <v>0.97575480324074071</v>
      </c>
      <c r="I5">
        <v>31501883279</v>
      </c>
      <c r="J5">
        <v>49730709122</v>
      </c>
      <c r="K5">
        <f t="shared" ref="K5:L20" si="4">((I5-I4)*12000)/1000000000</f>
        <v>0</v>
      </c>
      <c r="L5">
        <f t="shared" si="4"/>
        <v>0</v>
      </c>
      <c r="M5" t="e">
        <f t="shared" ref="M5:M20" si="5">((L5-K5)/L5)*100</f>
        <v>#DIV/0!</v>
      </c>
      <c r="O5" s="1">
        <v>0.97804428240740737</v>
      </c>
      <c r="P5">
        <v>31567513816</v>
      </c>
      <c r="Q5">
        <v>49858557346</v>
      </c>
      <c r="R5">
        <f t="shared" si="0"/>
        <v>0</v>
      </c>
      <c r="S5">
        <f t="shared" si="0"/>
        <v>0</v>
      </c>
      <c r="T5" t="e">
        <f t="shared" si="1"/>
        <v>#DIV/0!</v>
      </c>
      <c r="V5" s="1">
        <v>0.97883317129629632</v>
      </c>
      <c r="W5">
        <v>31691695226</v>
      </c>
      <c r="X5">
        <v>50013397602</v>
      </c>
      <c r="Y5">
        <f t="shared" ref="Y5:Z18" si="6">((W5-W4)*12000)/1000000000</f>
        <v>0</v>
      </c>
      <c r="Z5">
        <f t="shared" si="6"/>
        <v>0</v>
      </c>
      <c r="AA5" t="e">
        <f t="shared" ref="AA5:AA18" si="7">((Z5-Y5)/Z5)*100</f>
        <v>#DIV/0!</v>
      </c>
      <c r="AC5" s="1">
        <v>0.97966643518518515</v>
      </c>
      <c r="AD5">
        <v>31851174109</v>
      </c>
      <c r="AE5">
        <v>50175852130</v>
      </c>
      <c r="AF5">
        <f t="shared" ref="AF5:AG18" si="8">((AD5-AD4)*12000)/1000000000</f>
        <v>0</v>
      </c>
      <c r="AG5">
        <f t="shared" si="8"/>
        <v>0</v>
      </c>
      <c r="AH5" t="e">
        <f t="shared" ref="AH5:AH18" si="9">((AG5-AF5)/AG5)*100</f>
        <v>#DIV/0!</v>
      </c>
      <c r="AJ5" s="1">
        <v>0.98035848379629631</v>
      </c>
      <c r="AK5">
        <v>31975789344</v>
      </c>
      <c r="AL5">
        <v>50300856994</v>
      </c>
      <c r="AM5">
        <f t="shared" ref="AM5:AN20" si="10">((AK5-AK4)*12000)/1000000000</f>
        <v>0</v>
      </c>
      <c r="AN5">
        <f t="shared" si="10"/>
        <v>0</v>
      </c>
      <c r="AO5">
        <v>0</v>
      </c>
      <c r="AQ5" s="1">
        <v>0.98119265046296289</v>
      </c>
      <c r="AR5">
        <v>32114929154</v>
      </c>
      <c r="AS5">
        <v>50440434242</v>
      </c>
      <c r="AT5">
        <f t="shared" ref="AT5:AU20" si="11">((AR5-AR4)*12000)/1000000000</f>
        <v>0</v>
      </c>
      <c r="AU5">
        <f t="shared" si="11"/>
        <v>0</v>
      </c>
      <c r="AV5" t="e">
        <f t="shared" ref="AV5:AV21" si="12">((AU5-AT5)/AU5)*100</f>
        <v>#DIV/0!</v>
      </c>
      <c r="AX5" s="1"/>
      <c r="BA5">
        <f t="shared" ref="BA5:BB20" si="13">((AY5-AY4)*12000)/1000000000</f>
        <v>0</v>
      </c>
      <c r="BB5">
        <f t="shared" si="13"/>
        <v>0</v>
      </c>
      <c r="BC5" t="e">
        <f t="shared" ref="BC5:BC20" si="14">((BB5-BA5)/BB5)*100</f>
        <v>#DIV/0!</v>
      </c>
    </row>
    <row r="6" spans="1:55" x14ac:dyDescent="0.25">
      <c r="A6" s="1">
        <v>0.97236765046296303</v>
      </c>
      <c r="B6">
        <v>31466634661</v>
      </c>
      <c r="C6">
        <v>49599479031</v>
      </c>
      <c r="D6">
        <f t="shared" si="2"/>
        <v>4.6218360000000001</v>
      </c>
      <c r="E6">
        <f t="shared" si="2"/>
        <v>15.614459999999999</v>
      </c>
      <c r="F6">
        <f t="shared" si="3"/>
        <v>70.400282814775537</v>
      </c>
      <c r="H6" s="1">
        <v>0.97576646990740734</v>
      </c>
      <c r="I6">
        <v>31502818868</v>
      </c>
      <c r="J6">
        <v>49732356363</v>
      </c>
      <c r="K6">
        <f t="shared" si="4"/>
        <v>11.227067999999999</v>
      </c>
      <c r="L6">
        <f t="shared" si="4"/>
        <v>19.766891999999999</v>
      </c>
      <c r="M6">
        <f t="shared" si="5"/>
        <v>43.202664333877074</v>
      </c>
      <c r="O6" s="1">
        <v>0.97805596064814815</v>
      </c>
      <c r="P6">
        <v>31570807360</v>
      </c>
      <c r="Q6">
        <v>49862423875</v>
      </c>
      <c r="R6">
        <f t="shared" si="0"/>
        <v>39.522528000000001</v>
      </c>
      <c r="S6">
        <f t="shared" si="0"/>
        <v>46.398347999999999</v>
      </c>
      <c r="T6">
        <f t="shared" si="1"/>
        <v>14.819105197452284</v>
      </c>
      <c r="V6" s="1">
        <v>0.9788448495370371</v>
      </c>
      <c r="W6">
        <v>31697195752</v>
      </c>
      <c r="X6">
        <v>50018871520</v>
      </c>
      <c r="Y6">
        <f t="shared" si="6"/>
        <v>66.006311999999994</v>
      </c>
      <c r="Z6">
        <f t="shared" si="6"/>
        <v>65.687016</v>
      </c>
      <c r="AA6">
        <v>0</v>
      </c>
      <c r="AC6" s="1">
        <v>0.97967814814814813</v>
      </c>
      <c r="AD6">
        <v>31851174109</v>
      </c>
      <c r="AE6">
        <v>50175852130</v>
      </c>
      <c r="AF6">
        <f t="shared" si="8"/>
        <v>0</v>
      </c>
      <c r="AG6">
        <f t="shared" si="8"/>
        <v>0</v>
      </c>
      <c r="AH6" s="2">
        <v>0</v>
      </c>
      <c r="AJ6" s="1">
        <v>0.98037016203703709</v>
      </c>
      <c r="AK6">
        <v>31975789344</v>
      </c>
      <c r="AL6">
        <v>50300856994</v>
      </c>
      <c r="AM6">
        <f t="shared" si="10"/>
        <v>0</v>
      </c>
      <c r="AN6">
        <f t="shared" si="10"/>
        <v>0</v>
      </c>
      <c r="AO6" t="e">
        <f t="shared" ref="AO6:AO10" si="15">((AN6-AM6)/AN6)*100</f>
        <v>#DIV/0!</v>
      </c>
      <c r="AQ6" s="1">
        <v>0.9812043402777777</v>
      </c>
      <c r="AR6">
        <v>32114929154</v>
      </c>
      <c r="AS6">
        <v>50440434242</v>
      </c>
      <c r="AT6">
        <f t="shared" si="11"/>
        <v>0</v>
      </c>
      <c r="AU6">
        <f t="shared" si="11"/>
        <v>0</v>
      </c>
      <c r="AV6">
        <v>0</v>
      </c>
      <c r="AX6" s="1"/>
      <c r="BA6">
        <f t="shared" si="13"/>
        <v>0</v>
      </c>
      <c r="BB6">
        <f t="shared" si="13"/>
        <v>0</v>
      </c>
      <c r="BC6" t="e">
        <f t="shared" si="14"/>
        <v>#DIV/0!</v>
      </c>
    </row>
    <row r="7" spans="1:55" x14ac:dyDescent="0.25">
      <c r="A7" s="1">
        <v>0.97237932870370358</v>
      </c>
      <c r="B7">
        <v>31468973303</v>
      </c>
      <c r="C7">
        <v>49607775751</v>
      </c>
      <c r="D7">
        <f t="shared" si="2"/>
        <v>28.063704000000001</v>
      </c>
      <c r="E7">
        <f t="shared" si="2"/>
        <v>99.560640000000006</v>
      </c>
      <c r="F7" s="2">
        <f t="shared" si="3"/>
        <v>71.81245118552873</v>
      </c>
      <c r="H7" s="1">
        <v>0.97577814814814823</v>
      </c>
      <c r="I7">
        <v>31507431951</v>
      </c>
      <c r="J7">
        <v>49740649296</v>
      </c>
      <c r="K7">
        <f t="shared" si="4"/>
        <v>55.356996000000002</v>
      </c>
      <c r="L7">
        <f t="shared" si="4"/>
        <v>99.515196000000003</v>
      </c>
      <c r="M7" s="2">
        <f t="shared" si="5"/>
        <v>44.373323647978346</v>
      </c>
      <c r="O7" s="1">
        <v>0.97806763888888881</v>
      </c>
      <c r="P7">
        <v>31577795893</v>
      </c>
      <c r="Q7">
        <v>49870716921</v>
      </c>
      <c r="R7">
        <f t="shared" si="0"/>
        <v>83.862396000000004</v>
      </c>
      <c r="S7">
        <f t="shared" si="0"/>
        <v>99.516552000000004</v>
      </c>
      <c r="T7" s="2">
        <f t="shared" si="1"/>
        <v>15.73020335350847</v>
      </c>
      <c r="V7" s="1">
        <v>0.97885651620370362</v>
      </c>
      <c r="W7">
        <v>31705483940</v>
      </c>
      <c r="X7">
        <v>50027159244</v>
      </c>
      <c r="Y7">
        <f t="shared" si="6"/>
        <v>99.458256000000006</v>
      </c>
      <c r="Z7">
        <f t="shared" si="6"/>
        <v>99.452687999999995</v>
      </c>
      <c r="AA7" s="2">
        <v>0</v>
      </c>
      <c r="AC7" s="1">
        <v>0.97968983796296305</v>
      </c>
      <c r="AD7">
        <v>31854397694</v>
      </c>
      <c r="AE7">
        <v>50179039726</v>
      </c>
      <c r="AF7">
        <f t="shared" si="8"/>
        <v>38.683019999999999</v>
      </c>
      <c r="AG7">
        <f t="shared" si="8"/>
        <v>38.251151999999998</v>
      </c>
      <c r="AH7" s="3">
        <v>0</v>
      </c>
      <c r="AJ7" s="1">
        <v>0.98038184027777775</v>
      </c>
      <c r="AK7">
        <v>31979296176</v>
      </c>
      <c r="AL7">
        <v>50304337744</v>
      </c>
      <c r="AM7">
        <f t="shared" si="10"/>
        <v>42.081983999999999</v>
      </c>
      <c r="AN7">
        <f t="shared" si="10"/>
        <v>41.768999999999998</v>
      </c>
      <c r="AO7">
        <v>0</v>
      </c>
      <c r="AQ7" s="1">
        <v>0.98121604166666676</v>
      </c>
      <c r="AR7">
        <v>32120469991</v>
      </c>
      <c r="AS7">
        <v>50445944241</v>
      </c>
      <c r="AT7">
        <f t="shared" si="11"/>
        <v>66.490043999999997</v>
      </c>
      <c r="AU7">
        <f t="shared" si="11"/>
        <v>66.119988000000006</v>
      </c>
      <c r="AV7">
        <v>0</v>
      </c>
      <c r="AX7" s="1"/>
      <c r="BA7">
        <f t="shared" si="13"/>
        <v>0</v>
      </c>
      <c r="BB7">
        <f t="shared" si="13"/>
        <v>0</v>
      </c>
      <c r="BC7" t="e">
        <f t="shared" si="14"/>
        <v>#DIV/0!</v>
      </c>
    </row>
    <row r="8" spans="1:55" x14ac:dyDescent="0.25">
      <c r="A8" s="1">
        <v>0.97239100694444447</v>
      </c>
      <c r="B8">
        <v>31471310723</v>
      </c>
      <c r="C8">
        <v>49616071907</v>
      </c>
      <c r="D8">
        <f t="shared" si="2"/>
        <v>28.049040000000002</v>
      </c>
      <c r="E8">
        <f t="shared" si="2"/>
        <v>99.553871999999998</v>
      </c>
      <c r="F8" s="3">
        <f t="shared" si="3"/>
        <v>71.825264616528415</v>
      </c>
      <c r="H8" s="1">
        <v>0.97578982638888878</v>
      </c>
      <c r="I8">
        <v>31512049666</v>
      </c>
      <c r="J8">
        <v>49748946637</v>
      </c>
      <c r="K8">
        <f t="shared" si="4"/>
        <v>55.412579999999998</v>
      </c>
      <c r="L8">
        <f t="shared" si="4"/>
        <v>99.568091999999993</v>
      </c>
      <c r="M8" s="3">
        <f t="shared" si="5"/>
        <v>44.347050458695136</v>
      </c>
      <c r="O8" s="1">
        <v>0.97807931712962959</v>
      </c>
      <c r="P8">
        <v>31584784186</v>
      </c>
      <c r="Q8">
        <v>49879017014</v>
      </c>
      <c r="R8">
        <f t="shared" si="0"/>
        <v>83.859515999999999</v>
      </c>
      <c r="S8">
        <f t="shared" si="0"/>
        <v>99.601116000000005</v>
      </c>
      <c r="T8" s="3">
        <f t="shared" si="1"/>
        <v>15.804642188948973</v>
      </c>
      <c r="V8" s="1">
        <v>0.97886818287037036</v>
      </c>
      <c r="W8">
        <v>31713767644</v>
      </c>
      <c r="X8">
        <v>50035442940</v>
      </c>
      <c r="Y8">
        <f t="shared" si="6"/>
        <v>99.404448000000002</v>
      </c>
      <c r="Z8">
        <f t="shared" si="6"/>
        <v>99.404352000000003</v>
      </c>
      <c r="AA8" s="3">
        <v>0</v>
      </c>
      <c r="AC8" s="1">
        <v>0.97970155092592603</v>
      </c>
      <c r="AD8">
        <v>31862719687</v>
      </c>
      <c r="AE8">
        <v>50187366986</v>
      </c>
      <c r="AF8">
        <f t="shared" si="8"/>
        <v>99.863916000000003</v>
      </c>
      <c r="AG8">
        <f t="shared" si="8"/>
        <v>99.927120000000002</v>
      </c>
      <c r="AH8" s="3">
        <v>0</v>
      </c>
      <c r="AJ8" s="1">
        <v>0.98039351851851853</v>
      </c>
      <c r="AK8">
        <v>31987593351</v>
      </c>
      <c r="AL8">
        <v>50312635689</v>
      </c>
      <c r="AM8">
        <f t="shared" si="10"/>
        <v>99.566100000000006</v>
      </c>
      <c r="AN8">
        <f t="shared" si="10"/>
        <v>99.575339999999997</v>
      </c>
      <c r="AO8" s="2">
        <f t="shared" si="15"/>
        <v>9.27940592519318E-3</v>
      </c>
      <c r="AQ8" s="1">
        <v>0.98122770833333328</v>
      </c>
      <c r="AR8">
        <v>32128764739</v>
      </c>
      <c r="AS8">
        <v>50454239090</v>
      </c>
      <c r="AT8">
        <f t="shared" si="11"/>
        <v>99.536975999999996</v>
      </c>
      <c r="AU8">
        <f t="shared" si="11"/>
        <v>99.538188000000005</v>
      </c>
      <c r="AV8">
        <f t="shared" si="12"/>
        <v>1.2176231297374419E-3</v>
      </c>
      <c r="AX8" s="1"/>
      <c r="BA8">
        <f t="shared" si="13"/>
        <v>0</v>
      </c>
      <c r="BB8">
        <f t="shared" si="13"/>
        <v>0</v>
      </c>
      <c r="BC8" t="e">
        <f t="shared" si="14"/>
        <v>#DIV/0!</v>
      </c>
    </row>
    <row r="9" spans="1:55" x14ac:dyDescent="0.25">
      <c r="A9" s="1">
        <v>0.97240268518518524</v>
      </c>
      <c r="B9">
        <v>31473663072</v>
      </c>
      <c r="C9">
        <v>49624368250</v>
      </c>
      <c r="D9">
        <f t="shared" si="2"/>
        <v>28.228187999999999</v>
      </c>
      <c r="E9">
        <f t="shared" si="2"/>
        <v>99.556116000000003</v>
      </c>
      <c r="F9" s="3">
        <f t="shared" si="3"/>
        <v>71.645952921666805</v>
      </c>
      <c r="H9" s="1">
        <v>0.97580150462962967</v>
      </c>
      <c r="I9">
        <v>31516094325</v>
      </c>
      <c r="J9">
        <v>49757228654</v>
      </c>
      <c r="K9">
        <f t="shared" si="4"/>
        <v>48.535907999999999</v>
      </c>
      <c r="L9">
        <f t="shared" si="4"/>
        <v>99.384203999999997</v>
      </c>
      <c r="M9" s="3">
        <f t="shared" si="5"/>
        <v>51.16335791148461</v>
      </c>
      <c r="O9" s="1">
        <v>0.97809099537037048</v>
      </c>
      <c r="P9">
        <v>31591768097</v>
      </c>
      <c r="Q9">
        <v>49887312734</v>
      </c>
      <c r="R9">
        <f t="shared" si="0"/>
        <v>83.806932000000003</v>
      </c>
      <c r="S9">
        <f t="shared" si="0"/>
        <v>99.548640000000006</v>
      </c>
      <c r="T9" s="3">
        <f t="shared" si="1"/>
        <v>15.81308192658383</v>
      </c>
      <c r="V9" s="1">
        <v>0.97887986111111114</v>
      </c>
      <c r="W9">
        <v>31721671592</v>
      </c>
      <c r="X9">
        <v>50043540143</v>
      </c>
      <c r="Y9">
        <f t="shared" si="6"/>
        <v>94.847375999999997</v>
      </c>
      <c r="Z9">
        <f t="shared" si="6"/>
        <v>97.166436000000004</v>
      </c>
      <c r="AA9" s="3">
        <f t="shared" si="7"/>
        <v>2.3866883416409421</v>
      </c>
      <c r="AC9" s="1">
        <v>0.97971324074074073</v>
      </c>
      <c r="AD9">
        <v>31870876192</v>
      </c>
      <c r="AE9">
        <v>50195540350</v>
      </c>
      <c r="AF9">
        <f t="shared" si="8"/>
        <v>97.878060000000005</v>
      </c>
      <c r="AG9">
        <f t="shared" si="8"/>
        <v>98.080368000000007</v>
      </c>
      <c r="AH9" s="3">
        <f t="shared" si="9"/>
        <v>0.20626757844138816</v>
      </c>
      <c r="AJ9" s="1">
        <v>0.9804051967592593</v>
      </c>
      <c r="AK9">
        <v>31995881467</v>
      </c>
      <c r="AL9">
        <v>50320931229</v>
      </c>
      <c r="AM9">
        <f t="shared" si="10"/>
        <v>99.457391999999999</v>
      </c>
      <c r="AN9">
        <f t="shared" si="10"/>
        <v>99.546480000000003</v>
      </c>
      <c r="AO9" s="3">
        <f t="shared" si="15"/>
        <v>8.9493872611069558E-2</v>
      </c>
      <c r="AQ9" s="1">
        <v>0.98123938657407406</v>
      </c>
      <c r="AR9">
        <v>32137055673</v>
      </c>
      <c r="AS9">
        <v>50462530219</v>
      </c>
      <c r="AT9">
        <f t="shared" si="11"/>
        <v>99.491208</v>
      </c>
      <c r="AU9">
        <f t="shared" si="11"/>
        <v>99.493548000000004</v>
      </c>
      <c r="AV9">
        <v>0</v>
      </c>
      <c r="AX9" s="1"/>
      <c r="BA9">
        <f t="shared" si="13"/>
        <v>0</v>
      </c>
      <c r="BB9">
        <f t="shared" si="13"/>
        <v>0</v>
      </c>
      <c r="BC9" t="e">
        <f t="shared" si="14"/>
        <v>#DIV/0!</v>
      </c>
    </row>
    <row r="10" spans="1:55" x14ac:dyDescent="0.25">
      <c r="A10" s="1">
        <v>0.97241435185185188</v>
      </c>
      <c r="B10">
        <v>31476012069</v>
      </c>
      <c r="C10">
        <v>49632663038</v>
      </c>
      <c r="D10">
        <f t="shared" si="2"/>
        <v>28.187964000000001</v>
      </c>
      <c r="E10">
        <f t="shared" si="2"/>
        <v>99.537456000000006</v>
      </c>
      <c r="F10" s="3">
        <f t="shared" si="3"/>
        <v>71.681048388457896</v>
      </c>
      <c r="H10" s="1">
        <v>0.97581318287037044</v>
      </c>
      <c r="I10">
        <v>31519941197</v>
      </c>
      <c r="J10">
        <v>49765497771</v>
      </c>
      <c r="K10">
        <f t="shared" si="4"/>
        <v>46.162464</v>
      </c>
      <c r="L10">
        <f t="shared" si="4"/>
        <v>99.229404000000002</v>
      </c>
      <c r="M10" s="3">
        <f t="shared" si="5"/>
        <v>53.479047400103298</v>
      </c>
      <c r="O10" s="1">
        <v>0.97810266203703711</v>
      </c>
      <c r="P10">
        <v>31597855311</v>
      </c>
      <c r="Q10">
        <v>49895541943</v>
      </c>
      <c r="R10">
        <f t="shared" si="0"/>
        <v>73.046567999999994</v>
      </c>
      <c r="S10">
        <f t="shared" si="0"/>
        <v>98.750507999999996</v>
      </c>
      <c r="T10" s="3">
        <f t="shared" si="1"/>
        <v>26.029172427143365</v>
      </c>
      <c r="V10" s="1">
        <v>0.97889152777777777</v>
      </c>
      <c r="W10">
        <v>31729591306</v>
      </c>
      <c r="X10">
        <v>50051660169</v>
      </c>
      <c r="Y10">
        <f t="shared" si="6"/>
        <v>95.036568000000003</v>
      </c>
      <c r="Z10">
        <f t="shared" si="6"/>
        <v>97.440312000000006</v>
      </c>
      <c r="AA10" s="3">
        <f t="shared" si="7"/>
        <v>2.4668886528195877</v>
      </c>
      <c r="AC10" s="1">
        <v>0.97972493055555554</v>
      </c>
      <c r="AD10">
        <v>31878872788</v>
      </c>
      <c r="AE10">
        <v>50203537072</v>
      </c>
      <c r="AF10">
        <f t="shared" si="8"/>
        <v>95.959152000000003</v>
      </c>
      <c r="AG10">
        <f t="shared" si="8"/>
        <v>95.960663999999994</v>
      </c>
      <c r="AH10" s="3">
        <f t="shared" si="9"/>
        <v>1.5756456207838207E-3</v>
      </c>
      <c r="AJ10" s="1">
        <v>0.98041688657407411</v>
      </c>
      <c r="AK10">
        <v>32004166990</v>
      </c>
      <c r="AL10">
        <v>50329229993</v>
      </c>
      <c r="AM10">
        <f t="shared" si="10"/>
        <v>99.426276000000001</v>
      </c>
      <c r="AN10">
        <f t="shared" si="10"/>
        <v>99.585167999999996</v>
      </c>
      <c r="AO10" s="3">
        <f t="shared" si="15"/>
        <v>0.15955388055377331</v>
      </c>
      <c r="AQ10" s="1">
        <v>0.98125106481481483</v>
      </c>
      <c r="AR10">
        <v>32145346849</v>
      </c>
      <c r="AS10">
        <v>50470820918</v>
      </c>
      <c r="AT10">
        <f t="shared" si="11"/>
        <v>99.494112000000001</v>
      </c>
      <c r="AU10">
        <f t="shared" si="11"/>
        <v>99.488388</v>
      </c>
      <c r="AV10">
        <v>0</v>
      </c>
      <c r="AX10" s="1"/>
      <c r="BA10">
        <f t="shared" si="13"/>
        <v>0</v>
      </c>
      <c r="BB10">
        <f t="shared" si="13"/>
        <v>0</v>
      </c>
      <c r="BC10" t="e">
        <f t="shared" si="14"/>
        <v>#DIV/0!</v>
      </c>
    </row>
    <row r="11" spans="1:55" x14ac:dyDescent="0.25">
      <c r="A11" s="1">
        <v>0.97242603009259254</v>
      </c>
      <c r="B11">
        <v>31478383364</v>
      </c>
      <c r="C11">
        <v>49640959231</v>
      </c>
      <c r="D11">
        <f t="shared" si="2"/>
        <v>28.455539999999999</v>
      </c>
      <c r="E11">
        <f t="shared" si="2"/>
        <v>99.554316</v>
      </c>
      <c r="F11" s="3">
        <f t="shared" si="3"/>
        <v>71.417070456292421</v>
      </c>
      <c r="H11" s="1">
        <v>0.97582486111111111</v>
      </c>
      <c r="I11">
        <v>31523784016</v>
      </c>
      <c r="J11">
        <v>49773774219</v>
      </c>
      <c r="K11">
        <f t="shared" si="4"/>
        <v>46.113827999999998</v>
      </c>
      <c r="L11">
        <f t="shared" si="4"/>
        <v>99.317375999999996</v>
      </c>
      <c r="M11" s="3">
        <f t="shared" si="5"/>
        <v>53.569224382247072</v>
      </c>
      <c r="O11" s="1">
        <v>0.97811434027777777</v>
      </c>
      <c r="P11">
        <v>31603938582</v>
      </c>
      <c r="Q11">
        <v>49903768401</v>
      </c>
      <c r="R11">
        <f t="shared" si="0"/>
        <v>72.999251999999998</v>
      </c>
      <c r="S11">
        <f t="shared" si="0"/>
        <v>98.717495999999997</v>
      </c>
      <c r="T11" s="3">
        <f t="shared" si="1"/>
        <v>26.052366644307913</v>
      </c>
      <c r="V11" s="1">
        <v>0.97890320601851843</v>
      </c>
      <c r="W11">
        <v>31737526766</v>
      </c>
      <c r="X11">
        <v>50059785899</v>
      </c>
      <c r="Y11">
        <f t="shared" si="6"/>
        <v>95.225520000000003</v>
      </c>
      <c r="Z11">
        <f t="shared" si="6"/>
        <v>97.508759999999995</v>
      </c>
      <c r="AA11" s="3">
        <f t="shared" si="7"/>
        <v>2.3415742339457419</v>
      </c>
      <c r="AC11" s="1">
        <v>0.97973662037037046</v>
      </c>
      <c r="AD11">
        <v>31886863931</v>
      </c>
      <c r="AE11">
        <v>50211534731</v>
      </c>
      <c r="AF11">
        <f t="shared" si="8"/>
        <v>95.893715999999998</v>
      </c>
      <c r="AG11">
        <f t="shared" si="8"/>
        <v>95.971907999999999</v>
      </c>
      <c r="AH11" s="3">
        <f t="shared" si="9"/>
        <v>8.1473841282806811E-2</v>
      </c>
      <c r="AJ11" s="1">
        <v>0.98042855324074074</v>
      </c>
      <c r="AK11">
        <v>32012456668</v>
      </c>
      <c r="AL11">
        <v>50337520462</v>
      </c>
      <c r="AM11">
        <f t="shared" si="10"/>
        <v>99.476135999999997</v>
      </c>
      <c r="AN11">
        <f t="shared" si="10"/>
        <v>99.485628000000005</v>
      </c>
      <c r="AO11" s="3">
        <v>0</v>
      </c>
      <c r="AQ11" s="1">
        <v>0.9812627430555555</v>
      </c>
      <c r="AR11">
        <v>32153641078</v>
      </c>
      <c r="AS11">
        <v>50479115772</v>
      </c>
      <c r="AT11">
        <f t="shared" si="11"/>
        <v>99.530748000000003</v>
      </c>
      <c r="AU11">
        <f t="shared" si="11"/>
        <v>99.538247999999996</v>
      </c>
      <c r="AV11">
        <f t="shared" si="12"/>
        <v>7.5347920529937181E-3</v>
      </c>
      <c r="AX11" s="1"/>
      <c r="BA11">
        <f t="shared" si="13"/>
        <v>0</v>
      </c>
      <c r="BB11">
        <f t="shared" si="13"/>
        <v>0</v>
      </c>
      <c r="BC11" t="e">
        <f t="shared" si="14"/>
        <v>#DIV/0!</v>
      </c>
    </row>
    <row r="12" spans="1:55" x14ac:dyDescent="0.25">
      <c r="A12" s="1">
        <v>0.97243769675925928</v>
      </c>
      <c r="B12">
        <v>31480755329</v>
      </c>
      <c r="C12">
        <v>49649249845</v>
      </c>
      <c r="D12">
        <f t="shared" si="2"/>
        <v>28.46358</v>
      </c>
      <c r="E12">
        <f t="shared" si="2"/>
        <v>99.487368000000004</v>
      </c>
      <c r="F12" s="3">
        <f t="shared" si="3"/>
        <v>71.389754727454431</v>
      </c>
      <c r="H12" s="1">
        <v>0.97583653935185188</v>
      </c>
      <c r="I12">
        <v>31527662098</v>
      </c>
      <c r="J12">
        <v>49782048154</v>
      </c>
      <c r="K12">
        <f t="shared" si="4"/>
        <v>46.536983999999997</v>
      </c>
      <c r="L12">
        <f t="shared" si="4"/>
        <v>99.287220000000005</v>
      </c>
      <c r="M12" s="3">
        <f t="shared" si="5"/>
        <v>53.128928375676153</v>
      </c>
      <c r="O12" s="1">
        <v>0.97812601851851855</v>
      </c>
      <c r="P12">
        <v>31610017883</v>
      </c>
      <c r="Q12">
        <v>49911994697</v>
      </c>
      <c r="R12">
        <f t="shared" si="0"/>
        <v>72.951611999999997</v>
      </c>
      <c r="S12">
        <f t="shared" si="0"/>
        <v>98.715552000000002</v>
      </c>
      <c r="T12" s="3">
        <f t="shared" si="1"/>
        <v>26.099170270556765</v>
      </c>
      <c r="V12" s="1">
        <v>0.97891487268518518</v>
      </c>
      <c r="W12">
        <v>31745451865</v>
      </c>
      <c r="X12">
        <v>50067918286</v>
      </c>
      <c r="Y12">
        <f t="shared" si="6"/>
        <v>95.101187999999993</v>
      </c>
      <c r="Z12">
        <f t="shared" si="6"/>
        <v>97.588644000000002</v>
      </c>
      <c r="AA12" s="3">
        <f t="shared" si="7"/>
        <v>2.5489195238741185</v>
      </c>
      <c r="AC12" s="1">
        <v>0.97974829861111112</v>
      </c>
      <c r="AD12">
        <v>31894884241</v>
      </c>
      <c r="AE12">
        <v>50219558015</v>
      </c>
      <c r="AF12">
        <f t="shared" si="8"/>
        <v>96.243719999999996</v>
      </c>
      <c r="AG12">
        <f t="shared" si="8"/>
        <v>96.279408000000004</v>
      </c>
      <c r="AH12" s="3">
        <v>0</v>
      </c>
      <c r="AJ12" s="1">
        <v>0.98044023148148141</v>
      </c>
      <c r="AK12">
        <v>32020589664</v>
      </c>
      <c r="AL12">
        <v>50345679657</v>
      </c>
      <c r="AM12">
        <f t="shared" si="10"/>
        <v>97.595951999999997</v>
      </c>
      <c r="AN12">
        <f t="shared" si="10"/>
        <v>97.910340000000005</v>
      </c>
      <c r="AO12" s="3">
        <v>0</v>
      </c>
      <c r="AQ12" s="1">
        <v>0.98127442129629627</v>
      </c>
      <c r="AR12">
        <v>32161933363</v>
      </c>
      <c r="AS12">
        <v>50487407473</v>
      </c>
      <c r="AT12">
        <f t="shared" si="11"/>
        <v>99.507419999999996</v>
      </c>
      <c r="AU12">
        <f t="shared" si="11"/>
        <v>99.500411999999997</v>
      </c>
      <c r="AV12">
        <v>0</v>
      </c>
      <c r="AX12" s="1"/>
      <c r="BA12">
        <f t="shared" si="13"/>
        <v>0</v>
      </c>
      <c r="BB12">
        <f t="shared" si="13"/>
        <v>0</v>
      </c>
      <c r="BC12" t="e">
        <f t="shared" si="14"/>
        <v>#DIV/0!</v>
      </c>
    </row>
    <row r="13" spans="1:55" x14ac:dyDescent="0.25">
      <c r="A13" s="1">
        <v>0.97244937500000006</v>
      </c>
      <c r="B13">
        <v>31483130243</v>
      </c>
      <c r="C13">
        <v>49657544356</v>
      </c>
      <c r="D13">
        <f t="shared" si="2"/>
        <v>28.498968000000001</v>
      </c>
      <c r="E13">
        <f t="shared" si="2"/>
        <v>99.534132</v>
      </c>
      <c r="F13" s="3">
        <f t="shared" si="3"/>
        <v>71.367643011143144</v>
      </c>
      <c r="H13" s="1">
        <v>0.97584821759259255</v>
      </c>
      <c r="I13">
        <v>31531540853</v>
      </c>
      <c r="J13">
        <v>49790320502</v>
      </c>
      <c r="K13">
        <f t="shared" si="4"/>
        <v>46.545059999999999</v>
      </c>
      <c r="L13">
        <f t="shared" si="4"/>
        <v>99.268175999999997</v>
      </c>
      <c r="M13" s="3">
        <f t="shared" si="5"/>
        <v>53.111800905861308</v>
      </c>
      <c r="O13" s="1">
        <v>0.97813769675925921</v>
      </c>
      <c r="P13">
        <v>31616096955</v>
      </c>
      <c r="Q13">
        <v>49920239823</v>
      </c>
      <c r="R13">
        <f t="shared" si="0"/>
        <v>72.948864</v>
      </c>
      <c r="S13">
        <f t="shared" si="0"/>
        <v>98.941512000000003</v>
      </c>
      <c r="T13" s="3">
        <f t="shared" si="1"/>
        <v>26.270720423193051</v>
      </c>
      <c r="V13" s="1">
        <v>0.97892653935185181</v>
      </c>
      <c r="W13">
        <v>31753380785</v>
      </c>
      <c r="X13">
        <v>50076048327</v>
      </c>
      <c r="Y13">
        <f t="shared" si="6"/>
        <v>95.147040000000004</v>
      </c>
      <c r="Z13">
        <f t="shared" si="6"/>
        <v>97.560491999999996</v>
      </c>
      <c r="AA13" s="3">
        <f t="shared" si="7"/>
        <v>2.4738005626293811</v>
      </c>
      <c r="AC13" s="1">
        <v>0.97975998842592604</v>
      </c>
      <c r="AD13">
        <v>31902866928</v>
      </c>
      <c r="AE13">
        <v>50227545415</v>
      </c>
      <c r="AF13">
        <f t="shared" si="8"/>
        <v>95.792243999999997</v>
      </c>
      <c r="AG13">
        <f t="shared" si="8"/>
        <v>95.848799999999997</v>
      </c>
      <c r="AH13" s="3">
        <f t="shared" si="9"/>
        <v>5.9005433557854141E-2</v>
      </c>
      <c r="AJ13" s="1">
        <v>0.98045190972222218</v>
      </c>
      <c r="AK13">
        <v>32028596336</v>
      </c>
      <c r="AL13">
        <v>50353706635</v>
      </c>
      <c r="AM13">
        <f t="shared" si="10"/>
        <v>96.080063999999993</v>
      </c>
      <c r="AN13">
        <f t="shared" si="10"/>
        <v>96.323735999999997</v>
      </c>
      <c r="AO13" s="3">
        <v>0</v>
      </c>
      <c r="AQ13" s="1">
        <v>0.98128613425925926</v>
      </c>
      <c r="AR13">
        <v>32170040962</v>
      </c>
      <c r="AS13">
        <v>50495516556</v>
      </c>
      <c r="AT13">
        <f t="shared" si="11"/>
        <v>97.291188000000005</v>
      </c>
      <c r="AU13">
        <f t="shared" si="11"/>
        <v>97.308995999999993</v>
      </c>
      <c r="AV13">
        <v>0</v>
      </c>
      <c r="AX13" s="1"/>
      <c r="BA13">
        <f t="shared" si="13"/>
        <v>0</v>
      </c>
      <c r="BB13">
        <f t="shared" si="13"/>
        <v>0</v>
      </c>
      <c r="BC13" t="e">
        <f t="shared" si="14"/>
        <v>#DIV/0!</v>
      </c>
    </row>
    <row r="14" spans="1:55" x14ac:dyDescent="0.25">
      <c r="A14" s="1">
        <v>0.97246104166666669</v>
      </c>
      <c r="B14">
        <v>31485120967</v>
      </c>
      <c r="C14">
        <v>49665832007</v>
      </c>
      <c r="D14">
        <f t="shared" si="2"/>
        <v>23.888687999999998</v>
      </c>
      <c r="E14">
        <f t="shared" si="2"/>
        <v>99.451812000000004</v>
      </c>
      <c r="F14" s="3">
        <f t="shared" si="3"/>
        <v>75.979635242845049</v>
      </c>
      <c r="H14" s="1">
        <v>0.97585988425925918</v>
      </c>
      <c r="I14">
        <v>31535423890</v>
      </c>
      <c r="J14">
        <v>49798590324</v>
      </c>
      <c r="K14">
        <f t="shared" si="4"/>
        <v>46.596443999999998</v>
      </c>
      <c r="L14">
        <f t="shared" si="4"/>
        <v>99.237864000000002</v>
      </c>
      <c r="M14" s="3">
        <f t="shared" si="5"/>
        <v>53.045700379040802</v>
      </c>
      <c r="O14" s="1">
        <v>0.97814937499999999</v>
      </c>
      <c r="P14">
        <v>31622173518</v>
      </c>
      <c r="Q14">
        <v>49928476038</v>
      </c>
      <c r="R14">
        <f t="shared" si="0"/>
        <v>72.918756000000002</v>
      </c>
      <c r="S14">
        <f t="shared" si="0"/>
        <v>98.834580000000003</v>
      </c>
      <c r="T14" s="3">
        <f t="shared" si="1"/>
        <v>26.221413598357984</v>
      </c>
      <c r="V14" s="1">
        <v>0.97893820601851855</v>
      </c>
      <c r="W14">
        <v>31761328690</v>
      </c>
      <c r="X14">
        <v>50084173802</v>
      </c>
      <c r="Y14">
        <f t="shared" si="6"/>
        <v>95.374859999999998</v>
      </c>
      <c r="Z14">
        <f t="shared" si="6"/>
        <v>97.505700000000004</v>
      </c>
      <c r="AA14" s="3">
        <f t="shared" si="7"/>
        <v>2.1853491642027145</v>
      </c>
      <c r="AC14" s="1">
        <v>0.9797716666666666</v>
      </c>
      <c r="AD14">
        <v>31910839711</v>
      </c>
      <c r="AE14">
        <v>50235518591</v>
      </c>
      <c r="AF14">
        <f t="shared" si="8"/>
        <v>95.673395999999997</v>
      </c>
      <c r="AG14">
        <f t="shared" si="8"/>
        <v>95.678111999999999</v>
      </c>
      <c r="AH14" s="3">
        <f t="shared" si="9"/>
        <v>4.9290270276256508E-3</v>
      </c>
      <c r="AJ14" s="1">
        <v>0.98046358796296296</v>
      </c>
      <c r="AK14">
        <v>32036640154</v>
      </c>
      <c r="AL14">
        <v>50361800034</v>
      </c>
      <c r="AM14">
        <f t="shared" si="10"/>
        <v>96.525816000000006</v>
      </c>
      <c r="AN14">
        <f t="shared" si="10"/>
        <v>97.120788000000005</v>
      </c>
      <c r="AO14" s="3">
        <v>0</v>
      </c>
      <c r="AQ14" s="1">
        <v>0.98129781249999992</v>
      </c>
      <c r="AR14">
        <v>32178026263</v>
      </c>
      <c r="AS14">
        <v>50503507314</v>
      </c>
      <c r="AT14">
        <f t="shared" si="11"/>
        <v>95.823611999999997</v>
      </c>
      <c r="AU14">
        <f t="shared" si="11"/>
        <v>95.889095999999995</v>
      </c>
      <c r="AV14">
        <f t="shared" si="12"/>
        <v>6.8291393632491731E-2</v>
      </c>
      <c r="AX14" s="1"/>
      <c r="BA14">
        <f t="shared" si="13"/>
        <v>0</v>
      </c>
      <c r="BB14">
        <f t="shared" si="13"/>
        <v>0</v>
      </c>
      <c r="BC14" t="e">
        <f t="shared" si="14"/>
        <v>#DIV/0!</v>
      </c>
    </row>
    <row r="15" spans="1:55" x14ac:dyDescent="0.25">
      <c r="A15" s="1">
        <v>0.97247271990740736</v>
      </c>
      <c r="B15">
        <v>31487100835</v>
      </c>
      <c r="C15">
        <v>49674120153</v>
      </c>
      <c r="D15">
        <f t="shared" si="2"/>
        <v>23.758416</v>
      </c>
      <c r="E15">
        <f t="shared" si="2"/>
        <v>99.457751999999999</v>
      </c>
      <c r="F15" s="3">
        <f t="shared" si="3"/>
        <v>76.11205208016365</v>
      </c>
      <c r="H15" s="1">
        <v>0.97587156249999996</v>
      </c>
      <c r="I15">
        <v>31539314202</v>
      </c>
      <c r="J15">
        <v>49806863831</v>
      </c>
      <c r="K15">
        <f t="shared" si="4"/>
        <v>46.683743999999997</v>
      </c>
      <c r="L15">
        <f t="shared" si="4"/>
        <v>99.282083999999998</v>
      </c>
      <c r="M15" s="3">
        <f t="shared" si="5"/>
        <v>52.978682437810235</v>
      </c>
      <c r="O15" s="1">
        <v>0.97816104166666673</v>
      </c>
      <c r="P15">
        <v>31628255899</v>
      </c>
      <c r="Q15">
        <v>49936711310</v>
      </c>
      <c r="R15">
        <f t="shared" si="0"/>
        <v>72.988572000000005</v>
      </c>
      <c r="S15">
        <f t="shared" si="0"/>
        <v>98.823263999999995</v>
      </c>
      <c r="T15" s="3">
        <f t="shared" si="1"/>
        <v>26.142318067939947</v>
      </c>
      <c r="V15" s="1">
        <v>0.97894987268518519</v>
      </c>
      <c r="W15">
        <v>31769278644</v>
      </c>
      <c r="X15">
        <v>50092308962</v>
      </c>
      <c r="Y15">
        <f t="shared" si="6"/>
        <v>95.399448000000007</v>
      </c>
      <c r="Z15">
        <f t="shared" si="6"/>
        <v>97.621920000000003</v>
      </c>
      <c r="AA15" s="3">
        <f t="shared" si="7"/>
        <v>2.2766116462368249</v>
      </c>
      <c r="AC15" s="1">
        <v>0.97978334490740748</v>
      </c>
      <c r="AD15">
        <v>31918788954</v>
      </c>
      <c r="AE15">
        <v>50243470127</v>
      </c>
      <c r="AF15">
        <f t="shared" si="8"/>
        <v>95.390916000000004</v>
      </c>
      <c r="AG15">
        <f t="shared" si="8"/>
        <v>95.418431999999996</v>
      </c>
      <c r="AH15" s="3">
        <f t="shared" si="9"/>
        <v>2.8837195731733926E-2</v>
      </c>
      <c r="AJ15" s="1">
        <v>0.98047526620370362</v>
      </c>
      <c r="AK15">
        <v>32044652008</v>
      </c>
      <c r="AL15">
        <v>50369815015</v>
      </c>
      <c r="AM15">
        <f t="shared" si="10"/>
        <v>96.142247999999995</v>
      </c>
      <c r="AN15">
        <f t="shared" si="10"/>
        <v>96.179772</v>
      </c>
      <c r="AO15" s="3">
        <v>0</v>
      </c>
      <c r="AQ15" s="1">
        <v>0.9813094907407407</v>
      </c>
      <c r="AR15">
        <v>32186010249</v>
      </c>
      <c r="AS15">
        <v>50511494679</v>
      </c>
      <c r="AT15">
        <f t="shared" si="11"/>
        <v>95.807832000000005</v>
      </c>
      <c r="AU15">
        <f t="shared" si="11"/>
        <v>95.848380000000006</v>
      </c>
      <c r="AV15">
        <f t="shared" si="12"/>
        <v>4.2304314376519596E-2</v>
      </c>
      <c r="AX15" s="1"/>
      <c r="BA15">
        <f t="shared" si="13"/>
        <v>0</v>
      </c>
      <c r="BB15">
        <f t="shared" si="13"/>
        <v>0</v>
      </c>
      <c r="BC15" t="e">
        <f t="shared" si="14"/>
        <v>#DIV/0!</v>
      </c>
    </row>
    <row r="16" spans="1:55" x14ac:dyDescent="0.25">
      <c r="A16" s="1">
        <v>0.97248439814814813</v>
      </c>
      <c r="B16">
        <v>31489079178</v>
      </c>
      <c r="C16">
        <v>49682412036</v>
      </c>
      <c r="D16">
        <f t="shared" si="2"/>
        <v>23.740116</v>
      </c>
      <c r="E16">
        <f t="shared" si="2"/>
        <v>99.502595999999997</v>
      </c>
      <c r="F16" s="3">
        <f t="shared" si="3"/>
        <v>76.141209421309981</v>
      </c>
      <c r="H16" s="1">
        <v>0.97588324074074084</v>
      </c>
      <c r="I16">
        <v>31543609862</v>
      </c>
      <c r="J16">
        <v>49815150176</v>
      </c>
      <c r="K16">
        <f t="shared" si="4"/>
        <v>51.547919999999998</v>
      </c>
      <c r="L16">
        <f t="shared" si="4"/>
        <v>99.436139999999995</v>
      </c>
      <c r="M16" s="3">
        <f t="shared" si="5"/>
        <v>48.159773699984733</v>
      </c>
      <c r="O16" s="1">
        <v>0.97817271990740751</v>
      </c>
      <c r="P16">
        <v>31634773756</v>
      </c>
      <c r="Q16">
        <v>49944974385</v>
      </c>
      <c r="R16">
        <f t="shared" si="0"/>
        <v>78.214284000000006</v>
      </c>
      <c r="S16">
        <f t="shared" si="0"/>
        <v>99.156899999999993</v>
      </c>
      <c r="T16" s="3">
        <f t="shared" si="1"/>
        <v>21.120684490943127</v>
      </c>
      <c r="V16" s="1">
        <v>0.97896155092592596</v>
      </c>
      <c r="W16">
        <v>31777248550</v>
      </c>
      <c r="X16">
        <v>50100438803</v>
      </c>
      <c r="Y16">
        <f t="shared" si="6"/>
        <v>95.638872000000006</v>
      </c>
      <c r="Z16">
        <f t="shared" si="6"/>
        <v>97.558092000000002</v>
      </c>
      <c r="AA16" s="3">
        <f t="shared" si="7"/>
        <v>1.9672586462638031</v>
      </c>
      <c r="AC16" s="1">
        <v>0.97979503472222218</v>
      </c>
      <c r="AD16">
        <v>31926710133</v>
      </c>
      <c r="AE16">
        <v>50251402490</v>
      </c>
      <c r="AF16">
        <f t="shared" si="8"/>
        <v>95.054147999999998</v>
      </c>
      <c r="AG16">
        <f t="shared" si="8"/>
        <v>95.188355999999999</v>
      </c>
      <c r="AH16" s="3">
        <f t="shared" si="9"/>
        <v>0.1409920347820704</v>
      </c>
      <c r="AJ16" s="1">
        <v>0.9804869444444444</v>
      </c>
      <c r="AK16">
        <v>32052642872</v>
      </c>
      <c r="AL16">
        <v>50377810580</v>
      </c>
      <c r="AM16">
        <f t="shared" si="10"/>
        <v>95.890367999999995</v>
      </c>
      <c r="AN16">
        <f t="shared" si="10"/>
        <v>95.946780000000004</v>
      </c>
      <c r="AO16" s="3">
        <v>0</v>
      </c>
      <c r="AQ16" s="1">
        <v>0.98132116898148158</v>
      </c>
      <c r="AR16">
        <v>32193969934</v>
      </c>
      <c r="AS16">
        <v>50519459388</v>
      </c>
      <c r="AT16">
        <f t="shared" si="11"/>
        <v>95.516220000000004</v>
      </c>
      <c r="AU16">
        <f t="shared" si="11"/>
        <v>95.576508000000004</v>
      </c>
      <c r="AV16">
        <f t="shared" si="12"/>
        <v>6.307826186744539E-2</v>
      </c>
      <c r="AX16" s="1"/>
      <c r="BA16">
        <f t="shared" si="13"/>
        <v>0</v>
      </c>
      <c r="BB16">
        <f t="shared" si="13"/>
        <v>0</v>
      </c>
      <c r="BC16" t="e">
        <f t="shared" si="14"/>
        <v>#DIV/0!</v>
      </c>
    </row>
    <row r="17" spans="1:55" x14ac:dyDescent="0.25">
      <c r="A17" s="1">
        <v>0.97249606481481488</v>
      </c>
      <c r="B17">
        <v>31491056680</v>
      </c>
      <c r="C17">
        <v>49690699853</v>
      </c>
      <c r="D17">
        <f t="shared" si="2"/>
        <v>23.730024</v>
      </c>
      <c r="E17">
        <f t="shared" si="2"/>
        <v>99.453804000000005</v>
      </c>
      <c r="F17" s="3">
        <f t="shared" si="3"/>
        <v>76.139651732175068</v>
      </c>
      <c r="H17" s="1">
        <v>0.9758949189814814</v>
      </c>
      <c r="I17">
        <v>31548173075</v>
      </c>
      <c r="J17">
        <v>49823445738</v>
      </c>
      <c r="K17">
        <f t="shared" si="4"/>
        <v>54.758555999999999</v>
      </c>
      <c r="L17">
        <f t="shared" si="4"/>
        <v>99.546744000000004</v>
      </c>
      <c r="M17" s="3">
        <f t="shared" si="5"/>
        <v>44.992117471968754</v>
      </c>
      <c r="O17" s="1">
        <v>0.97818439814814817</v>
      </c>
      <c r="P17">
        <v>31641765084</v>
      </c>
      <c r="Q17">
        <v>49953268264</v>
      </c>
      <c r="R17">
        <f t="shared" si="0"/>
        <v>83.895936000000006</v>
      </c>
      <c r="S17">
        <f t="shared" si="0"/>
        <v>99.526548000000005</v>
      </c>
      <c r="T17" s="3">
        <f t="shared" si="1"/>
        <v>15.704967482645934</v>
      </c>
      <c r="V17" s="1">
        <v>0.97897321759259248</v>
      </c>
      <c r="W17">
        <v>31785215865</v>
      </c>
      <c r="X17">
        <v>50108575508</v>
      </c>
      <c r="Y17">
        <f t="shared" si="6"/>
        <v>95.607780000000005</v>
      </c>
      <c r="Z17">
        <f t="shared" si="6"/>
        <v>97.640460000000004</v>
      </c>
      <c r="AA17" s="3">
        <v>0</v>
      </c>
      <c r="AC17" s="1">
        <v>0.97980671296296296</v>
      </c>
      <c r="AD17">
        <v>31934831582</v>
      </c>
      <c r="AE17">
        <v>50259533663</v>
      </c>
      <c r="AF17">
        <f t="shared" si="8"/>
        <v>97.457387999999995</v>
      </c>
      <c r="AG17">
        <f t="shared" si="8"/>
        <v>97.574076000000005</v>
      </c>
      <c r="AH17" s="3">
        <v>0</v>
      </c>
      <c r="AJ17" s="1">
        <v>0.98049863425925921</v>
      </c>
      <c r="AK17">
        <v>32060639836</v>
      </c>
      <c r="AL17">
        <v>50385812936</v>
      </c>
      <c r="AM17">
        <f t="shared" si="10"/>
        <v>95.963567999999995</v>
      </c>
      <c r="AN17">
        <f t="shared" si="10"/>
        <v>96.028272000000001</v>
      </c>
      <c r="AO17" s="3">
        <f t="shared" ref="AO17:AO20" si="16">((AN17-AM17)/AN17)*100</f>
        <v>6.7380156543904168E-2</v>
      </c>
      <c r="AQ17" s="1">
        <v>0.98133284722222214</v>
      </c>
      <c r="AR17">
        <v>32201890082</v>
      </c>
      <c r="AS17">
        <v>50527381221</v>
      </c>
      <c r="AT17">
        <f t="shared" si="11"/>
        <v>95.041775999999999</v>
      </c>
      <c r="AU17">
        <f t="shared" si="11"/>
        <v>95.061995999999994</v>
      </c>
      <c r="AV17">
        <f t="shared" si="12"/>
        <v>2.127032973302475E-2</v>
      </c>
      <c r="AX17" s="1"/>
      <c r="BA17">
        <f t="shared" si="13"/>
        <v>0</v>
      </c>
      <c r="BB17">
        <f t="shared" si="13"/>
        <v>0</v>
      </c>
      <c r="BC17" t="e">
        <f t="shared" si="14"/>
        <v>#DIV/0!</v>
      </c>
    </row>
    <row r="18" spans="1:55" x14ac:dyDescent="0.25">
      <c r="A18" s="1">
        <v>0.97250774305555554</v>
      </c>
      <c r="B18">
        <v>31493034853</v>
      </c>
      <c r="C18">
        <v>49698992298</v>
      </c>
      <c r="D18">
        <f t="shared" ref="D18:D22" si="17">((B18-B17)*12000)/1000000000</f>
        <v>23.738076</v>
      </c>
      <c r="E18">
        <f t="shared" ref="E18:E22" si="18">((C18-C17)*12000)/1000000000</f>
        <v>99.509339999999995</v>
      </c>
      <c r="F18" s="3">
        <f t="shared" ref="F18:F22" si="19">((E18-D18)/E18)*100</f>
        <v>76.144876450793475</v>
      </c>
      <c r="H18" s="1">
        <v>0.97590658564814814</v>
      </c>
      <c r="I18">
        <v>31552741601</v>
      </c>
      <c r="J18">
        <v>49831740420</v>
      </c>
      <c r="K18">
        <f t="shared" si="4"/>
        <v>54.822311999999997</v>
      </c>
      <c r="L18">
        <f t="shared" si="4"/>
        <v>99.536184000000006</v>
      </c>
      <c r="M18" s="3">
        <f t="shared" si="5"/>
        <v>44.922228483261932</v>
      </c>
      <c r="O18" s="1">
        <v>0.97819607638888895</v>
      </c>
      <c r="P18">
        <v>31648752463</v>
      </c>
      <c r="Q18">
        <v>49961567804</v>
      </c>
      <c r="R18">
        <f t="shared" si="0"/>
        <v>83.848547999999994</v>
      </c>
      <c r="S18">
        <f t="shared" si="0"/>
        <v>99.594480000000004</v>
      </c>
      <c r="T18" s="3">
        <f t="shared" si="1"/>
        <v>15.810044894054379</v>
      </c>
      <c r="V18" s="1">
        <v>0.9789849074074074</v>
      </c>
      <c r="W18">
        <v>31793176627</v>
      </c>
      <c r="X18">
        <v>50116716649</v>
      </c>
      <c r="Y18">
        <f t="shared" si="6"/>
        <v>95.529144000000002</v>
      </c>
      <c r="Z18">
        <f t="shared" si="6"/>
        <v>97.693691999999999</v>
      </c>
      <c r="AA18" s="3">
        <f t="shared" si="7"/>
        <v>2.215647659216315</v>
      </c>
      <c r="AC18" s="1">
        <v>0.97981839120370362</v>
      </c>
      <c r="AD18">
        <v>31943112352</v>
      </c>
      <c r="AE18">
        <v>50267827568</v>
      </c>
      <c r="AF18">
        <f t="shared" si="8"/>
        <v>99.369240000000005</v>
      </c>
      <c r="AG18">
        <f t="shared" si="8"/>
        <v>99.526859999999999</v>
      </c>
      <c r="AH18" s="3">
        <f t="shared" si="9"/>
        <v>0.15836930854645101</v>
      </c>
      <c r="AJ18" s="1">
        <v>0.98051031249999998</v>
      </c>
      <c r="AK18">
        <v>32068623312</v>
      </c>
      <c r="AL18">
        <v>50393810457</v>
      </c>
      <c r="AM18">
        <f t="shared" si="10"/>
        <v>95.801711999999995</v>
      </c>
      <c r="AN18">
        <f t="shared" si="10"/>
        <v>95.970252000000002</v>
      </c>
      <c r="AO18" s="3">
        <f t="shared" si="16"/>
        <v>0.1756169192928734</v>
      </c>
      <c r="AQ18" s="1">
        <v>0.98134452546296302</v>
      </c>
      <c r="AR18">
        <v>32209796424</v>
      </c>
      <c r="AS18">
        <v>50535291411</v>
      </c>
      <c r="AT18">
        <f t="shared" si="11"/>
        <v>94.876103999999998</v>
      </c>
      <c r="AU18">
        <f t="shared" si="11"/>
        <v>94.922280000000001</v>
      </c>
      <c r="AV18">
        <f t="shared" si="12"/>
        <v>4.8646113430906482E-2</v>
      </c>
      <c r="AX18" s="1"/>
      <c r="BA18">
        <f t="shared" si="13"/>
        <v>0</v>
      </c>
      <c r="BB18">
        <f t="shared" si="13"/>
        <v>0</v>
      </c>
      <c r="BC18" t="e">
        <f t="shared" si="14"/>
        <v>#DIV/0!</v>
      </c>
    </row>
    <row r="19" spans="1:55" x14ac:dyDescent="0.25">
      <c r="A19" s="1">
        <v>0.97251942129629632</v>
      </c>
      <c r="B19">
        <v>31495188780</v>
      </c>
      <c r="C19">
        <v>49707285249</v>
      </c>
      <c r="D19">
        <f t="shared" si="17"/>
        <v>25.847124000000001</v>
      </c>
      <c r="E19">
        <f t="shared" si="18"/>
        <v>99.515411999999998</v>
      </c>
      <c r="F19" s="3">
        <f t="shared" si="19"/>
        <v>74.027014026731848</v>
      </c>
      <c r="H19" s="1">
        <v>0.97591826388888891</v>
      </c>
      <c r="I19">
        <v>31557311604</v>
      </c>
      <c r="J19">
        <v>49840034181</v>
      </c>
      <c r="K19">
        <f t="shared" si="4"/>
        <v>54.840035999999998</v>
      </c>
      <c r="L19">
        <f t="shared" si="4"/>
        <v>99.525131999999999</v>
      </c>
      <c r="M19" s="3">
        <f t="shared" si="5"/>
        <v>44.898303676703492</v>
      </c>
      <c r="O19" s="1">
        <v>0.97820775462962961</v>
      </c>
      <c r="P19">
        <v>31655741371</v>
      </c>
      <c r="Q19">
        <v>49969863880</v>
      </c>
      <c r="R19">
        <f t="shared" si="0"/>
        <v>83.866895999999997</v>
      </c>
      <c r="S19">
        <f t="shared" si="0"/>
        <v>99.552912000000006</v>
      </c>
      <c r="T19" s="3">
        <f t="shared" si="1"/>
        <v>15.756461247462061</v>
      </c>
      <c r="V19" s="1">
        <v>0.97899658564814807</v>
      </c>
      <c r="W19">
        <v>31801142179</v>
      </c>
      <c r="X19">
        <v>50124891136</v>
      </c>
      <c r="Y19">
        <f t="shared" ref="Y19:Y26" si="20">((W19-W18)*12000)/1000000000</f>
        <v>95.586624</v>
      </c>
      <c r="Z19">
        <f t="shared" ref="Z19:Z26" si="21">((X19-X18)*12000)/1000000000</f>
        <v>98.093844000000004</v>
      </c>
      <c r="AA19" s="3">
        <f t="shared" ref="AA19:AA26" si="22">((Z19-Y19)/Z19)*100</f>
        <v>2.5559402076240421</v>
      </c>
      <c r="AC19" s="1">
        <v>0.9798300694444444</v>
      </c>
      <c r="AD19">
        <v>31951392200</v>
      </c>
      <c r="AE19">
        <v>50276120721</v>
      </c>
      <c r="AF19">
        <f t="shared" ref="AF19:AF22" si="23">((AD19-AD18)*12000)/1000000000</f>
        <v>99.358176</v>
      </c>
      <c r="AG19">
        <f t="shared" ref="AG19:AG22" si="24">((AE19-AE18)*12000)/1000000000</f>
        <v>99.517836000000003</v>
      </c>
      <c r="AH19" s="3">
        <f t="shared" ref="AH19:AH22" si="25">((AG19-AF19)/AG19)*100</f>
        <v>0.16043355283569707</v>
      </c>
      <c r="AJ19" s="1">
        <v>0.98052199074074076</v>
      </c>
      <c r="AK19">
        <v>32076617082</v>
      </c>
      <c r="AL19">
        <v>50401812240</v>
      </c>
      <c r="AM19">
        <f t="shared" si="10"/>
        <v>95.925240000000002</v>
      </c>
      <c r="AN19">
        <f t="shared" si="10"/>
        <v>96.021395999999996</v>
      </c>
      <c r="AO19" s="3">
        <f t="shared" si="16"/>
        <v>0.10014018125709552</v>
      </c>
      <c r="AQ19" s="1">
        <v>0.98135619212962966</v>
      </c>
      <c r="AR19">
        <v>32217683682</v>
      </c>
      <c r="AS19">
        <v>50543180406</v>
      </c>
      <c r="AT19">
        <f t="shared" si="11"/>
        <v>94.647096000000005</v>
      </c>
      <c r="AU19">
        <f t="shared" si="11"/>
        <v>94.667940000000002</v>
      </c>
      <c r="AV19">
        <f t="shared" si="12"/>
        <v>2.2018013701361572E-2</v>
      </c>
      <c r="AX19" s="1"/>
      <c r="BA19">
        <f t="shared" si="13"/>
        <v>0</v>
      </c>
      <c r="BB19">
        <f t="shared" si="13"/>
        <v>0</v>
      </c>
      <c r="BC19" t="e">
        <f t="shared" si="14"/>
        <v>#DIV/0!</v>
      </c>
    </row>
    <row r="20" spans="1:55" x14ac:dyDescent="0.25">
      <c r="A20" s="1">
        <v>0.97253108796296295</v>
      </c>
      <c r="B20">
        <v>31497561925</v>
      </c>
      <c r="C20">
        <v>49715580804</v>
      </c>
      <c r="D20">
        <f t="shared" si="17"/>
        <v>28.477740000000001</v>
      </c>
      <c r="E20">
        <f t="shared" si="18"/>
        <v>99.546660000000003</v>
      </c>
      <c r="F20" s="3">
        <f t="shared" si="19"/>
        <v>71.392571081741977</v>
      </c>
      <c r="H20" s="1">
        <v>0.97592994212962958</v>
      </c>
      <c r="I20">
        <v>31561885009</v>
      </c>
      <c r="J20">
        <v>49848331878</v>
      </c>
      <c r="K20">
        <f t="shared" si="4"/>
        <v>54.880859999999998</v>
      </c>
      <c r="L20">
        <f t="shared" si="4"/>
        <v>99.572363999999993</v>
      </c>
      <c r="M20" s="3">
        <f t="shared" si="5"/>
        <v>44.883441754983338</v>
      </c>
      <c r="O20" s="1">
        <v>0.97821942129629624</v>
      </c>
      <c r="P20">
        <v>31662723209</v>
      </c>
      <c r="Q20">
        <v>49978160044</v>
      </c>
      <c r="R20">
        <f t="shared" ref="R20:S20" si="26">((P20-P19)*12000)/1000000000</f>
        <v>83.782055999999997</v>
      </c>
      <c r="S20">
        <f t="shared" si="26"/>
        <v>99.553967999999998</v>
      </c>
      <c r="T20" s="3">
        <f t="shared" si="1"/>
        <v>15.842574953918461</v>
      </c>
      <c r="V20" s="1">
        <v>0.97900827546296298</v>
      </c>
      <c r="W20">
        <v>31809303669</v>
      </c>
      <c r="X20">
        <v>50133190471</v>
      </c>
      <c r="Y20">
        <f t="shared" si="20"/>
        <v>97.937880000000007</v>
      </c>
      <c r="Z20">
        <f t="shared" si="21"/>
        <v>99.592020000000005</v>
      </c>
      <c r="AA20" s="3">
        <f t="shared" si="22"/>
        <v>1.6609162059369798</v>
      </c>
      <c r="AC20" s="1">
        <v>0.97984178240740738</v>
      </c>
      <c r="AD20">
        <v>31959634291</v>
      </c>
      <c r="AE20">
        <v>50284436637</v>
      </c>
      <c r="AF20">
        <f t="shared" si="23"/>
        <v>98.905091999999996</v>
      </c>
      <c r="AG20">
        <f t="shared" si="24"/>
        <v>99.790992000000003</v>
      </c>
      <c r="AH20" s="3">
        <f t="shared" si="25"/>
        <v>0.88775547997358961</v>
      </c>
      <c r="AJ20" s="1">
        <v>0.98053366898148142</v>
      </c>
      <c r="AK20">
        <v>32084782246</v>
      </c>
      <c r="AL20">
        <v>50410001678</v>
      </c>
      <c r="AM20">
        <f t="shared" si="10"/>
        <v>97.981967999999995</v>
      </c>
      <c r="AN20">
        <f t="shared" si="10"/>
        <v>98.273256000000003</v>
      </c>
      <c r="AO20" s="3">
        <f t="shared" si="16"/>
        <v>0.29640617585725321</v>
      </c>
      <c r="AQ20" s="1">
        <v>0.98136787037037032</v>
      </c>
      <c r="AR20">
        <v>32225551669</v>
      </c>
      <c r="AS20">
        <v>50551065541</v>
      </c>
      <c r="AT20">
        <f t="shared" si="11"/>
        <v>94.415844000000007</v>
      </c>
      <c r="AU20">
        <f t="shared" si="11"/>
        <v>94.621619999999993</v>
      </c>
      <c r="AV20">
        <f t="shared" si="12"/>
        <v>0.21747249730028503</v>
      </c>
      <c r="AX20" s="1"/>
      <c r="BA20">
        <f t="shared" si="13"/>
        <v>0</v>
      </c>
      <c r="BB20">
        <f t="shared" si="13"/>
        <v>0</v>
      </c>
      <c r="BC20" t="e">
        <f t="shared" si="14"/>
        <v>#DIV/0!</v>
      </c>
    </row>
    <row r="21" spans="1:55" x14ac:dyDescent="0.25">
      <c r="A21" s="1">
        <v>0.97254276620370383</v>
      </c>
      <c r="B21">
        <v>31499935589</v>
      </c>
      <c r="C21">
        <v>49723874621</v>
      </c>
      <c r="D21">
        <f t="shared" si="17"/>
        <v>28.483968000000001</v>
      </c>
      <c r="E21">
        <f t="shared" si="18"/>
        <v>99.525803999999994</v>
      </c>
      <c r="F21" s="4">
        <f t="shared" si="19"/>
        <v>71.380318615662716</v>
      </c>
      <c r="H21" s="1">
        <v>0.97594160879629621</v>
      </c>
      <c r="I21">
        <v>31566460737</v>
      </c>
      <c r="J21">
        <v>49856625101</v>
      </c>
      <c r="K21">
        <f t="shared" ref="K21:K22" si="27">((I21-I20)*12000)/1000000000</f>
        <v>54.908735999999998</v>
      </c>
      <c r="L21">
        <f t="shared" ref="L21:L22" si="28">((J21-J20)*12000)/1000000000</f>
        <v>99.518675999999999</v>
      </c>
      <c r="M21" s="4">
        <f t="shared" ref="M21:M22" si="29">((L21-K21)/L21)*100</f>
        <v>44.825696837043935</v>
      </c>
      <c r="O21" s="1">
        <v>0.97823109953703702</v>
      </c>
      <c r="P21">
        <v>31669683615</v>
      </c>
      <c r="Q21">
        <v>49986456388</v>
      </c>
      <c r="R21">
        <f t="shared" ref="R21:R25" si="30">((P21-P20)*12000)/1000000000</f>
        <v>83.524872000000002</v>
      </c>
      <c r="S21">
        <f t="shared" ref="S21:S25" si="31">((Q21-Q20)*12000)/1000000000</f>
        <v>99.556128000000001</v>
      </c>
      <c r="T21" s="3">
        <f t="shared" ref="T21:T25" si="32">((S21-R21)/S21)*100</f>
        <v>16.102731516436634</v>
      </c>
      <c r="V21" s="1">
        <v>0.97901996527777779</v>
      </c>
      <c r="W21">
        <v>31817451644</v>
      </c>
      <c r="X21">
        <v>50141491678</v>
      </c>
      <c r="Y21">
        <f t="shared" si="20"/>
        <v>97.775700000000001</v>
      </c>
      <c r="Z21">
        <f t="shared" si="21"/>
        <v>99.614484000000004</v>
      </c>
      <c r="AA21" s="3">
        <f t="shared" si="22"/>
        <v>1.8459002407722191</v>
      </c>
      <c r="AC21" s="1">
        <v>0.97985347222222219</v>
      </c>
      <c r="AD21">
        <v>31967820525</v>
      </c>
      <c r="AE21">
        <v>50292736990</v>
      </c>
      <c r="AF21">
        <f t="shared" si="23"/>
        <v>98.234808000000001</v>
      </c>
      <c r="AG21">
        <f t="shared" si="24"/>
        <v>99.604236</v>
      </c>
      <c r="AH21" s="3">
        <f t="shared" si="25"/>
        <v>1.3748692374890554</v>
      </c>
      <c r="AJ21" s="1">
        <v>0.9805453472222222</v>
      </c>
      <c r="AK21">
        <v>32093022308</v>
      </c>
      <c r="AL21">
        <v>50418296753</v>
      </c>
      <c r="AM21">
        <f t="shared" ref="AM21:AM24" si="33">((AK21-AK20)*12000)/1000000000</f>
        <v>98.880744000000007</v>
      </c>
      <c r="AN21">
        <f t="shared" ref="AN21:AN24" si="34">((AL21-AL20)*12000)/1000000000</f>
        <v>99.540899999999993</v>
      </c>
      <c r="AO21" s="3">
        <f t="shared" ref="AO21:AO24" si="35">((AN21-AM21)/AN21)*100</f>
        <v>0.66320075466465189</v>
      </c>
      <c r="AQ21" s="1">
        <v>0.9813795486111111</v>
      </c>
      <c r="AR21">
        <v>32233406894</v>
      </c>
      <c r="AS21">
        <v>50558939279</v>
      </c>
      <c r="AT21">
        <f t="shared" ref="AT21:AU21" si="36">((AR21-AR20)*12000)/1000000000</f>
        <v>94.262699999999995</v>
      </c>
      <c r="AU21">
        <f t="shared" si="36"/>
        <v>94.484855999999994</v>
      </c>
      <c r="AV21">
        <f t="shared" si="12"/>
        <v>0.23512339374258903</v>
      </c>
    </row>
    <row r="22" spans="1:55" x14ac:dyDescent="0.25">
      <c r="A22" s="1">
        <v>0.97255444444444439</v>
      </c>
      <c r="B22">
        <v>31501883269</v>
      </c>
      <c r="C22">
        <v>49730709122</v>
      </c>
      <c r="D22">
        <f t="shared" si="17"/>
        <v>23.372160000000001</v>
      </c>
      <c r="E22">
        <f t="shared" si="18"/>
        <v>82.014011999999994</v>
      </c>
      <c r="F22">
        <f t="shared" si="19"/>
        <v>71.502235496051568</v>
      </c>
      <c r="H22" s="1">
        <v>0.9759532870370371</v>
      </c>
      <c r="I22">
        <v>31567513809</v>
      </c>
      <c r="J22">
        <v>49858557346</v>
      </c>
      <c r="K22">
        <f t="shared" si="27"/>
        <v>12.636863999999999</v>
      </c>
      <c r="L22">
        <f t="shared" si="28"/>
        <v>23.18694</v>
      </c>
      <c r="M22">
        <f t="shared" si="29"/>
        <v>45.500078923738968</v>
      </c>
      <c r="O22" s="1">
        <v>0.97824277777777791</v>
      </c>
      <c r="P22">
        <v>31676548978</v>
      </c>
      <c r="Q22">
        <v>49994752522</v>
      </c>
      <c r="R22">
        <f t="shared" si="30"/>
        <v>82.384355999999997</v>
      </c>
      <c r="S22">
        <f t="shared" si="31"/>
        <v>99.553607999999997</v>
      </c>
      <c r="T22" s="3">
        <f t="shared" si="32"/>
        <v>17.246237825956044</v>
      </c>
      <c r="V22" s="1">
        <v>0.97903165509259271</v>
      </c>
      <c r="W22">
        <v>31825616103</v>
      </c>
      <c r="X22">
        <v>50149797324</v>
      </c>
      <c r="Y22">
        <f t="shared" si="20"/>
        <v>97.973507999999995</v>
      </c>
      <c r="Z22">
        <f t="shared" si="21"/>
        <v>99.667751999999993</v>
      </c>
      <c r="AA22" s="3">
        <f t="shared" si="22"/>
        <v>1.699891856696033</v>
      </c>
      <c r="AC22" s="1">
        <v>0.97986515046296296</v>
      </c>
      <c r="AD22">
        <v>31975789341</v>
      </c>
      <c r="AE22">
        <v>50300856994</v>
      </c>
      <c r="AF22">
        <f t="shared" si="23"/>
        <v>95.625792000000004</v>
      </c>
      <c r="AG22">
        <f t="shared" si="24"/>
        <v>97.440048000000004</v>
      </c>
      <c r="AH22" s="4">
        <f t="shared" si="25"/>
        <v>1.8619202650639088</v>
      </c>
      <c r="AJ22" s="1">
        <v>0.98055702546296286</v>
      </c>
      <c r="AK22">
        <v>32101273173</v>
      </c>
      <c r="AL22">
        <v>50426591494</v>
      </c>
      <c r="AM22">
        <f t="shared" si="33"/>
        <v>99.010379999999998</v>
      </c>
      <c r="AN22">
        <f t="shared" si="34"/>
        <v>99.536891999999995</v>
      </c>
      <c r="AO22" s="3">
        <f t="shared" si="35"/>
        <v>0.5289616637819039</v>
      </c>
      <c r="AQ22" s="1">
        <v>0.98139122685185187</v>
      </c>
      <c r="AR22">
        <v>32241235943</v>
      </c>
      <c r="AS22">
        <v>50566805237</v>
      </c>
      <c r="AT22">
        <f t="shared" ref="AT22:AT33" si="37">((AR22-AR21)*12000)/1000000000</f>
        <v>93.948588000000001</v>
      </c>
      <c r="AU22">
        <f t="shared" ref="AU22:AU33" si="38">((AS22-AS21)*12000)/1000000000</f>
        <v>94.391496000000004</v>
      </c>
      <c r="AV22">
        <f t="shared" ref="AV22:AV33" si="39">((AU22-AT22)/AU22)*100</f>
        <v>0.46922447335722139</v>
      </c>
    </row>
    <row r="23" spans="1:55" x14ac:dyDescent="0.25">
      <c r="A23" s="1"/>
      <c r="H23" s="1"/>
      <c r="O23" s="1">
        <v>0.97825445601851846</v>
      </c>
      <c r="P23">
        <v>31683300558</v>
      </c>
      <c r="Q23">
        <v>50003049194</v>
      </c>
      <c r="R23">
        <f t="shared" si="30"/>
        <v>81.018960000000007</v>
      </c>
      <c r="S23">
        <f t="shared" si="31"/>
        <v>99.560063999999997</v>
      </c>
      <c r="T23" s="3">
        <f t="shared" si="32"/>
        <v>18.623033428343309</v>
      </c>
      <c r="V23" s="1">
        <v>0.97904334490740741</v>
      </c>
      <c r="W23">
        <v>31833773898</v>
      </c>
      <c r="X23">
        <v>50158105594</v>
      </c>
      <c r="Y23">
        <f t="shared" si="20"/>
        <v>97.893540000000002</v>
      </c>
      <c r="Z23">
        <f t="shared" si="21"/>
        <v>99.699240000000003</v>
      </c>
      <c r="AA23" s="3">
        <f t="shared" si="22"/>
        <v>1.8111472063377831</v>
      </c>
      <c r="AC23" s="1"/>
      <c r="AJ23" s="1">
        <v>0.9805686921296296</v>
      </c>
      <c r="AK23">
        <v>32109479162</v>
      </c>
      <c r="AL23">
        <v>50434883478</v>
      </c>
      <c r="AM23">
        <f t="shared" si="33"/>
        <v>98.471868000000001</v>
      </c>
      <c r="AN23">
        <f t="shared" si="34"/>
        <v>99.503808000000006</v>
      </c>
      <c r="AO23" s="4">
        <f t="shared" si="35"/>
        <v>1.0370859374547814</v>
      </c>
      <c r="AQ23" s="1">
        <v>0.98140290509259254</v>
      </c>
      <c r="AR23">
        <v>32249069963</v>
      </c>
      <c r="AS23">
        <v>50574663577</v>
      </c>
      <c r="AT23">
        <f t="shared" si="37"/>
        <v>94.008240000000001</v>
      </c>
      <c r="AU23">
        <f t="shared" si="38"/>
        <v>94.300079999999994</v>
      </c>
      <c r="AV23">
        <f t="shared" si="39"/>
        <v>0.30948011921092056</v>
      </c>
    </row>
    <row r="24" spans="1:55" x14ac:dyDescent="0.25">
      <c r="A24" s="1"/>
      <c r="H24" s="1"/>
      <c r="O24" s="1">
        <v>0.97826613425925935</v>
      </c>
      <c r="P24">
        <v>31690047782</v>
      </c>
      <c r="Q24">
        <v>50011346417</v>
      </c>
      <c r="R24">
        <f t="shared" si="30"/>
        <v>80.966688000000005</v>
      </c>
      <c r="S24">
        <f t="shared" si="31"/>
        <v>99.566676000000001</v>
      </c>
      <c r="T24" s="4">
        <f t="shared" si="32"/>
        <v>18.680936983373829</v>
      </c>
      <c r="V24" s="1">
        <v>0.97905502314814818</v>
      </c>
      <c r="W24">
        <v>31841931052</v>
      </c>
      <c r="X24">
        <v>50166409877</v>
      </c>
      <c r="Y24">
        <f t="shared" si="20"/>
        <v>97.885847999999996</v>
      </c>
      <c r="Z24">
        <f t="shared" si="21"/>
        <v>99.651396000000005</v>
      </c>
      <c r="AA24" s="3">
        <f t="shared" si="22"/>
        <v>1.7717243017850042</v>
      </c>
      <c r="AC24" s="1"/>
      <c r="AJ24" s="1">
        <v>0.98058038194444452</v>
      </c>
      <c r="AK24">
        <v>32114929152</v>
      </c>
      <c r="AL24">
        <v>50440434242</v>
      </c>
      <c r="AM24">
        <f t="shared" si="33"/>
        <v>65.399879999999996</v>
      </c>
      <c r="AN24">
        <f t="shared" si="34"/>
        <v>66.609167999999997</v>
      </c>
      <c r="AO24">
        <f t="shared" si="35"/>
        <v>1.8154978305689105</v>
      </c>
      <c r="AQ24" s="1">
        <v>0.98141458333333331</v>
      </c>
      <c r="AR24">
        <v>32256894735</v>
      </c>
      <c r="AS24">
        <v>50582522876</v>
      </c>
      <c r="AT24">
        <f t="shared" si="37"/>
        <v>93.897264000000007</v>
      </c>
      <c r="AU24">
        <f t="shared" si="38"/>
        <v>94.311588</v>
      </c>
      <c r="AV24">
        <f t="shared" si="39"/>
        <v>0.43931398970823554</v>
      </c>
    </row>
    <row r="25" spans="1:55" x14ac:dyDescent="0.25">
      <c r="A25" s="1"/>
      <c r="H25" s="1"/>
      <c r="O25" s="1">
        <v>0.9782778124999999</v>
      </c>
      <c r="P25">
        <v>31691695225</v>
      </c>
      <c r="Q25">
        <v>50013397602</v>
      </c>
      <c r="R25">
        <f t="shared" si="30"/>
        <v>19.769316</v>
      </c>
      <c r="S25">
        <f t="shared" si="31"/>
        <v>24.61422</v>
      </c>
      <c r="T25">
        <f t="shared" si="32"/>
        <v>19.683353768675179</v>
      </c>
      <c r="V25" s="1">
        <v>0.97906671296296299</v>
      </c>
      <c r="W25">
        <v>31850088896</v>
      </c>
      <c r="X25">
        <v>50174711131</v>
      </c>
      <c r="Y25">
        <f t="shared" si="20"/>
        <v>97.894127999999995</v>
      </c>
      <c r="Z25">
        <f t="shared" si="21"/>
        <v>99.615048000000002</v>
      </c>
      <c r="AA25" s="4">
        <f t="shared" si="22"/>
        <v>1.7275703164847209</v>
      </c>
      <c r="AJ25" s="1"/>
      <c r="AQ25" s="1">
        <v>0.9814262615740742</v>
      </c>
      <c r="AR25">
        <v>32264716279</v>
      </c>
      <c r="AS25">
        <v>50590386741</v>
      </c>
      <c r="AT25">
        <f t="shared" si="37"/>
        <v>93.858528000000007</v>
      </c>
      <c r="AU25">
        <f t="shared" si="38"/>
        <v>94.366380000000007</v>
      </c>
      <c r="AV25">
        <f t="shared" si="39"/>
        <v>0.53817047978315979</v>
      </c>
    </row>
    <row r="26" spans="1:55" x14ac:dyDescent="0.25">
      <c r="A26" s="1"/>
      <c r="H26" s="1"/>
      <c r="O26" s="1"/>
      <c r="V26" s="1">
        <v>0.97907839120370377</v>
      </c>
      <c r="W26">
        <v>31851174107</v>
      </c>
      <c r="X26">
        <v>50175852130</v>
      </c>
      <c r="Y26">
        <f t="shared" si="20"/>
        <v>13.022532</v>
      </c>
      <c r="Z26">
        <f t="shared" si="21"/>
        <v>13.691988</v>
      </c>
      <c r="AA26">
        <f t="shared" si="22"/>
        <v>4.8893995524974185</v>
      </c>
      <c r="AJ26" s="1"/>
      <c r="AQ26" s="1">
        <v>0.98143793981481475</v>
      </c>
      <c r="AR26">
        <v>32272544156</v>
      </c>
      <c r="AS26">
        <v>50598252018</v>
      </c>
      <c r="AT26">
        <f t="shared" si="37"/>
        <v>93.934523999999996</v>
      </c>
      <c r="AU26">
        <f t="shared" si="38"/>
        <v>94.383324000000002</v>
      </c>
      <c r="AV26">
        <f t="shared" si="39"/>
        <v>0.47550772846271622</v>
      </c>
    </row>
    <row r="27" spans="1:55" x14ac:dyDescent="0.25">
      <c r="A27" s="1"/>
      <c r="H27" s="1"/>
      <c r="O27" s="1"/>
      <c r="V27" s="1"/>
      <c r="AJ27" s="1"/>
      <c r="AQ27" s="1">
        <v>0.98144962962962967</v>
      </c>
      <c r="AR27">
        <v>32280364110</v>
      </c>
      <c r="AS27">
        <v>50606115480</v>
      </c>
      <c r="AT27">
        <f t="shared" si="37"/>
        <v>93.839448000000004</v>
      </c>
      <c r="AU27">
        <f t="shared" si="38"/>
        <v>94.361543999999995</v>
      </c>
      <c r="AV27">
        <f t="shared" si="39"/>
        <v>0.55329319325252946</v>
      </c>
    </row>
    <row r="28" spans="1:55" x14ac:dyDescent="0.25">
      <c r="A28" s="1"/>
      <c r="H28" s="1"/>
      <c r="O28" s="1"/>
      <c r="AJ28" s="1"/>
      <c r="AQ28" s="1">
        <v>0.98146130787037034</v>
      </c>
      <c r="AR28">
        <v>32288196125</v>
      </c>
      <c r="AS28">
        <v>50613991254</v>
      </c>
      <c r="AT28">
        <f t="shared" si="37"/>
        <v>93.984179999999995</v>
      </c>
      <c r="AU28">
        <f t="shared" si="38"/>
        <v>94.509287999999998</v>
      </c>
      <c r="AV28">
        <f t="shared" si="39"/>
        <v>0.55561523222987674</v>
      </c>
    </row>
    <row r="29" spans="1:55" x14ac:dyDescent="0.25">
      <c r="A29" s="1"/>
      <c r="H29" s="1"/>
      <c r="O29" s="1"/>
      <c r="AJ29" s="1"/>
      <c r="AQ29" s="1">
        <v>0.98147298611111111</v>
      </c>
      <c r="AR29">
        <v>32296023403</v>
      </c>
      <c r="AS29">
        <v>50621872950</v>
      </c>
      <c r="AT29">
        <f t="shared" si="37"/>
        <v>93.927335999999997</v>
      </c>
      <c r="AU29">
        <f t="shared" si="38"/>
        <v>94.580352000000005</v>
      </c>
      <c r="AV29">
        <f t="shared" si="39"/>
        <v>0.69043515507323128</v>
      </c>
    </row>
    <row r="30" spans="1:55" x14ac:dyDescent="0.25">
      <c r="A30" s="1"/>
      <c r="H30" s="1"/>
      <c r="O30" s="1"/>
      <c r="AQ30" s="1">
        <v>0.98148466435185178</v>
      </c>
      <c r="AR30">
        <v>32304013365</v>
      </c>
      <c r="AS30">
        <v>50629923440</v>
      </c>
      <c r="AT30">
        <f t="shared" si="37"/>
        <v>95.879543999999996</v>
      </c>
      <c r="AU30">
        <f t="shared" si="38"/>
        <v>96.605879999999999</v>
      </c>
      <c r="AV30">
        <f t="shared" si="39"/>
        <v>0.75185485603982227</v>
      </c>
    </row>
    <row r="31" spans="1:55" x14ac:dyDescent="0.25">
      <c r="A31" s="1"/>
      <c r="H31" s="1"/>
      <c r="O31" s="1"/>
      <c r="AQ31" s="1">
        <v>0.98149634259259255</v>
      </c>
      <c r="AR31">
        <v>32312250398</v>
      </c>
      <c r="AS31">
        <v>50638217836</v>
      </c>
      <c r="AT31">
        <f t="shared" si="37"/>
        <v>98.844396000000003</v>
      </c>
      <c r="AU31">
        <f t="shared" si="38"/>
        <v>99.532752000000002</v>
      </c>
      <c r="AV31">
        <f t="shared" si="39"/>
        <v>0.69158742842757814</v>
      </c>
    </row>
    <row r="32" spans="1:55" x14ac:dyDescent="0.25">
      <c r="A32" s="1"/>
      <c r="H32" s="1"/>
      <c r="O32" s="1"/>
      <c r="AQ32" s="1">
        <v>0.98150803240740736</v>
      </c>
      <c r="AR32">
        <v>32320491312</v>
      </c>
      <c r="AS32">
        <v>50646514939</v>
      </c>
      <c r="AT32">
        <f t="shared" si="37"/>
        <v>98.890968000000001</v>
      </c>
      <c r="AU32">
        <f t="shared" si="38"/>
        <v>99.565235999999999</v>
      </c>
      <c r="AV32">
        <f t="shared" si="39"/>
        <v>0.67721227517604421</v>
      </c>
    </row>
    <row r="33" spans="1:53" x14ac:dyDescent="0.25">
      <c r="A33" s="1"/>
      <c r="H33" s="1"/>
      <c r="AQ33" s="1">
        <v>0.98151971064814814</v>
      </c>
      <c r="AR33">
        <v>32320888963</v>
      </c>
      <c r="AS33">
        <v>50646950146</v>
      </c>
      <c r="AT33">
        <f t="shared" si="37"/>
        <v>4.7718119999999997</v>
      </c>
      <c r="AU33">
        <f t="shared" si="38"/>
        <v>5.2224839999999997</v>
      </c>
      <c r="AV33">
        <f t="shared" si="39"/>
        <v>8.6294567872299854</v>
      </c>
    </row>
    <row r="34" spans="1:53" x14ac:dyDescent="0.25">
      <c r="A34" s="1"/>
      <c r="H34" s="1"/>
      <c r="AQ34" s="1"/>
    </row>
    <row r="35" spans="1:53" x14ac:dyDescent="0.25">
      <c r="A35" s="1"/>
      <c r="H35" s="1"/>
    </row>
    <row r="36" spans="1:53" x14ac:dyDescent="0.25">
      <c r="A36" s="1"/>
      <c r="H36" s="1"/>
    </row>
    <row r="37" spans="1:53" x14ac:dyDescent="0.25">
      <c r="A37" s="1"/>
      <c r="H37" s="1"/>
    </row>
    <row r="38" spans="1:53" x14ac:dyDescent="0.25">
      <c r="A38" s="1"/>
      <c r="H38" s="1"/>
    </row>
    <row r="39" spans="1:53" x14ac:dyDescent="0.25">
      <c r="A39" s="1"/>
      <c r="H39" s="1"/>
    </row>
    <row r="40" spans="1:53" x14ac:dyDescent="0.25">
      <c r="A40" t="s">
        <v>30</v>
      </c>
      <c r="B40" t="s">
        <v>31</v>
      </c>
      <c r="C40" t="s">
        <v>32</v>
      </c>
      <c r="D40" t="s">
        <v>33</v>
      </c>
      <c r="H40" t="s">
        <v>30</v>
      </c>
      <c r="I40" t="s">
        <v>31</v>
      </c>
      <c r="J40" t="s">
        <v>32</v>
      </c>
      <c r="K40" t="s">
        <v>33</v>
      </c>
      <c r="O40" t="s">
        <v>30</v>
      </c>
      <c r="P40" t="s">
        <v>31</v>
      </c>
      <c r="Q40" t="s">
        <v>32</v>
      </c>
      <c r="R40" t="s">
        <v>33</v>
      </c>
      <c r="V40" t="s">
        <v>30</v>
      </c>
      <c r="W40" t="s">
        <v>31</v>
      </c>
      <c r="X40" t="s">
        <v>32</v>
      </c>
      <c r="Y40" t="s">
        <v>33</v>
      </c>
      <c r="AC40" t="s">
        <v>30</v>
      </c>
      <c r="AD40" t="s">
        <v>31</v>
      </c>
      <c r="AE40" t="s">
        <v>32</v>
      </c>
      <c r="AF40" t="s">
        <v>33</v>
      </c>
      <c r="AJ40" t="s">
        <v>30</v>
      </c>
      <c r="AK40" t="s">
        <v>31</v>
      </c>
      <c r="AL40" t="s">
        <v>32</v>
      </c>
      <c r="AM40" t="s">
        <v>33</v>
      </c>
      <c r="AQ40" t="s">
        <v>30</v>
      </c>
      <c r="AR40" t="s">
        <v>31</v>
      </c>
      <c r="AS40" t="s">
        <v>32</v>
      </c>
      <c r="AT40" t="s">
        <v>33</v>
      </c>
      <c r="AX40" t="s">
        <v>30</v>
      </c>
      <c r="AY40" t="s">
        <v>31</v>
      </c>
      <c r="AZ40" t="s">
        <v>32</v>
      </c>
      <c r="BA40" t="s">
        <v>33</v>
      </c>
    </row>
    <row r="41" spans="1:53" x14ac:dyDescent="0.25">
      <c r="A41">
        <v>1043731857</v>
      </c>
      <c r="B41">
        <v>1044346903</v>
      </c>
      <c r="C41">
        <v>1044346904</v>
      </c>
      <c r="D41">
        <f>(C41-B41)</f>
        <v>1</v>
      </c>
      <c r="H41">
        <v>982580463</v>
      </c>
      <c r="I41">
        <v>983883855</v>
      </c>
      <c r="J41">
        <v>983883857</v>
      </c>
      <c r="K41">
        <f>(J41-I41)</f>
        <v>2</v>
      </c>
      <c r="O41">
        <v>902501724</v>
      </c>
      <c r="P41">
        <v>904060569</v>
      </c>
      <c r="Q41">
        <v>904060570</v>
      </c>
      <c r="R41">
        <f>(Q41-P41)</f>
        <v>1</v>
      </c>
      <c r="V41">
        <v>783054467</v>
      </c>
      <c r="W41">
        <v>785493792</v>
      </c>
      <c r="X41">
        <v>785493793</v>
      </c>
      <c r="Y41">
        <f>(X41-W41)</f>
        <v>1</v>
      </c>
      <c r="AC41">
        <v>628663618</v>
      </c>
      <c r="AD41">
        <v>631526701</v>
      </c>
      <c r="AE41">
        <v>631526702</v>
      </c>
      <c r="AF41">
        <f>(AE41-AD41)</f>
        <v>1</v>
      </c>
      <c r="AJ41">
        <v>434848010</v>
      </c>
      <c r="AK41">
        <v>439470427</v>
      </c>
      <c r="AL41">
        <v>439470429</v>
      </c>
      <c r="AM41">
        <f>(AL41-AK41)</f>
        <v>2</v>
      </c>
      <c r="AQ41">
        <v>4074874078</v>
      </c>
      <c r="AR41">
        <v>4077736948</v>
      </c>
      <c r="AS41">
        <v>4077736955</v>
      </c>
      <c r="AT41">
        <f>(AS41-AR41)</f>
        <v>7</v>
      </c>
      <c r="BA41">
        <f>(AZ41-AY41)</f>
        <v>0</v>
      </c>
    </row>
    <row r="42" spans="1:53" x14ac:dyDescent="0.25">
      <c r="H42">
        <v>982580462</v>
      </c>
      <c r="I42">
        <v>983741234</v>
      </c>
      <c r="J42">
        <v>983741235</v>
      </c>
      <c r="K42">
        <f>(J42-I42)</f>
        <v>1</v>
      </c>
      <c r="O42">
        <v>902501674</v>
      </c>
      <c r="P42">
        <v>904328330</v>
      </c>
      <c r="Q42">
        <v>904328332</v>
      </c>
      <c r="R42">
        <f>(Q42-P42)</f>
        <v>2</v>
      </c>
      <c r="V42">
        <v>783054452</v>
      </c>
      <c r="W42">
        <v>785509059</v>
      </c>
      <c r="X42">
        <v>785509060</v>
      </c>
      <c r="Y42">
        <f t="shared" ref="Y42:Y44" si="40">(X42-W42)</f>
        <v>1</v>
      </c>
      <c r="AC42">
        <v>628663623</v>
      </c>
      <c r="AD42">
        <v>632187817</v>
      </c>
      <c r="AE42">
        <v>632187829</v>
      </c>
      <c r="AF42">
        <f>(AE43-AD43)</f>
        <v>1</v>
      </c>
      <c r="AJ42">
        <v>434848019</v>
      </c>
      <c r="AK42">
        <v>439088857</v>
      </c>
      <c r="AL42">
        <v>439088879</v>
      </c>
      <c r="AM42">
        <f t="shared" ref="AM42:AM46" si="41">(AL42-AK42)</f>
        <v>22</v>
      </c>
      <c r="AQ42">
        <v>4074874079</v>
      </c>
      <c r="AR42">
        <v>4078991755</v>
      </c>
      <c r="AS42">
        <v>4078991763</v>
      </c>
      <c r="AT42">
        <f t="shared" ref="AT42:AT47" si="42">(AS42-AR42)</f>
        <v>8</v>
      </c>
    </row>
    <row r="43" spans="1:53" x14ac:dyDescent="0.25">
      <c r="O43">
        <v>902501701</v>
      </c>
      <c r="P43">
        <v>904884723</v>
      </c>
      <c r="Q43">
        <v>904884724</v>
      </c>
      <c r="R43">
        <f>(Q43-P43)</f>
        <v>1</v>
      </c>
      <c r="V43">
        <v>783054473</v>
      </c>
      <c r="W43">
        <v>785317658</v>
      </c>
      <c r="X43">
        <v>785317659</v>
      </c>
      <c r="Y43">
        <f t="shared" si="40"/>
        <v>1</v>
      </c>
      <c r="AC43">
        <v>628663617</v>
      </c>
      <c r="AD43">
        <v>633369315</v>
      </c>
      <c r="AE43">
        <v>633369316</v>
      </c>
      <c r="AF43">
        <f>(AE44-AD44)</f>
        <v>7</v>
      </c>
      <c r="AJ43">
        <v>434848001</v>
      </c>
      <c r="AK43">
        <v>437930987</v>
      </c>
      <c r="AL43">
        <v>437930988</v>
      </c>
      <c r="AM43">
        <f t="shared" si="41"/>
        <v>1</v>
      </c>
      <c r="AQ43">
        <v>4074874059</v>
      </c>
      <c r="AR43">
        <v>4082905972</v>
      </c>
      <c r="AS43">
        <v>4082905974</v>
      </c>
      <c r="AT43">
        <f t="shared" si="42"/>
        <v>2</v>
      </c>
    </row>
    <row r="44" spans="1:53" x14ac:dyDescent="0.25">
      <c r="V44">
        <v>783054464</v>
      </c>
      <c r="W44">
        <v>785700088</v>
      </c>
      <c r="X44">
        <v>785700090</v>
      </c>
      <c r="Y44">
        <f t="shared" si="40"/>
        <v>2</v>
      </c>
      <c r="AC44">
        <v>628663642</v>
      </c>
      <c r="AD44">
        <v>631203173</v>
      </c>
      <c r="AE44">
        <v>631203180</v>
      </c>
      <c r="AF44">
        <f t="shared" ref="AF44:AF45" si="43">(AE44-AD44)</f>
        <v>7</v>
      </c>
      <c r="AJ44">
        <v>434848036</v>
      </c>
      <c r="AK44">
        <v>437744025</v>
      </c>
      <c r="AL44">
        <v>437744056</v>
      </c>
      <c r="AM44">
        <f t="shared" si="41"/>
        <v>31</v>
      </c>
      <c r="AQ44">
        <v>4074874076</v>
      </c>
      <c r="AR44">
        <v>4081465182</v>
      </c>
      <c r="AS44">
        <v>4081465185</v>
      </c>
      <c r="AT44">
        <f t="shared" si="42"/>
        <v>3</v>
      </c>
    </row>
    <row r="45" spans="1:53" x14ac:dyDescent="0.25">
      <c r="AC45">
        <v>628663616</v>
      </c>
      <c r="AD45">
        <v>631283893</v>
      </c>
      <c r="AE45">
        <v>631283907</v>
      </c>
      <c r="AF45">
        <f t="shared" si="43"/>
        <v>14</v>
      </c>
      <c r="AJ45">
        <v>434847995</v>
      </c>
      <c r="AK45">
        <v>438484412</v>
      </c>
      <c r="AL45">
        <v>438484414</v>
      </c>
      <c r="AM45">
        <f t="shared" si="41"/>
        <v>2</v>
      </c>
      <c r="AQ45">
        <v>4074874103</v>
      </c>
      <c r="AR45">
        <v>4079232585</v>
      </c>
      <c r="AS45">
        <v>4079232587</v>
      </c>
      <c r="AT45">
        <f t="shared" si="42"/>
        <v>2</v>
      </c>
    </row>
    <row r="46" spans="1:53" x14ac:dyDescent="0.25">
      <c r="AJ46">
        <v>434848021</v>
      </c>
      <c r="AK46">
        <v>438548099</v>
      </c>
      <c r="AL46">
        <v>438548100</v>
      </c>
      <c r="AM46">
        <f t="shared" si="41"/>
        <v>1</v>
      </c>
      <c r="AQ46">
        <v>4074874091</v>
      </c>
      <c r="AR46">
        <v>4078376117</v>
      </c>
      <c r="AS46">
        <v>4078376125</v>
      </c>
      <c r="AT46">
        <f t="shared" si="42"/>
        <v>8</v>
      </c>
    </row>
    <row r="47" spans="1:53" x14ac:dyDescent="0.25">
      <c r="AQ47">
        <v>4074874059</v>
      </c>
      <c r="AR47">
        <v>4078147710</v>
      </c>
      <c r="AS47">
        <v>4078147735</v>
      </c>
      <c r="AT47">
        <f t="shared" si="42"/>
        <v>25</v>
      </c>
    </row>
    <row r="48" spans="1:53" x14ac:dyDescent="0.25">
      <c r="A48" s="1"/>
      <c r="H48" s="1"/>
    </row>
    <row r="49" spans="1:53" x14ac:dyDescent="0.25">
      <c r="A49" s="1"/>
      <c r="H49" s="1"/>
    </row>
    <row r="50" spans="1:53" x14ac:dyDescent="0.25">
      <c r="A50" t="s">
        <v>37</v>
      </c>
      <c r="B50" t="s">
        <v>35</v>
      </c>
      <c r="C50" t="s">
        <v>36</v>
      </c>
      <c r="D50" t="s">
        <v>38</v>
      </c>
      <c r="H50" t="s">
        <v>37</v>
      </c>
      <c r="I50" t="s">
        <v>35</v>
      </c>
      <c r="J50" t="s">
        <v>36</v>
      </c>
      <c r="K50" t="s">
        <v>38</v>
      </c>
      <c r="O50" t="s">
        <v>37</v>
      </c>
      <c r="P50" t="s">
        <v>35</v>
      </c>
      <c r="Q50" t="s">
        <v>36</v>
      </c>
      <c r="R50" t="s">
        <v>38</v>
      </c>
      <c r="V50" t="s">
        <v>37</v>
      </c>
      <c r="W50" t="s">
        <v>35</v>
      </c>
      <c r="X50" t="s">
        <v>36</v>
      </c>
      <c r="Y50" t="s">
        <v>38</v>
      </c>
      <c r="AC50" t="s">
        <v>37</v>
      </c>
      <c r="AD50" t="s">
        <v>35</v>
      </c>
      <c r="AE50" t="s">
        <v>36</v>
      </c>
      <c r="AF50" t="s">
        <v>38</v>
      </c>
      <c r="AJ50" t="s">
        <v>37</v>
      </c>
      <c r="AK50" t="s">
        <v>35</v>
      </c>
      <c r="AL50" t="s">
        <v>36</v>
      </c>
      <c r="AM50" t="s">
        <v>38</v>
      </c>
      <c r="AQ50" t="s">
        <v>37</v>
      </c>
      <c r="AR50" t="s">
        <v>35</v>
      </c>
      <c r="AS50" t="s">
        <v>36</v>
      </c>
      <c r="AT50" t="s">
        <v>38</v>
      </c>
      <c r="AX50" t="s">
        <v>37</v>
      </c>
      <c r="AY50" t="s">
        <v>35</v>
      </c>
      <c r="AZ50" t="s">
        <v>36</v>
      </c>
      <c r="BA50" t="s">
        <v>38</v>
      </c>
    </row>
    <row r="51" spans="1:53" x14ac:dyDescent="0.25">
      <c r="A51">
        <v>1</v>
      </c>
      <c r="B51">
        <v>1</v>
      </c>
      <c r="C51">
        <v>1</v>
      </c>
      <c r="D51">
        <v>1</v>
      </c>
      <c r="H51">
        <v>1</v>
      </c>
      <c r="I51">
        <v>11</v>
      </c>
      <c r="J51">
        <v>5.5</v>
      </c>
      <c r="K51">
        <v>1</v>
      </c>
      <c r="O51">
        <v>1</v>
      </c>
      <c r="P51">
        <v>2</v>
      </c>
      <c r="Q51">
        <v>0.6</v>
      </c>
      <c r="R51">
        <v>0</v>
      </c>
      <c r="V51">
        <v>1</v>
      </c>
      <c r="W51">
        <v>8</v>
      </c>
      <c r="X51">
        <v>2</v>
      </c>
      <c r="Y51">
        <v>1</v>
      </c>
      <c r="AC51">
        <v>1</v>
      </c>
      <c r="AD51">
        <v>36</v>
      </c>
      <c r="AE51">
        <v>7.2</v>
      </c>
      <c r="AF51">
        <v>2</v>
      </c>
      <c r="AJ51">
        <v>1</v>
      </c>
      <c r="AK51">
        <v>33</v>
      </c>
      <c r="AL51">
        <v>5.5</v>
      </c>
      <c r="AM51">
        <v>0</v>
      </c>
      <c r="AQ51">
        <v>1</v>
      </c>
      <c r="AR51">
        <v>36</v>
      </c>
      <c r="AS51">
        <v>5.57</v>
      </c>
      <c r="AT51">
        <v>0</v>
      </c>
      <c r="AX51">
        <v>1</v>
      </c>
      <c r="AY51">
        <v>66</v>
      </c>
      <c r="AZ51">
        <v>8.25</v>
      </c>
      <c r="BA51">
        <v>0</v>
      </c>
    </row>
    <row r="52" spans="1:53" x14ac:dyDescent="0.25">
      <c r="A52">
        <v>2</v>
      </c>
      <c r="B52">
        <v>1</v>
      </c>
      <c r="C52">
        <v>1</v>
      </c>
      <c r="D52">
        <v>1</v>
      </c>
      <c r="H52">
        <v>2</v>
      </c>
      <c r="I52">
        <v>2</v>
      </c>
      <c r="J52">
        <v>1</v>
      </c>
      <c r="K52">
        <v>1</v>
      </c>
      <c r="O52">
        <v>2</v>
      </c>
      <c r="P52">
        <v>14</v>
      </c>
      <c r="Q52">
        <v>4.5999999999999996</v>
      </c>
      <c r="R52">
        <v>0</v>
      </c>
      <c r="V52">
        <v>2</v>
      </c>
      <c r="W52">
        <v>27</v>
      </c>
      <c r="X52">
        <v>6.75</v>
      </c>
      <c r="Y52">
        <v>1</v>
      </c>
      <c r="AC52">
        <v>2</v>
      </c>
      <c r="AD52">
        <v>66</v>
      </c>
      <c r="AE52">
        <v>13.2</v>
      </c>
      <c r="AF52">
        <v>1</v>
      </c>
      <c r="AJ52">
        <v>2</v>
      </c>
      <c r="AK52">
        <v>17</v>
      </c>
      <c r="AL52">
        <v>2.8</v>
      </c>
      <c r="AM52">
        <v>0</v>
      </c>
      <c r="AQ52">
        <v>2</v>
      </c>
      <c r="AR52">
        <v>19</v>
      </c>
      <c r="AS52">
        <v>2.7</v>
      </c>
      <c r="AT52">
        <v>0</v>
      </c>
      <c r="AX52">
        <v>2</v>
      </c>
      <c r="AY52">
        <v>52</v>
      </c>
      <c r="AZ52">
        <v>6.5</v>
      </c>
      <c r="BA52">
        <v>1</v>
      </c>
    </row>
    <row r="53" spans="1:53" x14ac:dyDescent="0.25">
      <c r="A53">
        <v>3</v>
      </c>
      <c r="B53">
        <v>2</v>
      </c>
      <c r="C53">
        <v>2</v>
      </c>
      <c r="D53">
        <v>2</v>
      </c>
      <c r="H53">
        <v>3</v>
      </c>
      <c r="I53">
        <v>2</v>
      </c>
      <c r="J53">
        <v>1</v>
      </c>
      <c r="K53">
        <v>1</v>
      </c>
      <c r="O53">
        <v>3</v>
      </c>
      <c r="P53">
        <v>17</v>
      </c>
      <c r="Q53">
        <v>5.6</v>
      </c>
      <c r="R53">
        <v>1</v>
      </c>
      <c r="V53">
        <v>3</v>
      </c>
      <c r="W53">
        <v>5</v>
      </c>
      <c r="X53">
        <v>1.25</v>
      </c>
      <c r="Y53">
        <v>1</v>
      </c>
      <c r="AC53">
        <v>3</v>
      </c>
      <c r="AD53">
        <v>22</v>
      </c>
      <c r="AE53">
        <v>4.4000000000000004</v>
      </c>
      <c r="AF53">
        <v>1</v>
      </c>
      <c r="AJ53">
        <v>3</v>
      </c>
      <c r="AK53">
        <v>28</v>
      </c>
      <c r="AL53">
        <v>4.5999999999999996</v>
      </c>
      <c r="AM53">
        <v>0</v>
      </c>
      <c r="AQ53">
        <v>3</v>
      </c>
      <c r="AR53">
        <v>38</v>
      </c>
      <c r="AS53">
        <v>5.4</v>
      </c>
      <c r="AT53">
        <v>1</v>
      </c>
      <c r="AX53">
        <v>3</v>
      </c>
      <c r="AY53">
        <v>25</v>
      </c>
      <c r="AZ53">
        <v>3.125</v>
      </c>
      <c r="BA53">
        <v>1</v>
      </c>
    </row>
    <row r="54" spans="1:53" x14ac:dyDescent="0.25">
      <c r="A54">
        <v>4</v>
      </c>
      <c r="B54">
        <v>1</v>
      </c>
      <c r="C54">
        <v>1</v>
      </c>
      <c r="D54">
        <v>1</v>
      </c>
      <c r="H54">
        <v>4</v>
      </c>
      <c r="I54">
        <v>4</v>
      </c>
      <c r="J54">
        <v>2</v>
      </c>
      <c r="K54">
        <v>2</v>
      </c>
      <c r="O54">
        <v>4</v>
      </c>
      <c r="P54">
        <v>3</v>
      </c>
      <c r="Q54">
        <v>1</v>
      </c>
      <c r="R54">
        <v>1</v>
      </c>
      <c r="V54">
        <v>4</v>
      </c>
      <c r="W54">
        <v>15</v>
      </c>
      <c r="X54">
        <v>3.75</v>
      </c>
      <c r="Y54">
        <v>1</v>
      </c>
      <c r="AC54">
        <v>4</v>
      </c>
      <c r="AD54">
        <v>26</v>
      </c>
      <c r="AE54">
        <v>5.2</v>
      </c>
      <c r="AF54">
        <v>1</v>
      </c>
      <c r="AJ54">
        <v>4</v>
      </c>
      <c r="AK54">
        <v>47</v>
      </c>
      <c r="AL54">
        <v>7.8</v>
      </c>
      <c r="AM54">
        <v>0</v>
      </c>
      <c r="AQ54">
        <v>4</v>
      </c>
      <c r="AR54">
        <v>28</v>
      </c>
      <c r="AS54">
        <v>5.4</v>
      </c>
      <c r="AT54">
        <v>0</v>
      </c>
      <c r="AX54">
        <v>4</v>
      </c>
      <c r="AY54">
        <v>34</v>
      </c>
      <c r="AZ54">
        <v>4.25</v>
      </c>
      <c r="BA54">
        <v>0</v>
      </c>
    </row>
    <row r="55" spans="1:53" x14ac:dyDescent="0.25">
      <c r="A55">
        <v>5</v>
      </c>
      <c r="B55">
        <v>1</v>
      </c>
      <c r="C55">
        <v>1</v>
      </c>
      <c r="D55">
        <v>1</v>
      </c>
      <c r="H55">
        <v>5</v>
      </c>
      <c r="I55">
        <v>2</v>
      </c>
      <c r="J55">
        <v>1</v>
      </c>
      <c r="K55">
        <v>1</v>
      </c>
      <c r="O55">
        <v>5</v>
      </c>
      <c r="P55">
        <v>1</v>
      </c>
      <c r="Q55">
        <v>0.3</v>
      </c>
      <c r="R55">
        <v>0</v>
      </c>
      <c r="V55">
        <v>5</v>
      </c>
      <c r="W55">
        <v>11</v>
      </c>
      <c r="X55">
        <v>2.75</v>
      </c>
      <c r="Y55">
        <v>0</v>
      </c>
      <c r="AC55">
        <v>5</v>
      </c>
      <c r="AD55">
        <v>9</v>
      </c>
      <c r="AE55">
        <v>1.8</v>
      </c>
      <c r="AF55">
        <v>1</v>
      </c>
      <c r="AJ55">
        <v>5</v>
      </c>
      <c r="AK55">
        <v>7</v>
      </c>
      <c r="AL55">
        <v>1.1599999999999999</v>
      </c>
      <c r="AM55">
        <v>1</v>
      </c>
      <c r="AQ55">
        <v>5</v>
      </c>
      <c r="AR55">
        <v>43</v>
      </c>
      <c r="AS55">
        <v>6.14</v>
      </c>
      <c r="AT55">
        <v>1</v>
      </c>
      <c r="AX55">
        <v>5</v>
      </c>
      <c r="AY55">
        <v>17</v>
      </c>
      <c r="AZ55">
        <v>2.125</v>
      </c>
      <c r="BA55">
        <v>1</v>
      </c>
    </row>
    <row r="56" spans="1:53" x14ac:dyDescent="0.25">
      <c r="B56">
        <f>AVERAGE(B51:B55)</f>
        <v>1.2</v>
      </c>
      <c r="C56">
        <f>AVERAGE(C51:C55)</f>
        <v>1.2</v>
      </c>
      <c r="D56">
        <f>AVERAGE(D51:D55)</f>
        <v>1.2</v>
      </c>
      <c r="I56">
        <f>AVERAGE(I51:I55)</f>
        <v>4.2</v>
      </c>
      <c r="J56">
        <f>AVERAGE(J51:J55)</f>
        <v>2.1</v>
      </c>
      <c r="K56">
        <f>AVERAGE(K51:K55)</f>
        <v>1.2</v>
      </c>
      <c r="P56">
        <f>AVERAGE(P51:P55)</f>
        <v>7.4</v>
      </c>
      <c r="Q56">
        <f>AVERAGE(Q51:Q55)</f>
        <v>2.42</v>
      </c>
      <c r="R56">
        <f>AVERAGE(R51:R55)</f>
        <v>0.4</v>
      </c>
      <c r="W56">
        <f>AVERAGE(W51:W55)</f>
        <v>13.2</v>
      </c>
      <c r="X56">
        <f>AVERAGE(X51:X55)</f>
        <v>3.3</v>
      </c>
      <c r="Y56">
        <f>AVERAGE(Y51:Y55)</f>
        <v>0.8</v>
      </c>
      <c r="AD56">
        <f>AVERAGE(AD51:AD55)</f>
        <v>31.8</v>
      </c>
      <c r="AE56">
        <f>AVERAGE(AE51:AE55)</f>
        <v>6.3599999999999994</v>
      </c>
      <c r="AF56">
        <f>AVERAGE(AF51:AF55)</f>
        <v>1.2</v>
      </c>
      <c r="AK56">
        <f>AVERAGE(AK51:AK55)</f>
        <v>26.4</v>
      </c>
      <c r="AL56">
        <f>AVERAGE(AL51:AL55)</f>
        <v>4.3719999999999999</v>
      </c>
      <c r="AM56">
        <f>AVERAGE(AM51:AM55)</f>
        <v>0.2</v>
      </c>
      <c r="AR56">
        <f>AVERAGE(AR51:AR55)</f>
        <v>32.799999999999997</v>
      </c>
      <c r="AS56">
        <f>AVERAGE(AS51:AS55)</f>
        <v>5.0419999999999998</v>
      </c>
      <c r="AT56">
        <f>AVERAGE(AT51:AT55)</f>
        <v>0.4</v>
      </c>
      <c r="AY56">
        <f>AVERAGE(AY51:AY55)</f>
        <v>38.799999999999997</v>
      </c>
      <c r="AZ56">
        <f>AVERAGE(AZ51:AZ55)</f>
        <v>4.8499999999999996</v>
      </c>
      <c r="BA56">
        <f>AVERAGE(BA51:BA55)</f>
        <v>0.6</v>
      </c>
    </row>
    <row r="57" spans="1:53" x14ac:dyDescent="0.25">
      <c r="H57" s="1"/>
    </row>
    <row r="58" spans="1:53" x14ac:dyDescent="0.25">
      <c r="H58" s="1"/>
    </row>
    <row r="59" spans="1:53" x14ac:dyDescent="0.25">
      <c r="H59" s="1"/>
    </row>
    <row r="60" spans="1:53" x14ac:dyDescent="0.25">
      <c r="H60" s="1"/>
    </row>
    <row r="61" spans="1:53" x14ac:dyDescent="0.25">
      <c r="H61" s="1"/>
    </row>
    <row r="62" spans="1:53" x14ac:dyDescent="0.25">
      <c r="H62" s="1"/>
    </row>
    <row r="63" spans="1:53" x14ac:dyDescent="0.25">
      <c r="H63" s="1"/>
    </row>
    <row r="64" spans="1:53" x14ac:dyDescent="0.25">
      <c r="H64" s="1"/>
    </row>
    <row r="65" spans="8:8" x14ac:dyDescent="0.25">
      <c r="H65" s="1"/>
    </row>
    <row r="66" spans="8:8" x14ac:dyDescent="0.25">
      <c r="H66" s="1"/>
    </row>
    <row r="67" spans="8:8" x14ac:dyDescent="0.25">
      <c r="H67" s="1"/>
    </row>
    <row r="68" spans="8:8" x14ac:dyDescent="0.25">
      <c r="H68" s="1"/>
    </row>
    <row r="69" spans="8:8" x14ac:dyDescent="0.25">
      <c r="H69" s="1"/>
    </row>
  </sheetData>
  <mergeCells count="8">
    <mergeCell ref="AQ1:AV1"/>
    <mergeCell ref="AX1:BC1"/>
    <mergeCell ref="A1:E1"/>
    <mergeCell ref="H1:M1"/>
    <mergeCell ref="O1:T1"/>
    <mergeCell ref="V1:AA1"/>
    <mergeCell ref="AC1:AH1"/>
    <mergeCell ref="AJ1:A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5496C-3678-4482-91A3-D32F468ECC82}">
  <dimension ref="A1:BC51"/>
  <sheetViews>
    <sheetView topLeftCell="AD25" workbookViewId="0">
      <selection activeCell="A45" sqref="A45:BA51"/>
    </sheetView>
  </sheetViews>
  <sheetFormatPr defaultRowHeight="15" x14ac:dyDescent="0.25"/>
  <cols>
    <col min="1" max="1" width="11" bestFit="1" customWidth="1"/>
    <col min="2" max="3" width="12" bestFit="1" customWidth="1"/>
    <col min="8" max="8" width="11" bestFit="1" customWidth="1"/>
    <col min="9" max="10" width="12" bestFit="1" customWidth="1"/>
    <col min="15" max="15" width="11" bestFit="1" customWidth="1"/>
    <col min="16" max="17" width="12" bestFit="1" customWidth="1"/>
    <col min="22" max="22" width="10.5703125" bestFit="1" customWidth="1"/>
    <col min="23" max="24" width="12" bestFit="1" customWidth="1"/>
    <col min="29" max="29" width="10.5703125" bestFit="1" customWidth="1"/>
    <col min="30" max="31" width="12" bestFit="1" customWidth="1"/>
    <col min="36" max="36" width="10.5703125" bestFit="1" customWidth="1"/>
    <col min="37" max="38" width="12" bestFit="1" customWidth="1"/>
    <col min="43" max="43" width="11" bestFit="1" customWidth="1"/>
    <col min="44" max="45" width="12" bestFit="1" customWidth="1"/>
  </cols>
  <sheetData>
    <row r="1" spans="1:55" x14ac:dyDescent="0.25">
      <c r="A1" s="8" t="s">
        <v>20</v>
      </c>
      <c r="B1" s="8"/>
      <c r="C1" s="8"/>
      <c r="D1" s="8"/>
      <c r="E1" s="8"/>
      <c r="H1" s="8" t="s">
        <v>23</v>
      </c>
      <c r="I1" s="8"/>
      <c r="J1" s="8"/>
      <c r="K1" s="8"/>
      <c r="L1" s="8"/>
      <c r="M1" s="8"/>
      <c r="O1" s="8" t="s">
        <v>24</v>
      </c>
      <c r="P1" s="8"/>
      <c r="Q1" s="8"/>
      <c r="R1" s="8"/>
      <c r="S1" s="8"/>
      <c r="T1" s="8"/>
      <c r="V1" s="8" t="s">
        <v>25</v>
      </c>
      <c r="W1" s="8"/>
      <c r="X1" s="8"/>
      <c r="Y1" s="8"/>
      <c r="Z1" s="8"/>
      <c r="AA1" s="8"/>
      <c r="AC1" s="8" t="s">
        <v>26</v>
      </c>
      <c r="AD1" s="8"/>
      <c r="AE1" s="8"/>
      <c r="AF1" s="8"/>
      <c r="AG1" s="8"/>
      <c r="AH1" s="8"/>
      <c r="AJ1" s="8" t="s">
        <v>27</v>
      </c>
      <c r="AK1" s="8"/>
      <c r="AL1" s="8"/>
      <c r="AM1" s="8"/>
      <c r="AN1" s="8"/>
      <c r="AO1" s="8"/>
      <c r="AQ1" s="8" t="s">
        <v>28</v>
      </c>
      <c r="AR1" s="8"/>
      <c r="AS1" s="8"/>
      <c r="AT1" s="8"/>
      <c r="AU1" s="8"/>
      <c r="AV1" s="8"/>
      <c r="AX1" s="8" t="s">
        <v>29</v>
      </c>
      <c r="AY1" s="8"/>
      <c r="AZ1" s="8"/>
      <c r="BA1" s="8"/>
      <c r="BB1" s="8"/>
      <c r="BC1" s="8"/>
    </row>
    <row r="2" spans="1:55" x14ac:dyDescent="0.2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22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22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22</v>
      </c>
      <c r="V2" t="s">
        <v>15</v>
      </c>
      <c r="W2" t="s">
        <v>16</v>
      </c>
      <c r="X2" t="s">
        <v>17</v>
      </c>
      <c r="Y2" t="s">
        <v>18</v>
      </c>
      <c r="Z2" t="s">
        <v>19</v>
      </c>
      <c r="AA2" t="s">
        <v>22</v>
      </c>
      <c r="AC2" t="s">
        <v>15</v>
      </c>
      <c r="AD2" t="s">
        <v>16</v>
      </c>
      <c r="AE2" t="s">
        <v>17</v>
      </c>
      <c r="AF2" t="s">
        <v>18</v>
      </c>
      <c r="AG2" t="s">
        <v>19</v>
      </c>
      <c r="AH2" t="s">
        <v>22</v>
      </c>
      <c r="AJ2" t="s">
        <v>15</v>
      </c>
      <c r="AK2" t="s">
        <v>16</v>
      </c>
      <c r="AL2" t="s">
        <v>17</v>
      </c>
      <c r="AM2" t="s">
        <v>18</v>
      </c>
      <c r="AN2" t="s">
        <v>19</v>
      </c>
      <c r="AO2" t="s">
        <v>22</v>
      </c>
      <c r="AQ2" t="s">
        <v>15</v>
      </c>
      <c r="AR2" t="s">
        <v>16</v>
      </c>
      <c r="AS2" t="s">
        <v>17</v>
      </c>
      <c r="AT2" t="s">
        <v>18</v>
      </c>
      <c r="AU2" t="s">
        <v>19</v>
      </c>
      <c r="AV2" t="s">
        <v>22</v>
      </c>
      <c r="AX2" t="s">
        <v>15</v>
      </c>
      <c r="AY2" t="s">
        <v>16</v>
      </c>
      <c r="AZ2" t="s">
        <v>17</v>
      </c>
      <c r="BA2" t="s">
        <v>18</v>
      </c>
      <c r="BB2" t="s">
        <v>19</v>
      </c>
      <c r="BC2" t="s">
        <v>22</v>
      </c>
    </row>
    <row r="3" spans="1:55" x14ac:dyDescent="0.25">
      <c r="A3" s="1">
        <v>0.99664693287037032</v>
      </c>
      <c r="B3">
        <v>32320889015</v>
      </c>
      <c r="C3">
        <v>50646950146</v>
      </c>
      <c r="D3" t="e">
        <f>((B3-#REF!)*12000)/1000000000</f>
        <v>#REF!</v>
      </c>
      <c r="E3" t="e">
        <f>((C3-#REF!)*12000)/1000000000</f>
        <v>#REF!</v>
      </c>
      <c r="F3" t="e">
        <f>((E3-D3)/E3)*100</f>
        <v>#REF!</v>
      </c>
      <c r="H3" s="1">
        <v>0.99723275462962968</v>
      </c>
      <c r="I3">
        <v>32352229560</v>
      </c>
      <c r="J3">
        <v>50766239298</v>
      </c>
      <c r="O3" s="1">
        <v>0.99793554398148143</v>
      </c>
      <c r="P3">
        <v>32413569723</v>
      </c>
      <c r="Q3">
        <v>50884238242</v>
      </c>
      <c r="V3" s="1">
        <v>0.99872657407407406</v>
      </c>
      <c r="W3">
        <v>32520738526</v>
      </c>
      <c r="X3">
        <v>51020673506</v>
      </c>
      <c r="AC3" s="1">
        <v>0.99921978009259271</v>
      </c>
      <c r="AD3">
        <v>32629507199</v>
      </c>
      <c r="AE3">
        <v>51129897285</v>
      </c>
      <c r="AJ3" s="1">
        <v>2.5793981481481485E-4</v>
      </c>
      <c r="AK3">
        <v>32752895235</v>
      </c>
      <c r="AL3">
        <v>51253650949</v>
      </c>
      <c r="AQ3" s="1">
        <v>7.8307870370370369E-4</v>
      </c>
      <c r="AR3">
        <v>32870184933</v>
      </c>
      <c r="AS3">
        <v>51371101893</v>
      </c>
      <c r="AX3" s="1"/>
    </row>
    <row r="4" spans="1:55" x14ac:dyDescent="0.25">
      <c r="A4" s="1">
        <v>0.9966586111111112</v>
      </c>
      <c r="B4">
        <v>32320889015</v>
      </c>
      <c r="C4">
        <v>50646950146</v>
      </c>
      <c r="D4">
        <f t="shared" ref="D4:E16" si="0">((B4-B3)*12000)/1000000000</f>
        <v>0</v>
      </c>
      <c r="E4">
        <f t="shared" si="0"/>
        <v>0</v>
      </c>
      <c r="F4" t="e">
        <f t="shared" ref="F4:F16" si="1">((E4-D4)/E4)*100</f>
        <v>#DIV/0!</v>
      </c>
      <c r="H4" s="1">
        <v>0.99724443287037035</v>
      </c>
      <c r="I4">
        <v>32352229561</v>
      </c>
      <c r="J4">
        <v>50766239298</v>
      </c>
      <c r="K4">
        <f>((I4-I3)*12000)/1000000000</f>
        <v>1.2E-5</v>
      </c>
      <c r="L4">
        <f>((J4-J3)*12000)/1000000000</f>
        <v>0</v>
      </c>
      <c r="M4" t="e">
        <f>((L4-K4)/L4)*100</f>
        <v>#DIV/0!</v>
      </c>
      <c r="O4" s="1">
        <v>0.99794722222222221</v>
      </c>
      <c r="P4">
        <v>32413569723</v>
      </c>
      <c r="Q4">
        <v>50884238242</v>
      </c>
      <c r="R4">
        <f t="shared" ref="R4:S19" si="2">((P4-P3)*12000)/1000000000</f>
        <v>0</v>
      </c>
      <c r="S4">
        <f t="shared" si="2"/>
        <v>0</v>
      </c>
      <c r="T4" t="e">
        <f t="shared" ref="T4:T20" si="3">((S4-R4)/S4)*100</f>
        <v>#DIV/0!</v>
      </c>
      <c r="V4" s="1">
        <v>0.99873825231481483</v>
      </c>
      <c r="W4">
        <v>32520738526</v>
      </c>
      <c r="X4">
        <v>51020673506</v>
      </c>
      <c r="Y4">
        <f>((W4-W3)*12000)/1000000000</f>
        <v>0</v>
      </c>
      <c r="Z4">
        <f>((X4-X3)*12000)/1000000000</f>
        <v>0</v>
      </c>
      <c r="AA4" t="e">
        <f>((Z4-Y4)/Z4)*100</f>
        <v>#DIV/0!</v>
      </c>
      <c r="AC4" s="1">
        <v>0.99923145833333327</v>
      </c>
      <c r="AD4">
        <v>32629507199</v>
      </c>
      <c r="AE4">
        <v>51129897285</v>
      </c>
      <c r="AF4">
        <f>((AD4-AD3)*12000)/1000000000</f>
        <v>0</v>
      </c>
      <c r="AG4">
        <f>((AE4-AE3)*12000)/1000000000</f>
        <v>0</v>
      </c>
      <c r="AH4" t="e">
        <f>((AG4-AF4)/AG4)*100</f>
        <v>#DIV/0!</v>
      </c>
      <c r="AJ4" s="1">
        <v>2.6961805555555555E-4</v>
      </c>
      <c r="AK4">
        <v>32752895235</v>
      </c>
      <c r="AL4">
        <v>51253650949</v>
      </c>
      <c r="AM4">
        <f>((AK4-AK3)*12000)/1000000000</f>
        <v>0</v>
      </c>
      <c r="AN4">
        <f>((AL4-AL3)*12000)/1000000000</f>
        <v>0</v>
      </c>
      <c r="AO4" t="e">
        <f>((AN4-AM4)/AN4)*100</f>
        <v>#DIV/0!</v>
      </c>
      <c r="AQ4" s="1">
        <v>7.947569444444445E-4</v>
      </c>
      <c r="AR4">
        <v>32870184933</v>
      </c>
      <c r="AS4">
        <v>51371101893</v>
      </c>
      <c r="AT4">
        <f>((AR4-AR3)*12000)/1000000000</f>
        <v>0</v>
      </c>
      <c r="AU4">
        <f>((AS4-AS3)*12000)/1000000000</f>
        <v>0</v>
      </c>
      <c r="AV4" t="e">
        <f>((AU4-AT4)/AU4)*100</f>
        <v>#DIV/0!</v>
      </c>
      <c r="AX4" s="1"/>
      <c r="BA4">
        <f>((AY4-AY3)*12000)/1000000000</f>
        <v>0</v>
      </c>
      <c r="BB4">
        <f>((AZ4-AZ3)*12000)/1000000000</f>
        <v>0</v>
      </c>
      <c r="BC4" t="e">
        <f>((BB4-BA4)/BB4)*100</f>
        <v>#DIV/0!</v>
      </c>
    </row>
    <row r="5" spans="1:55" x14ac:dyDescent="0.25">
      <c r="A5" s="1">
        <v>0.9966703009259259</v>
      </c>
      <c r="B5">
        <v>32320889015</v>
      </c>
      <c r="C5">
        <v>50646950146</v>
      </c>
      <c r="D5">
        <f t="shared" si="0"/>
        <v>0</v>
      </c>
      <c r="E5">
        <f t="shared" si="0"/>
        <v>0</v>
      </c>
      <c r="F5" t="e">
        <f t="shared" si="1"/>
        <v>#DIV/0!</v>
      </c>
      <c r="H5" s="1">
        <v>0.99725611111111112</v>
      </c>
      <c r="I5">
        <v>32352229561</v>
      </c>
      <c r="J5">
        <v>50766239298</v>
      </c>
      <c r="K5">
        <f t="shared" ref="K5:L20" si="4">((I5-I4)*12000)/1000000000</f>
        <v>0</v>
      </c>
      <c r="L5">
        <f t="shared" si="4"/>
        <v>0</v>
      </c>
      <c r="M5" t="e">
        <f t="shared" ref="M5:M20" si="5">((L5-K5)/L5)*100</f>
        <v>#DIV/0!</v>
      </c>
      <c r="O5" s="1">
        <v>0.99795890046296298</v>
      </c>
      <c r="P5">
        <v>32413569723</v>
      </c>
      <c r="Q5">
        <v>50884238242</v>
      </c>
      <c r="R5">
        <f t="shared" si="2"/>
        <v>0</v>
      </c>
      <c r="S5">
        <f t="shared" si="2"/>
        <v>0</v>
      </c>
      <c r="T5" t="e">
        <f t="shared" si="3"/>
        <v>#DIV/0!</v>
      </c>
      <c r="V5" s="1">
        <v>0.99874991898148147</v>
      </c>
      <c r="W5">
        <v>32520738526</v>
      </c>
      <c r="X5">
        <v>51020673506</v>
      </c>
      <c r="Y5">
        <f t="shared" ref="Y5:Z18" si="6">((W5-W4)*12000)/1000000000</f>
        <v>0</v>
      </c>
      <c r="Z5">
        <f t="shared" si="6"/>
        <v>0</v>
      </c>
      <c r="AA5" t="e">
        <f t="shared" ref="AA5:AA18" si="7">((Z5-Y5)/Z5)*100</f>
        <v>#DIV/0!</v>
      </c>
      <c r="AC5" s="1">
        <v>0.99924312500000001</v>
      </c>
      <c r="AD5">
        <v>32629507199</v>
      </c>
      <c r="AE5">
        <v>51129897285</v>
      </c>
      <c r="AF5">
        <f t="shared" ref="AF5:AG18" si="8">((AD5-AD4)*12000)/1000000000</f>
        <v>0</v>
      </c>
      <c r="AG5">
        <f t="shared" si="8"/>
        <v>0</v>
      </c>
      <c r="AH5" t="e">
        <f t="shared" ref="AH5:AH18" si="9">((AG5-AF5)/AG5)*100</f>
        <v>#DIV/0!</v>
      </c>
      <c r="AJ5" s="1">
        <v>2.8129629629629625E-4</v>
      </c>
      <c r="AK5">
        <v>32752895235</v>
      </c>
      <c r="AL5">
        <v>51253650949</v>
      </c>
      <c r="AM5">
        <f t="shared" ref="AM5:AN20" si="10">((AK5-AK4)*12000)/1000000000</f>
        <v>0</v>
      </c>
      <c r="AN5">
        <f t="shared" si="10"/>
        <v>0</v>
      </c>
      <c r="AO5">
        <v>0</v>
      </c>
      <c r="AQ5" s="1">
        <v>8.0642361111111106E-4</v>
      </c>
      <c r="AR5">
        <v>32870184933</v>
      </c>
      <c r="AS5">
        <v>51371101893</v>
      </c>
      <c r="AT5">
        <f t="shared" ref="AT5:AU20" si="11">((AR5-AR4)*12000)/1000000000</f>
        <v>0</v>
      </c>
      <c r="AU5">
        <f t="shared" si="11"/>
        <v>0</v>
      </c>
      <c r="AV5" t="e">
        <f t="shared" ref="AV5:AV21" si="12">((AU5-AT5)/AU5)*100</f>
        <v>#DIV/0!</v>
      </c>
      <c r="AX5" s="1"/>
      <c r="BA5">
        <f t="shared" ref="BA5:BB20" si="13">((AY5-AY4)*12000)/1000000000</f>
        <v>0</v>
      </c>
      <c r="BB5">
        <f t="shared" si="13"/>
        <v>0</v>
      </c>
      <c r="BC5" t="e">
        <f t="shared" ref="BC5:BC20" si="14">((BB5-BA5)/BB5)*100</f>
        <v>#DIV/0!</v>
      </c>
    </row>
    <row r="6" spans="1:55" x14ac:dyDescent="0.25">
      <c r="A6" s="1">
        <v>0.99668196759259264</v>
      </c>
      <c r="B6">
        <v>32321860081</v>
      </c>
      <c r="C6">
        <v>50650313436</v>
      </c>
      <c r="D6">
        <f t="shared" si="0"/>
        <v>11.652792</v>
      </c>
      <c r="E6">
        <f t="shared" si="0"/>
        <v>40.359479999999998</v>
      </c>
      <c r="F6">
        <f t="shared" si="1"/>
        <v>71.127497182818018</v>
      </c>
      <c r="H6" s="1">
        <v>0.99726780092592582</v>
      </c>
      <c r="I6">
        <v>32352229561</v>
      </c>
      <c r="J6">
        <v>50766239298</v>
      </c>
      <c r="K6">
        <f t="shared" si="4"/>
        <v>0</v>
      </c>
      <c r="L6">
        <f t="shared" si="4"/>
        <v>0</v>
      </c>
      <c r="M6" t="e">
        <f t="shared" si="5"/>
        <v>#DIV/0!</v>
      </c>
      <c r="O6" s="1">
        <v>0.99797056712962973</v>
      </c>
      <c r="P6">
        <v>32415214887</v>
      </c>
      <c r="Q6">
        <v>50886141030</v>
      </c>
      <c r="R6">
        <f t="shared" si="2"/>
        <v>19.741968</v>
      </c>
      <c r="S6">
        <f t="shared" si="2"/>
        <v>22.833456000000002</v>
      </c>
      <c r="T6">
        <f t="shared" si="3"/>
        <v>13.539290767021871</v>
      </c>
      <c r="V6" s="1">
        <v>0.99876159722222213</v>
      </c>
      <c r="W6">
        <v>32524209044</v>
      </c>
      <c r="X6">
        <v>51024111951</v>
      </c>
      <c r="Y6">
        <f t="shared" si="6"/>
        <v>41.646216000000003</v>
      </c>
      <c r="Z6">
        <f t="shared" si="6"/>
        <v>41.261339999999997</v>
      </c>
      <c r="AA6">
        <v>0</v>
      </c>
      <c r="AC6" s="1">
        <v>0.99925480324074079</v>
      </c>
      <c r="AD6">
        <v>32629507199</v>
      </c>
      <c r="AE6">
        <v>51129897285</v>
      </c>
      <c r="AF6">
        <f t="shared" si="8"/>
        <v>0</v>
      </c>
      <c r="AG6">
        <f t="shared" si="8"/>
        <v>0</v>
      </c>
      <c r="AH6">
        <v>0</v>
      </c>
      <c r="AJ6" s="1">
        <v>2.9297453703703701E-4</v>
      </c>
      <c r="AK6">
        <v>32755757240</v>
      </c>
      <c r="AL6">
        <v>51256480755</v>
      </c>
      <c r="AM6">
        <f t="shared" si="10"/>
        <v>34.344059999999999</v>
      </c>
      <c r="AN6">
        <f t="shared" si="10"/>
        <v>33.957672000000002</v>
      </c>
      <c r="AO6">
        <f t="shared" ref="AO6:AO10" si="15">((AN6-AM6)/AN6)*100</f>
        <v>-1.1378518527418386</v>
      </c>
      <c r="AQ6" s="1">
        <v>8.1809027777777772E-4</v>
      </c>
      <c r="AR6">
        <v>32871052332</v>
      </c>
      <c r="AS6">
        <v>51371939997</v>
      </c>
      <c r="AT6">
        <f t="shared" si="11"/>
        <v>10.408787999999999</v>
      </c>
      <c r="AU6">
        <f t="shared" si="11"/>
        <v>10.057248</v>
      </c>
      <c r="AV6">
        <v>0</v>
      </c>
      <c r="AX6" s="1"/>
      <c r="BA6">
        <f t="shared" si="13"/>
        <v>0</v>
      </c>
      <c r="BB6">
        <f t="shared" si="13"/>
        <v>0</v>
      </c>
      <c r="BC6" t="e">
        <f t="shared" si="14"/>
        <v>#DIV/0!</v>
      </c>
    </row>
    <row r="7" spans="1:55" x14ac:dyDescent="0.25">
      <c r="A7" s="1">
        <v>0.99669364583333342</v>
      </c>
      <c r="B7">
        <v>32324215063</v>
      </c>
      <c r="C7">
        <v>50658607251</v>
      </c>
      <c r="D7">
        <f t="shared" si="0"/>
        <v>28.259784</v>
      </c>
      <c r="E7">
        <f t="shared" si="0"/>
        <v>99.525779999999997</v>
      </c>
      <c r="F7" s="2">
        <f t="shared" si="1"/>
        <v>71.605563905151016</v>
      </c>
      <c r="H7" s="1">
        <v>0.99727946759259256</v>
      </c>
      <c r="I7">
        <v>32352904493</v>
      </c>
      <c r="J7">
        <v>50767409249</v>
      </c>
      <c r="K7">
        <f t="shared" si="4"/>
        <v>8.0991839999999993</v>
      </c>
      <c r="L7">
        <f t="shared" si="4"/>
        <v>14.039412</v>
      </c>
      <c r="M7">
        <f t="shared" si="5"/>
        <v>42.311088242157155</v>
      </c>
      <c r="O7" s="1">
        <v>0.99798224537037039</v>
      </c>
      <c r="P7">
        <v>32422252909</v>
      </c>
      <c r="Q7">
        <v>50894434631</v>
      </c>
      <c r="R7">
        <f t="shared" si="2"/>
        <v>84.456264000000004</v>
      </c>
      <c r="S7">
        <f t="shared" si="2"/>
        <v>99.523212000000001</v>
      </c>
      <c r="T7" s="2">
        <f t="shared" si="3"/>
        <v>15.139129553013216</v>
      </c>
      <c r="V7" s="1">
        <v>0.99877327546296291</v>
      </c>
      <c r="W7">
        <v>32532503002</v>
      </c>
      <c r="X7">
        <v>51032407259</v>
      </c>
      <c r="Y7">
        <f t="shared" si="6"/>
        <v>99.527495999999999</v>
      </c>
      <c r="Z7">
        <f t="shared" si="6"/>
        <v>99.543695999999997</v>
      </c>
      <c r="AA7" s="2">
        <v>0</v>
      </c>
      <c r="AC7" s="1">
        <v>0.99926648148148145</v>
      </c>
      <c r="AD7">
        <v>32633326357</v>
      </c>
      <c r="AE7">
        <v>51133685932</v>
      </c>
      <c r="AF7">
        <f t="shared" si="8"/>
        <v>45.829895999999998</v>
      </c>
      <c r="AG7">
        <f t="shared" si="8"/>
        <v>45.463763999999998</v>
      </c>
      <c r="AH7">
        <f t="shared" si="9"/>
        <v>-0.80532707322693386</v>
      </c>
      <c r="AJ7" s="1">
        <v>3.0465277777777777E-4</v>
      </c>
      <c r="AK7">
        <v>32764049534</v>
      </c>
      <c r="AL7">
        <v>51264777603</v>
      </c>
      <c r="AM7">
        <f t="shared" si="10"/>
        <v>99.507527999999994</v>
      </c>
      <c r="AN7">
        <f t="shared" si="10"/>
        <v>99.562175999999994</v>
      </c>
      <c r="AO7" s="2">
        <v>0</v>
      </c>
      <c r="AQ7" s="1">
        <v>8.2976851851851864E-4</v>
      </c>
      <c r="AR7">
        <v>32879333725</v>
      </c>
      <c r="AS7">
        <v>51380231666</v>
      </c>
      <c r="AT7">
        <f t="shared" si="11"/>
        <v>99.376716000000002</v>
      </c>
      <c r="AU7">
        <f t="shared" si="11"/>
        <v>99.500028</v>
      </c>
      <c r="AV7" s="2">
        <f t="shared" si="12"/>
        <v>0.1239316234162251</v>
      </c>
      <c r="AX7" s="1"/>
      <c r="BA7">
        <f t="shared" si="13"/>
        <v>0</v>
      </c>
      <c r="BB7">
        <f t="shared" si="13"/>
        <v>0</v>
      </c>
      <c r="BC7" t="e">
        <f t="shared" si="14"/>
        <v>#DIV/0!</v>
      </c>
    </row>
    <row r="8" spans="1:55" x14ac:dyDescent="0.25">
      <c r="A8" s="1">
        <v>0.99670533564814812</v>
      </c>
      <c r="B8">
        <v>32326571543</v>
      </c>
      <c r="C8">
        <v>50666917992</v>
      </c>
      <c r="D8">
        <f t="shared" si="0"/>
        <v>28.277760000000001</v>
      </c>
      <c r="E8">
        <f t="shared" si="0"/>
        <v>99.728892000000002</v>
      </c>
      <c r="F8" s="3">
        <f t="shared" si="1"/>
        <v>71.645368325158969</v>
      </c>
      <c r="H8" s="1">
        <v>0.99729113425925919</v>
      </c>
      <c r="I8">
        <v>32357526075</v>
      </c>
      <c r="J8">
        <v>50775701147</v>
      </c>
      <c r="K8">
        <f t="shared" si="4"/>
        <v>55.458984000000001</v>
      </c>
      <c r="L8">
        <f t="shared" si="4"/>
        <v>99.502775999999997</v>
      </c>
      <c r="M8" s="2">
        <f t="shared" si="5"/>
        <v>44.263882647856981</v>
      </c>
      <c r="O8" s="1">
        <v>0.99799391203703702</v>
      </c>
      <c r="P8">
        <v>32429285837</v>
      </c>
      <c r="Q8">
        <v>50902727609</v>
      </c>
      <c r="R8">
        <f t="shared" si="2"/>
        <v>84.395135999999994</v>
      </c>
      <c r="S8">
        <f t="shared" si="2"/>
        <v>99.515736000000004</v>
      </c>
      <c r="T8" s="3">
        <f t="shared" si="3"/>
        <v>15.194179943561901</v>
      </c>
      <c r="V8" s="1">
        <v>0.99878495370370379</v>
      </c>
      <c r="W8">
        <v>32540724492</v>
      </c>
      <c r="X8">
        <v>51040674585</v>
      </c>
      <c r="Y8">
        <f t="shared" si="6"/>
        <v>98.657880000000006</v>
      </c>
      <c r="Z8">
        <f t="shared" si="6"/>
        <v>99.207911999999993</v>
      </c>
      <c r="AA8" s="3">
        <f t="shared" si="7"/>
        <v>0.55442352218841917</v>
      </c>
      <c r="AC8" s="1">
        <v>0.99927814814814808</v>
      </c>
      <c r="AD8">
        <v>32641619093</v>
      </c>
      <c r="AE8">
        <v>51141978981</v>
      </c>
      <c r="AF8">
        <f t="shared" si="8"/>
        <v>99.512832000000003</v>
      </c>
      <c r="AG8">
        <f t="shared" si="8"/>
        <v>99.516587999999999</v>
      </c>
      <c r="AH8" s="2">
        <v>0</v>
      </c>
      <c r="AJ8" s="1">
        <v>3.1633101851851852E-4</v>
      </c>
      <c r="AK8">
        <v>32772345357</v>
      </c>
      <c r="AL8">
        <v>51273071953</v>
      </c>
      <c r="AM8">
        <f t="shared" si="10"/>
        <v>99.549875999999998</v>
      </c>
      <c r="AN8">
        <f t="shared" si="10"/>
        <v>99.532200000000003</v>
      </c>
      <c r="AO8" s="3">
        <f t="shared" si="15"/>
        <v>-1.7759076962022814E-2</v>
      </c>
      <c r="AQ8" s="1">
        <v>8.4143518518518519E-4</v>
      </c>
      <c r="AR8">
        <v>32887620917</v>
      </c>
      <c r="AS8">
        <v>51388521920</v>
      </c>
      <c r="AT8">
        <f t="shared" si="11"/>
        <v>99.446303999999998</v>
      </c>
      <c r="AU8">
        <f t="shared" si="11"/>
        <v>99.483047999999997</v>
      </c>
      <c r="AV8" s="3">
        <f t="shared" si="12"/>
        <v>3.693493588977971E-2</v>
      </c>
      <c r="AX8" s="1"/>
      <c r="BA8">
        <f t="shared" si="13"/>
        <v>0</v>
      </c>
      <c r="BB8">
        <f t="shared" si="13"/>
        <v>0</v>
      </c>
      <c r="BC8" t="e">
        <f t="shared" si="14"/>
        <v>#DIV/0!</v>
      </c>
    </row>
    <row r="9" spans="1:55" x14ac:dyDescent="0.25">
      <c r="A9" s="1">
        <v>0.996717013888889</v>
      </c>
      <c r="B9">
        <v>32328922647</v>
      </c>
      <c r="C9">
        <v>50675212285</v>
      </c>
      <c r="D9">
        <f t="shared" si="0"/>
        <v>28.213248</v>
      </c>
      <c r="E9">
        <f t="shared" si="0"/>
        <v>99.531515999999996</v>
      </c>
      <c r="F9" s="3">
        <f t="shared" si="1"/>
        <v>71.653955316022717</v>
      </c>
      <c r="H9" s="1">
        <v>0.99730281250000008</v>
      </c>
      <c r="I9">
        <v>32362156828</v>
      </c>
      <c r="J9">
        <v>50783994524</v>
      </c>
      <c r="K9">
        <f t="shared" si="4"/>
        <v>55.569035999999997</v>
      </c>
      <c r="L9">
        <f t="shared" si="4"/>
        <v>99.520523999999995</v>
      </c>
      <c r="M9" s="3">
        <f t="shared" si="5"/>
        <v>44.163240137280631</v>
      </c>
      <c r="O9" s="1">
        <v>0.99800557870370377</v>
      </c>
      <c r="P9">
        <v>32435225179</v>
      </c>
      <c r="Q9">
        <v>50910961263</v>
      </c>
      <c r="R9">
        <f t="shared" si="2"/>
        <v>71.272103999999999</v>
      </c>
      <c r="S9">
        <f t="shared" si="2"/>
        <v>98.803848000000002</v>
      </c>
      <c r="T9" s="3">
        <f t="shared" si="3"/>
        <v>27.865052381360695</v>
      </c>
      <c r="V9" s="1">
        <v>0.99879663194444435</v>
      </c>
      <c r="W9">
        <v>32548603112</v>
      </c>
      <c r="X9">
        <v>51048699524</v>
      </c>
      <c r="Y9">
        <f t="shared" si="6"/>
        <v>94.543440000000004</v>
      </c>
      <c r="Z9">
        <f t="shared" si="6"/>
        <v>96.299267999999998</v>
      </c>
      <c r="AA9" s="3">
        <f t="shared" si="7"/>
        <v>1.823303579005392</v>
      </c>
      <c r="AC9" s="1">
        <v>0.99928982638888897</v>
      </c>
      <c r="AD9">
        <v>32649910926</v>
      </c>
      <c r="AE9">
        <v>51150271402</v>
      </c>
      <c r="AF9">
        <f t="shared" si="8"/>
        <v>99.501996000000005</v>
      </c>
      <c r="AG9">
        <f t="shared" si="8"/>
        <v>99.509051999999997</v>
      </c>
      <c r="AH9" s="3">
        <f t="shared" si="9"/>
        <v>7.0908122006744815E-3</v>
      </c>
      <c r="AJ9" s="1">
        <v>3.2803240740740742E-4</v>
      </c>
      <c r="AK9">
        <v>32780403935</v>
      </c>
      <c r="AL9">
        <v>51281175081</v>
      </c>
      <c r="AM9">
        <f t="shared" si="10"/>
        <v>96.702935999999994</v>
      </c>
      <c r="AN9">
        <f t="shared" si="10"/>
        <v>97.237536000000006</v>
      </c>
      <c r="AO9" s="3">
        <f t="shared" si="15"/>
        <v>0.54978768692782554</v>
      </c>
      <c r="AQ9" s="1">
        <v>8.5310185185185185E-4</v>
      </c>
      <c r="AR9">
        <v>32895902230</v>
      </c>
      <c r="AS9">
        <v>51396809080</v>
      </c>
      <c r="AT9">
        <f t="shared" si="11"/>
        <v>99.375755999999996</v>
      </c>
      <c r="AU9">
        <f t="shared" si="11"/>
        <v>99.445920000000001</v>
      </c>
      <c r="AV9" s="3">
        <v>0</v>
      </c>
      <c r="AX9" s="1"/>
      <c r="BA9">
        <f t="shared" si="13"/>
        <v>0</v>
      </c>
      <c r="BB9">
        <f t="shared" si="13"/>
        <v>0</v>
      </c>
      <c r="BC9" t="e">
        <f t="shared" si="14"/>
        <v>#DIV/0!</v>
      </c>
    </row>
    <row r="10" spans="1:55" x14ac:dyDescent="0.25">
      <c r="A10" s="1">
        <v>0.99672871527777784</v>
      </c>
      <c r="B10">
        <v>32331128991</v>
      </c>
      <c r="C10">
        <v>50683529760</v>
      </c>
      <c r="D10">
        <f t="shared" si="0"/>
        <v>26.476127999999999</v>
      </c>
      <c r="E10">
        <f t="shared" si="0"/>
        <v>99.809700000000007</v>
      </c>
      <c r="F10" s="3">
        <f t="shared" si="1"/>
        <v>73.473391864718565</v>
      </c>
      <c r="H10" s="1">
        <v>0.99731449074074063</v>
      </c>
      <c r="I10">
        <v>32366779709</v>
      </c>
      <c r="J10">
        <v>50792290660</v>
      </c>
      <c r="K10">
        <f t="shared" si="4"/>
        <v>55.474572000000002</v>
      </c>
      <c r="L10">
        <f t="shared" si="4"/>
        <v>99.553631999999993</v>
      </c>
      <c r="M10" s="3">
        <f t="shared" si="5"/>
        <v>44.276697006895731</v>
      </c>
      <c r="O10" s="1">
        <v>0.99801725694444454</v>
      </c>
      <c r="P10">
        <v>32441085755</v>
      </c>
      <c r="Q10">
        <v>50919183236</v>
      </c>
      <c r="R10">
        <f t="shared" si="2"/>
        <v>70.326911999999993</v>
      </c>
      <c r="S10">
        <f t="shared" si="2"/>
        <v>98.663675999999995</v>
      </c>
      <c r="T10" s="3">
        <f t="shared" si="3"/>
        <v>28.72056378681857</v>
      </c>
      <c r="V10" s="1">
        <v>0.99880831018518523</v>
      </c>
      <c r="W10">
        <v>32556475238</v>
      </c>
      <c r="X10">
        <v>51056713500</v>
      </c>
      <c r="Y10">
        <f t="shared" si="6"/>
        <v>94.465512000000004</v>
      </c>
      <c r="Z10">
        <f t="shared" si="6"/>
        <v>96.167711999999995</v>
      </c>
      <c r="AA10" s="3">
        <f t="shared" si="7"/>
        <v>1.7700327527808823</v>
      </c>
      <c r="AC10" s="1">
        <v>0.99930150462962952</v>
      </c>
      <c r="AD10">
        <v>32658092719</v>
      </c>
      <c r="AE10">
        <v>51158457205</v>
      </c>
      <c r="AF10">
        <f t="shared" si="8"/>
        <v>98.181516000000002</v>
      </c>
      <c r="AG10">
        <f t="shared" si="8"/>
        <v>98.229635999999999</v>
      </c>
      <c r="AH10" s="3">
        <f t="shared" si="9"/>
        <v>4.8987252686141756E-2</v>
      </c>
      <c r="AJ10" s="1">
        <v>3.3971064814814812E-4</v>
      </c>
      <c r="AK10">
        <v>32788416236</v>
      </c>
      <c r="AL10">
        <v>51289219883</v>
      </c>
      <c r="AM10">
        <f t="shared" si="10"/>
        <v>96.147611999999995</v>
      </c>
      <c r="AN10">
        <f t="shared" si="10"/>
        <v>96.537623999999994</v>
      </c>
      <c r="AO10" s="3">
        <f t="shared" si="15"/>
        <v>0.40399999900556771</v>
      </c>
      <c r="AQ10" s="1">
        <v>8.6478009259259255E-4</v>
      </c>
      <c r="AR10">
        <v>32904021402</v>
      </c>
      <c r="AS10">
        <v>51404927007</v>
      </c>
      <c r="AT10">
        <f t="shared" si="11"/>
        <v>97.430064000000002</v>
      </c>
      <c r="AU10">
        <f t="shared" si="11"/>
        <v>97.415124000000006</v>
      </c>
      <c r="AV10" s="3">
        <f t="shared" si="12"/>
        <v>-1.5336427637248332E-2</v>
      </c>
      <c r="AX10" s="1"/>
      <c r="BA10">
        <f t="shared" si="13"/>
        <v>0</v>
      </c>
      <c r="BB10">
        <f t="shared" si="13"/>
        <v>0</v>
      </c>
      <c r="BC10" t="e">
        <f t="shared" si="14"/>
        <v>#DIV/0!</v>
      </c>
    </row>
    <row r="11" spans="1:55" x14ac:dyDescent="0.25">
      <c r="A11" s="1">
        <v>0.99674039351851851</v>
      </c>
      <c r="B11">
        <v>32333044817</v>
      </c>
      <c r="C11">
        <v>50691815178</v>
      </c>
      <c r="D11">
        <f t="shared" si="0"/>
        <v>22.989912</v>
      </c>
      <c r="E11">
        <f t="shared" si="0"/>
        <v>99.425015999999999</v>
      </c>
      <c r="F11" s="3">
        <f t="shared" si="1"/>
        <v>76.877135227214836</v>
      </c>
      <c r="H11" s="1">
        <v>0.99732615740740738</v>
      </c>
      <c r="I11">
        <v>32371233666</v>
      </c>
      <c r="J11">
        <v>50800580511</v>
      </c>
      <c r="K11">
        <f t="shared" si="4"/>
        <v>53.447484000000003</v>
      </c>
      <c r="L11">
        <f t="shared" si="4"/>
        <v>99.478211999999999</v>
      </c>
      <c r="M11" s="3">
        <f t="shared" si="5"/>
        <v>46.272170633706203</v>
      </c>
      <c r="O11" s="1">
        <v>0.99802892361111106</v>
      </c>
      <c r="P11">
        <v>32447112328</v>
      </c>
      <c r="Q11">
        <v>50927408354</v>
      </c>
      <c r="R11">
        <f t="shared" si="2"/>
        <v>72.318876000000003</v>
      </c>
      <c r="S11">
        <f t="shared" si="2"/>
        <v>98.701415999999995</v>
      </c>
      <c r="T11" s="3">
        <f t="shared" si="3"/>
        <v>26.729646918135391</v>
      </c>
      <c r="V11" s="1">
        <v>0.99882001157407407</v>
      </c>
      <c r="W11">
        <v>32564515687</v>
      </c>
      <c r="X11">
        <v>51064807987</v>
      </c>
      <c r="Y11">
        <f t="shared" si="6"/>
        <v>96.485388</v>
      </c>
      <c r="Z11">
        <f t="shared" si="6"/>
        <v>97.133843999999996</v>
      </c>
      <c r="AA11" s="3">
        <f t="shared" si="7"/>
        <v>0.66759017588143221</v>
      </c>
      <c r="AC11" s="1">
        <v>0.99931317129629627</v>
      </c>
      <c r="AD11">
        <v>32666006435</v>
      </c>
      <c r="AE11">
        <v>51166372214</v>
      </c>
      <c r="AF11">
        <f t="shared" si="8"/>
        <v>94.964591999999996</v>
      </c>
      <c r="AG11">
        <f t="shared" si="8"/>
        <v>94.980108000000001</v>
      </c>
      <c r="AH11" s="3">
        <f t="shared" si="9"/>
        <v>1.6336052176320112E-2</v>
      </c>
      <c r="AJ11" s="1">
        <v>3.5138888888888888E-4</v>
      </c>
      <c r="AK11">
        <v>32796378369</v>
      </c>
      <c r="AL11">
        <v>51297190584</v>
      </c>
      <c r="AM11">
        <f t="shared" si="10"/>
        <v>95.545596000000003</v>
      </c>
      <c r="AN11">
        <f t="shared" si="10"/>
        <v>95.648411999999993</v>
      </c>
      <c r="AO11" s="3">
        <v>0</v>
      </c>
      <c r="AQ11" s="1">
        <v>8.7645833333333336E-4</v>
      </c>
      <c r="AR11">
        <v>32911950265</v>
      </c>
      <c r="AS11">
        <v>51412857260</v>
      </c>
      <c r="AT11">
        <f t="shared" si="11"/>
        <v>95.146355999999997</v>
      </c>
      <c r="AU11">
        <f t="shared" si="11"/>
        <v>95.163036000000005</v>
      </c>
      <c r="AV11" s="3">
        <f t="shared" si="12"/>
        <v>1.7527814055877767E-2</v>
      </c>
      <c r="AX11" s="1"/>
      <c r="BA11">
        <f t="shared" si="13"/>
        <v>0</v>
      </c>
      <c r="BB11">
        <f t="shared" si="13"/>
        <v>0</v>
      </c>
      <c r="BC11" t="e">
        <f t="shared" si="14"/>
        <v>#DIV/0!</v>
      </c>
    </row>
    <row r="12" spans="1:55" x14ac:dyDescent="0.25">
      <c r="A12" s="1">
        <v>0.99675207175925928</v>
      </c>
      <c r="B12">
        <v>32334973495</v>
      </c>
      <c r="C12">
        <v>50700105054</v>
      </c>
      <c r="D12">
        <f t="shared" si="0"/>
        <v>23.144136</v>
      </c>
      <c r="E12">
        <f t="shared" si="0"/>
        <v>99.478511999999995</v>
      </c>
      <c r="F12" s="3">
        <f t="shared" si="1"/>
        <v>76.734537404419555</v>
      </c>
      <c r="H12" s="1">
        <v>0.99733783564814815</v>
      </c>
      <c r="I12">
        <v>32374898353</v>
      </c>
      <c r="J12">
        <v>50808844384</v>
      </c>
      <c r="K12">
        <f t="shared" si="4"/>
        <v>43.976244000000001</v>
      </c>
      <c r="L12">
        <f t="shared" si="4"/>
        <v>99.166476000000003</v>
      </c>
      <c r="M12" s="3">
        <f t="shared" si="5"/>
        <v>55.654122467758157</v>
      </c>
      <c r="O12" s="1">
        <v>0.99804060185185184</v>
      </c>
      <c r="P12">
        <v>32453155338</v>
      </c>
      <c r="Q12">
        <v>50935647449</v>
      </c>
      <c r="R12">
        <f t="shared" si="2"/>
        <v>72.516120000000001</v>
      </c>
      <c r="S12">
        <f t="shared" si="2"/>
        <v>98.869140000000002</v>
      </c>
      <c r="T12" s="3">
        <f t="shared" si="3"/>
        <v>26.654444450513072</v>
      </c>
      <c r="V12" s="1">
        <v>0.99883168981481485</v>
      </c>
      <c r="W12">
        <v>32572538110</v>
      </c>
      <c r="X12">
        <v>51072831195</v>
      </c>
      <c r="Y12">
        <f t="shared" si="6"/>
        <v>96.269075999999998</v>
      </c>
      <c r="Z12">
        <f t="shared" si="6"/>
        <v>96.278496000000004</v>
      </c>
      <c r="AA12" s="3">
        <f t="shared" si="7"/>
        <v>9.7841162786815421E-3</v>
      </c>
      <c r="AC12" s="1">
        <v>0.99932484953703704</v>
      </c>
      <c r="AD12">
        <v>32673950352</v>
      </c>
      <c r="AE12">
        <v>51174322920</v>
      </c>
      <c r="AF12">
        <f t="shared" si="8"/>
        <v>95.327004000000002</v>
      </c>
      <c r="AG12">
        <f t="shared" si="8"/>
        <v>95.408472000000003</v>
      </c>
      <c r="AH12" s="3">
        <v>0</v>
      </c>
      <c r="AJ12" s="1">
        <v>3.6305555555555554E-4</v>
      </c>
      <c r="AK12">
        <v>32804303050</v>
      </c>
      <c r="AL12">
        <v>51305118256</v>
      </c>
      <c r="AM12">
        <f t="shared" si="10"/>
        <v>95.096171999999996</v>
      </c>
      <c r="AN12">
        <f t="shared" si="10"/>
        <v>95.132064</v>
      </c>
      <c r="AO12" s="3">
        <v>0</v>
      </c>
      <c r="AQ12" s="1">
        <v>8.8812500000000013E-4</v>
      </c>
      <c r="AR12">
        <v>32919894217</v>
      </c>
      <c r="AS12">
        <v>51420868064</v>
      </c>
      <c r="AT12">
        <f t="shared" si="11"/>
        <v>95.327423999999993</v>
      </c>
      <c r="AU12">
        <f t="shared" si="11"/>
        <v>96.129648000000003</v>
      </c>
      <c r="AV12" s="3">
        <v>0</v>
      </c>
      <c r="AX12" s="1"/>
      <c r="BA12">
        <f t="shared" si="13"/>
        <v>0</v>
      </c>
      <c r="BB12">
        <f t="shared" si="13"/>
        <v>0</v>
      </c>
      <c r="BC12" t="e">
        <f t="shared" si="14"/>
        <v>#DIV/0!</v>
      </c>
    </row>
    <row r="13" spans="1:55" x14ac:dyDescent="0.25">
      <c r="A13" s="1">
        <v>0.99676376157407398</v>
      </c>
      <c r="B13">
        <v>32336904955</v>
      </c>
      <c r="C13">
        <v>50708412750</v>
      </c>
      <c r="D13">
        <f t="shared" si="0"/>
        <v>23.177520000000001</v>
      </c>
      <c r="E13">
        <f t="shared" si="0"/>
        <v>99.692352</v>
      </c>
      <c r="F13" s="3">
        <f t="shared" si="1"/>
        <v>76.750954777353428</v>
      </c>
      <c r="H13" s="1">
        <v>0.99734951388888893</v>
      </c>
      <c r="I13">
        <v>32378740640</v>
      </c>
      <c r="J13">
        <v>50817112678</v>
      </c>
      <c r="K13">
        <f t="shared" si="4"/>
        <v>46.107444000000001</v>
      </c>
      <c r="L13">
        <f t="shared" si="4"/>
        <v>99.219527999999997</v>
      </c>
      <c r="M13" s="3">
        <f t="shared" si="5"/>
        <v>53.529869644209548</v>
      </c>
      <c r="O13" s="1">
        <v>0.99805226851851847</v>
      </c>
      <c r="P13">
        <v>32459193066</v>
      </c>
      <c r="Q13">
        <v>50943881783</v>
      </c>
      <c r="R13">
        <f t="shared" si="2"/>
        <v>72.452736000000002</v>
      </c>
      <c r="S13">
        <f t="shared" si="2"/>
        <v>98.812008000000006</v>
      </c>
      <c r="T13" s="3">
        <f t="shared" si="3"/>
        <v>26.676182918982889</v>
      </c>
      <c r="V13" s="1">
        <v>0.99884340277777783</v>
      </c>
      <c r="W13">
        <v>32580588406</v>
      </c>
      <c r="X13">
        <v>51080883348</v>
      </c>
      <c r="Y13">
        <f t="shared" si="6"/>
        <v>96.603551999999993</v>
      </c>
      <c r="Z13">
        <f t="shared" si="6"/>
        <v>96.625836000000007</v>
      </c>
      <c r="AA13" s="3">
        <f t="shared" si="7"/>
        <v>2.3062154929260632E-2</v>
      </c>
      <c r="AC13" s="1">
        <v>0.99933651620370378</v>
      </c>
      <c r="AD13">
        <v>32681922984</v>
      </c>
      <c r="AE13">
        <v>51182295618</v>
      </c>
      <c r="AF13">
        <f t="shared" si="8"/>
        <v>95.671583999999996</v>
      </c>
      <c r="AG13">
        <f t="shared" si="8"/>
        <v>95.672376</v>
      </c>
      <c r="AH13" s="3">
        <f t="shared" si="9"/>
        <v>8.2782516032017719E-4</v>
      </c>
      <c r="AJ13" s="1">
        <v>3.7473379629629635E-4</v>
      </c>
      <c r="AK13">
        <v>32812222760</v>
      </c>
      <c r="AL13">
        <v>51313038690</v>
      </c>
      <c r="AM13">
        <f t="shared" si="10"/>
        <v>95.036519999999996</v>
      </c>
      <c r="AN13">
        <f t="shared" si="10"/>
        <v>95.045208000000002</v>
      </c>
      <c r="AO13" s="3">
        <v>0</v>
      </c>
      <c r="AQ13" s="1">
        <v>8.9979166666666669E-4</v>
      </c>
      <c r="AR13">
        <v>32927852623</v>
      </c>
      <c r="AS13">
        <v>51428888760</v>
      </c>
      <c r="AT13">
        <f t="shared" si="11"/>
        <v>95.500872000000001</v>
      </c>
      <c r="AU13">
        <f t="shared" si="11"/>
        <v>96.248351999999997</v>
      </c>
      <c r="AV13" s="3">
        <v>0</v>
      </c>
      <c r="AX13" s="1"/>
      <c r="BA13">
        <f t="shared" si="13"/>
        <v>0</v>
      </c>
      <c r="BB13">
        <f t="shared" si="13"/>
        <v>0</v>
      </c>
      <c r="BC13" t="e">
        <f t="shared" si="14"/>
        <v>#DIV/0!</v>
      </c>
    </row>
    <row r="14" spans="1:55" x14ac:dyDescent="0.25">
      <c r="A14" s="1">
        <v>0.99677543981481487</v>
      </c>
      <c r="B14">
        <v>32338831766</v>
      </c>
      <c r="C14">
        <v>50716703459</v>
      </c>
      <c r="D14">
        <f t="shared" si="0"/>
        <v>23.121732000000002</v>
      </c>
      <c r="E14">
        <f t="shared" si="0"/>
        <v>99.488507999999996</v>
      </c>
      <c r="F14" s="3">
        <f t="shared" si="1"/>
        <v>76.75939416037879</v>
      </c>
      <c r="H14" s="1">
        <v>0.99736118055555545</v>
      </c>
      <c r="I14">
        <v>32382591809</v>
      </c>
      <c r="J14">
        <v>50825380700</v>
      </c>
      <c r="K14">
        <f t="shared" si="4"/>
        <v>46.214027999999999</v>
      </c>
      <c r="L14">
        <f t="shared" si="4"/>
        <v>99.216263999999995</v>
      </c>
      <c r="M14" s="3">
        <f t="shared" si="5"/>
        <v>53.420914941929276</v>
      </c>
      <c r="O14" s="1">
        <v>0.99806394675925936</v>
      </c>
      <c r="P14">
        <v>32465234143</v>
      </c>
      <c r="Q14">
        <v>50952117092</v>
      </c>
      <c r="R14">
        <f t="shared" si="2"/>
        <v>72.492924000000002</v>
      </c>
      <c r="S14">
        <f t="shared" si="2"/>
        <v>98.823707999999996</v>
      </c>
      <c r="T14" s="3">
        <f t="shared" si="3"/>
        <v>26.644197564414394</v>
      </c>
      <c r="V14" s="1">
        <v>0.99885506944444435</v>
      </c>
      <c r="W14">
        <v>32588661767</v>
      </c>
      <c r="X14">
        <v>51088956974</v>
      </c>
      <c r="Y14">
        <f t="shared" si="6"/>
        <v>96.880331999999996</v>
      </c>
      <c r="Z14">
        <f t="shared" si="6"/>
        <v>96.883511999999996</v>
      </c>
      <c r="AA14" s="3">
        <f t="shared" si="7"/>
        <v>3.2822922439066874E-3</v>
      </c>
      <c r="AC14" s="1">
        <v>0.99934819444444434</v>
      </c>
      <c r="AD14">
        <v>32689870661</v>
      </c>
      <c r="AE14">
        <v>51190243326</v>
      </c>
      <c r="AF14">
        <f t="shared" si="8"/>
        <v>95.372123999999999</v>
      </c>
      <c r="AG14">
        <f t="shared" si="8"/>
        <v>95.372495999999998</v>
      </c>
      <c r="AH14" s="3">
        <f t="shared" si="9"/>
        <v>3.9004955894066855E-4</v>
      </c>
      <c r="AJ14" s="1">
        <v>3.8641203703703705E-4</v>
      </c>
      <c r="AK14">
        <v>32820128587</v>
      </c>
      <c r="AL14">
        <v>51320943556</v>
      </c>
      <c r="AM14">
        <f t="shared" si="10"/>
        <v>94.869923999999997</v>
      </c>
      <c r="AN14">
        <f t="shared" si="10"/>
        <v>94.858391999999995</v>
      </c>
      <c r="AO14" s="3">
        <v>0</v>
      </c>
      <c r="AQ14" s="1">
        <v>9.114699074074075E-4</v>
      </c>
      <c r="AR14">
        <v>32935787327</v>
      </c>
      <c r="AS14">
        <v>51436857196</v>
      </c>
      <c r="AT14">
        <f t="shared" si="11"/>
        <v>95.216448</v>
      </c>
      <c r="AU14">
        <f t="shared" si="11"/>
        <v>95.621232000000006</v>
      </c>
      <c r="AV14" s="3">
        <f t="shared" si="12"/>
        <v>0.4233202098881203</v>
      </c>
      <c r="AX14" s="1"/>
      <c r="BA14">
        <f t="shared" si="13"/>
        <v>0</v>
      </c>
      <c r="BB14">
        <f t="shared" si="13"/>
        <v>0</v>
      </c>
      <c r="BC14" t="e">
        <f t="shared" si="14"/>
        <v>#DIV/0!</v>
      </c>
    </row>
    <row r="15" spans="1:55" x14ac:dyDescent="0.25">
      <c r="A15" s="1">
        <v>0.99678711805555564</v>
      </c>
      <c r="B15">
        <v>32340758937</v>
      </c>
      <c r="C15">
        <v>50724994843</v>
      </c>
      <c r="D15">
        <f t="shared" si="0"/>
        <v>23.126052000000001</v>
      </c>
      <c r="E15">
        <f t="shared" si="0"/>
        <v>99.496607999999995</v>
      </c>
      <c r="F15" s="3">
        <f t="shared" si="1"/>
        <v>76.756944317136927</v>
      </c>
      <c r="H15" s="1">
        <v>0.99737284722222219</v>
      </c>
      <c r="I15">
        <v>32386443438</v>
      </c>
      <c r="J15">
        <v>50833648099</v>
      </c>
      <c r="K15">
        <f t="shared" si="4"/>
        <v>46.219548000000003</v>
      </c>
      <c r="L15">
        <f t="shared" si="4"/>
        <v>99.208787999999998</v>
      </c>
      <c r="M15" s="3">
        <f t="shared" si="5"/>
        <v>53.411840894578809</v>
      </c>
      <c r="O15" s="1">
        <v>0.99807561342592588</v>
      </c>
      <c r="P15">
        <v>32471266822</v>
      </c>
      <c r="Q15">
        <v>50960356306</v>
      </c>
      <c r="R15">
        <f t="shared" si="2"/>
        <v>72.392148000000006</v>
      </c>
      <c r="S15">
        <f t="shared" si="2"/>
        <v>98.870568000000006</v>
      </c>
      <c r="T15" s="3">
        <f t="shared" si="3"/>
        <v>26.780891963723725</v>
      </c>
      <c r="V15" s="1">
        <v>0.99886674768518513</v>
      </c>
      <c r="W15">
        <v>32596947732</v>
      </c>
      <c r="X15">
        <v>51097248340</v>
      </c>
      <c r="Y15">
        <f t="shared" si="6"/>
        <v>99.431579999999997</v>
      </c>
      <c r="Z15">
        <f t="shared" si="6"/>
        <v>99.496392</v>
      </c>
      <c r="AA15" s="3">
        <f t="shared" si="7"/>
        <v>6.5140050505553423E-2</v>
      </c>
      <c r="AC15" s="1">
        <v>0.99935987268518522</v>
      </c>
      <c r="AD15">
        <v>32697828261</v>
      </c>
      <c r="AE15">
        <v>51198205419</v>
      </c>
      <c r="AF15">
        <f t="shared" si="8"/>
        <v>95.491200000000006</v>
      </c>
      <c r="AG15">
        <f t="shared" si="8"/>
        <v>95.545115999999993</v>
      </c>
      <c r="AH15" s="3">
        <f t="shared" si="9"/>
        <v>5.6429885960876065E-2</v>
      </c>
      <c r="AJ15" s="1">
        <v>3.9809027777777781E-4</v>
      </c>
      <c r="AK15">
        <v>32828045661</v>
      </c>
      <c r="AL15">
        <v>51328859826</v>
      </c>
      <c r="AM15">
        <f t="shared" si="10"/>
        <v>95.004887999999994</v>
      </c>
      <c r="AN15">
        <f t="shared" si="10"/>
        <v>94.995239999999995</v>
      </c>
      <c r="AO15" s="3">
        <v>0</v>
      </c>
      <c r="AQ15" s="1">
        <v>9.2313657407407405E-4</v>
      </c>
      <c r="AR15">
        <v>32943734923</v>
      </c>
      <c r="AS15">
        <v>51444824367</v>
      </c>
      <c r="AT15">
        <f t="shared" si="11"/>
        <v>95.371151999999995</v>
      </c>
      <c r="AU15">
        <f t="shared" si="11"/>
        <v>95.606052000000005</v>
      </c>
      <c r="AV15" s="3">
        <f t="shared" si="12"/>
        <v>0.24569574319417592</v>
      </c>
      <c r="AX15" s="1"/>
      <c r="BA15">
        <f t="shared" si="13"/>
        <v>0</v>
      </c>
      <c r="BB15">
        <f t="shared" si="13"/>
        <v>0</v>
      </c>
      <c r="BC15" t="e">
        <f t="shared" si="14"/>
        <v>#DIV/0!</v>
      </c>
    </row>
    <row r="16" spans="1:55" x14ac:dyDescent="0.25">
      <c r="A16" s="1">
        <v>0.99679878472222216</v>
      </c>
      <c r="B16">
        <v>32342910516</v>
      </c>
      <c r="C16">
        <v>50733287357</v>
      </c>
      <c r="D16">
        <f t="shared" si="0"/>
        <v>25.818947999999999</v>
      </c>
      <c r="E16">
        <f t="shared" si="0"/>
        <v>99.510167999999993</v>
      </c>
      <c r="F16" s="3">
        <f t="shared" si="1"/>
        <v>74.05395999331445</v>
      </c>
      <c r="H16" s="1">
        <v>0.99738452546296297</v>
      </c>
      <c r="I16">
        <v>32390294809</v>
      </c>
      <c r="J16">
        <v>50841916176</v>
      </c>
      <c r="K16">
        <f t="shared" si="4"/>
        <v>46.216451999999997</v>
      </c>
      <c r="L16">
        <f t="shared" si="4"/>
        <v>99.216924000000006</v>
      </c>
      <c r="M16" s="3">
        <f t="shared" si="5"/>
        <v>53.418781658661388</v>
      </c>
      <c r="O16" s="1">
        <v>0.99808729166666665</v>
      </c>
      <c r="P16">
        <v>32477316989</v>
      </c>
      <c r="Q16">
        <v>50968591841</v>
      </c>
      <c r="R16">
        <f t="shared" si="2"/>
        <v>72.602003999999994</v>
      </c>
      <c r="S16">
        <f t="shared" si="2"/>
        <v>98.826419999999999</v>
      </c>
      <c r="T16" s="3">
        <f t="shared" si="3"/>
        <v>26.535835255390218</v>
      </c>
      <c r="V16" s="1">
        <v>0.99887842592592602</v>
      </c>
      <c r="W16">
        <v>32605240822</v>
      </c>
      <c r="X16">
        <v>51105540063</v>
      </c>
      <c r="Y16">
        <f t="shared" si="6"/>
        <v>99.517080000000007</v>
      </c>
      <c r="Z16">
        <f t="shared" si="6"/>
        <v>99.500675999999999</v>
      </c>
      <c r="AA16" s="3">
        <f t="shared" si="7"/>
        <v>-1.6486320153250539E-2</v>
      </c>
      <c r="AC16" s="1">
        <v>0.99937153935185186</v>
      </c>
      <c r="AD16">
        <v>32705798594</v>
      </c>
      <c r="AE16">
        <v>51206175474</v>
      </c>
      <c r="AF16">
        <f t="shared" si="8"/>
        <v>95.643996000000001</v>
      </c>
      <c r="AG16">
        <f t="shared" si="8"/>
        <v>95.640659999999997</v>
      </c>
      <c r="AH16" s="3">
        <f t="shared" si="9"/>
        <v>-3.4880562304823565E-3</v>
      </c>
      <c r="AJ16" s="1">
        <v>4.0979166666666665E-4</v>
      </c>
      <c r="AK16">
        <v>32835988652</v>
      </c>
      <c r="AL16">
        <v>51336801647</v>
      </c>
      <c r="AM16">
        <f t="shared" si="10"/>
        <v>95.315892000000005</v>
      </c>
      <c r="AN16">
        <f t="shared" si="10"/>
        <v>95.301851999999997</v>
      </c>
      <c r="AO16" s="3">
        <v>0</v>
      </c>
      <c r="AQ16" s="1">
        <v>9.3481481481481486E-4</v>
      </c>
      <c r="AR16">
        <v>32951662446</v>
      </c>
      <c r="AS16">
        <v>51452797477</v>
      </c>
      <c r="AT16">
        <f t="shared" si="11"/>
        <v>95.130275999999995</v>
      </c>
      <c r="AU16">
        <f t="shared" si="11"/>
        <v>95.677319999999995</v>
      </c>
      <c r="AV16" s="3">
        <f t="shared" si="12"/>
        <v>0.57175932603463353</v>
      </c>
      <c r="AX16" s="1"/>
      <c r="BA16">
        <f t="shared" si="13"/>
        <v>0</v>
      </c>
      <c r="BB16">
        <f t="shared" si="13"/>
        <v>0</v>
      </c>
      <c r="BC16" t="e">
        <f t="shared" si="14"/>
        <v>#DIV/0!</v>
      </c>
    </row>
    <row r="17" spans="1:55" x14ac:dyDescent="0.25">
      <c r="A17" s="1">
        <v>0.99681046296296294</v>
      </c>
      <c r="B17">
        <v>32345257799</v>
      </c>
      <c r="C17">
        <v>50741582732</v>
      </c>
      <c r="D17">
        <f t="shared" ref="D17:D22" si="16">((B17-B16)*12000)/1000000000</f>
        <v>28.167396</v>
      </c>
      <c r="E17">
        <f t="shared" ref="E17:E22" si="17">((C17-C16)*12000)/1000000000</f>
        <v>99.544499999999999</v>
      </c>
      <c r="F17" s="3">
        <f t="shared" ref="F17:F22" si="18">((E17-D17)/E17)*100</f>
        <v>71.703714419179363</v>
      </c>
      <c r="H17" s="1">
        <v>0.99739619212962971</v>
      </c>
      <c r="I17">
        <v>32394520415</v>
      </c>
      <c r="J17">
        <v>50850197382</v>
      </c>
      <c r="K17">
        <f t="shared" si="4"/>
        <v>50.707272000000003</v>
      </c>
      <c r="L17">
        <f t="shared" si="4"/>
        <v>99.374471999999997</v>
      </c>
      <c r="M17" s="3">
        <f t="shared" si="5"/>
        <v>48.973543225467395</v>
      </c>
      <c r="O17" s="1">
        <v>0.99809895833333329</v>
      </c>
      <c r="P17">
        <v>32483879317</v>
      </c>
      <c r="Q17">
        <v>50976858249</v>
      </c>
      <c r="R17">
        <f t="shared" si="2"/>
        <v>78.747935999999996</v>
      </c>
      <c r="S17">
        <f t="shared" si="2"/>
        <v>99.196895999999995</v>
      </c>
      <c r="T17" s="3">
        <f t="shared" si="3"/>
        <v>20.614516002597501</v>
      </c>
      <c r="V17" s="1">
        <v>0.99889010416666657</v>
      </c>
      <c r="W17">
        <v>32613533464</v>
      </c>
      <c r="X17">
        <v>51113832525</v>
      </c>
      <c r="Y17">
        <f t="shared" si="6"/>
        <v>99.511703999999995</v>
      </c>
      <c r="Z17">
        <f t="shared" si="6"/>
        <v>99.509544000000005</v>
      </c>
      <c r="AA17" s="3">
        <v>0</v>
      </c>
      <c r="AC17" s="1">
        <v>0.9993832060185186</v>
      </c>
      <c r="AD17">
        <v>32713756974</v>
      </c>
      <c r="AE17">
        <v>51214139266</v>
      </c>
      <c r="AF17">
        <f t="shared" si="8"/>
        <v>95.500559999999993</v>
      </c>
      <c r="AG17">
        <f t="shared" si="8"/>
        <v>95.565504000000004</v>
      </c>
      <c r="AH17" s="3">
        <v>0</v>
      </c>
      <c r="AJ17" s="1">
        <v>4.2145833333333336E-4</v>
      </c>
      <c r="AK17">
        <v>32843918352</v>
      </c>
      <c r="AL17">
        <v>51344734415</v>
      </c>
      <c r="AM17">
        <f t="shared" si="10"/>
        <v>95.156400000000005</v>
      </c>
      <c r="AN17">
        <f t="shared" si="10"/>
        <v>95.193216000000007</v>
      </c>
      <c r="AO17" s="3">
        <f t="shared" ref="AO17:AO20" si="19">((AN17-AM17)/AN17)*100</f>
        <v>3.8675024909339897E-2</v>
      </c>
      <c r="AQ17" s="1">
        <v>9.4648148148148141E-4</v>
      </c>
      <c r="AR17">
        <v>32959556982</v>
      </c>
      <c r="AS17">
        <v>51460696136</v>
      </c>
      <c r="AT17">
        <f t="shared" si="11"/>
        <v>94.734431999999998</v>
      </c>
      <c r="AU17">
        <f t="shared" si="11"/>
        <v>94.783907999999997</v>
      </c>
      <c r="AV17" s="3">
        <f t="shared" si="12"/>
        <v>5.219873398762849E-2</v>
      </c>
      <c r="AX17" s="1"/>
      <c r="BA17">
        <f t="shared" si="13"/>
        <v>0</v>
      </c>
      <c r="BB17">
        <f t="shared" si="13"/>
        <v>0</v>
      </c>
      <c r="BC17" t="e">
        <f t="shared" si="14"/>
        <v>#DIV/0!</v>
      </c>
    </row>
    <row r="18" spans="1:55" x14ac:dyDescent="0.25">
      <c r="A18" s="1">
        <v>0.99682214120370372</v>
      </c>
      <c r="B18">
        <v>32347605499</v>
      </c>
      <c r="C18">
        <v>50749879378</v>
      </c>
      <c r="D18">
        <f t="shared" si="16"/>
        <v>28.1724</v>
      </c>
      <c r="E18">
        <f t="shared" si="17"/>
        <v>99.559752000000003</v>
      </c>
      <c r="F18" s="3">
        <f t="shared" si="18"/>
        <v>71.70302312524845</v>
      </c>
      <c r="H18" s="1">
        <v>0.99740785879629634</v>
      </c>
      <c r="I18">
        <v>32399172373</v>
      </c>
      <c r="J18">
        <v>50858487381</v>
      </c>
      <c r="K18">
        <f t="shared" si="4"/>
        <v>55.823495999999999</v>
      </c>
      <c r="L18">
        <f t="shared" si="4"/>
        <v>99.479988000000006</v>
      </c>
      <c r="M18" s="3">
        <f t="shared" si="5"/>
        <v>43.884697694173433</v>
      </c>
      <c r="O18" s="1">
        <v>0.99811062500000003</v>
      </c>
      <c r="P18">
        <v>32490876874</v>
      </c>
      <c r="Q18">
        <v>50985150356</v>
      </c>
      <c r="R18">
        <f t="shared" si="2"/>
        <v>83.970684000000006</v>
      </c>
      <c r="S18">
        <f t="shared" si="2"/>
        <v>99.505284000000003</v>
      </c>
      <c r="T18" s="3">
        <f t="shared" si="3"/>
        <v>15.611834241888095</v>
      </c>
      <c r="V18" s="1">
        <v>0.99890178240740746</v>
      </c>
      <c r="W18">
        <v>32621820944</v>
      </c>
      <c r="X18">
        <v>51122127121</v>
      </c>
      <c r="Y18">
        <f t="shared" si="6"/>
        <v>99.449759999999998</v>
      </c>
      <c r="Z18">
        <f t="shared" si="6"/>
        <v>99.535151999999997</v>
      </c>
      <c r="AA18" s="4">
        <f t="shared" si="7"/>
        <v>8.5790796803122182E-2</v>
      </c>
      <c r="AC18" s="1">
        <v>0.99939488425925915</v>
      </c>
      <c r="AD18">
        <v>32721715868</v>
      </c>
      <c r="AE18">
        <v>51222097070</v>
      </c>
      <c r="AF18">
        <f t="shared" si="8"/>
        <v>95.506727999999995</v>
      </c>
      <c r="AG18">
        <f t="shared" si="8"/>
        <v>95.493647999999993</v>
      </c>
      <c r="AH18" s="3">
        <f t="shared" si="9"/>
        <v>-1.3697246124686955E-2</v>
      </c>
      <c r="AJ18" s="1">
        <v>4.3313657407407412E-4</v>
      </c>
      <c r="AK18">
        <v>32852076473</v>
      </c>
      <c r="AL18">
        <v>51352903890</v>
      </c>
      <c r="AM18">
        <f t="shared" si="10"/>
        <v>97.897452000000001</v>
      </c>
      <c r="AN18">
        <f t="shared" si="10"/>
        <v>98.033699999999996</v>
      </c>
      <c r="AO18" s="3">
        <f t="shared" si="19"/>
        <v>0.13898077905862455</v>
      </c>
      <c r="AQ18" s="1">
        <v>9.5815972222222223E-4</v>
      </c>
      <c r="AR18">
        <v>32967451210</v>
      </c>
      <c r="AS18">
        <v>51468593403</v>
      </c>
      <c r="AT18">
        <f t="shared" si="11"/>
        <v>94.730735999999993</v>
      </c>
      <c r="AU18">
        <f t="shared" si="11"/>
        <v>94.767204000000007</v>
      </c>
      <c r="AV18" s="3">
        <f t="shared" si="12"/>
        <v>3.8481667138785154E-2</v>
      </c>
      <c r="AX18" s="1"/>
      <c r="BA18">
        <f t="shared" si="13"/>
        <v>0</v>
      </c>
      <c r="BB18">
        <f t="shared" si="13"/>
        <v>0</v>
      </c>
      <c r="BC18" t="e">
        <f t="shared" si="14"/>
        <v>#DIV/0!</v>
      </c>
    </row>
    <row r="19" spans="1:55" x14ac:dyDescent="0.25">
      <c r="A19" s="1">
        <v>0.99683381944444438</v>
      </c>
      <c r="B19">
        <v>32349953717</v>
      </c>
      <c r="C19">
        <v>50758174247</v>
      </c>
      <c r="D19">
        <f t="shared" si="16"/>
        <v>28.178616000000002</v>
      </c>
      <c r="E19">
        <f t="shared" si="17"/>
        <v>99.538427999999996</v>
      </c>
      <c r="F19" s="3">
        <f t="shared" si="18"/>
        <v>71.690716272915211</v>
      </c>
      <c r="H19" s="1">
        <v>0.99741952546296309</v>
      </c>
      <c r="I19">
        <v>32403819820</v>
      </c>
      <c r="J19">
        <v>50866779257</v>
      </c>
      <c r="K19">
        <f t="shared" si="4"/>
        <v>55.769364000000003</v>
      </c>
      <c r="L19">
        <f t="shared" si="4"/>
        <v>99.502511999999996</v>
      </c>
      <c r="M19" s="3">
        <f t="shared" si="5"/>
        <v>43.951802945437194</v>
      </c>
      <c r="O19" s="1">
        <v>0.9981223032407408</v>
      </c>
      <c r="P19">
        <v>32497869050</v>
      </c>
      <c r="Q19">
        <v>50993442842</v>
      </c>
      <c r="R19">
        <f t="shared" si="2"/>
        <v>83.906111999999993</v>
      </c>
      <c r="S19">
        <f t="shared" si="2"/>
        <v>99.509832000000003</v>
      </c>
      <c r="T19" s="3">
        <f t="shared" si="3"/>
        <v>15.680581191213355</v>
      </c>
      <c r="V19" s="1">
        <v>0.99891344907407409</v>
      </c>
      <c r="W19">
        <v>32629507198</v>
      </c>
      <c r="X19">
        <v>51129897285</v>
      </c>
      <c r="Y19">
        <f t="shared" ref="Y19" si="20">((W19-W18)*12000)/1000000000</f>
        <v>92.235048000000006</v>
      </c>
      <c r="Z19">
        <f t="shared" ref="Z19" si="21">((X19-X18)*12000)/1000000000</f>
        <v>93.241968</v>
      </c>
      <c r="AA19">
        <f t="shared" ref="AA19" si="22">((Z19-Y19)/Z19)*100</f>
        <v>1.0798999866669414</v>
      </c>
      <c r="AC19" s="1">
        <v>0.9994065509259259</v>
      </c>
      <c r="AD19">
        <v>32729848586</v>
      </c>
      <c r="AE19">
        <v>51230229280</v>
      </c>
      <c r="AF19">
        <f t="shared" ref="AF19:AF22" si="23">((AD19-AD18)*12000)/1000000000</f>
        <v>97.592616000000007</v>
      </c>
      <c r="AG19">
        <f t="shared" ref="AG19:AG22" si="24">((AE19-AE18)*12000)/1000000000</f>
        <v>97.586519999999993</v>
      </c>
      <c r="AH19" s="3">
        <f t="shared" ref="AH19:AH22" si="25">((AG19-AF19)/AG19)*100</f>
        <v>-6.2467644096885983E-3</v>
      </c>
      <c r="AJ19" s="1">
        <v>4.4480324074074073E-4</v>
      </c>
      <c r="AK19">
        <v>32860349018</v>
      </c>
      <c r="AL19">
        <v>51361195229</v>
      </c>
      <c r="AM19">
        <f t="shared" si="10"/>
        <v>99.270539999999997</v>
      </c>
      <c r="AN19">
        <f t="shared" si="10"/>
        <v>99.496067999999994</v>
      </c>
      <c r="AO19" s="3">
        <f t="shared" si="19"/>
        <v>0.2266702639947511</v>
      </c>
      <c r="AQ19" s="1">
        <v>9.6982638888888899E-4</v>
      </c>
      <c r="AR19">
        <v>32975337504</v>
      </c>
      <c r="AS19">
        <v>51476528772</v>
      </c>
      <c r="AT19">
        <f t="shared" si="11"/>
        <v>94.635527999999994</v>
      </c>
      <c r="AU19">
        <f t="shared" si="11"/>
        <v>95.224428000000003</v>
      </c>
      <c r="AV19" s="3">
        <f t="shared" si="12"/>
        <v>0.61843374895358738</v>
      </c>
      <c r="AX19" s="1"/>
      <c r="BA19">
        <f t="shared" si="13"/>
        <v>0</v>
      </c>
      <c r="BB19">
        <f t="shared" si="13"/>
        <v>0</v>
      </c>
      <c r="BC19" t="e">
        <f t="shared" si="14"/>
        <v>#DIV/0!</v>
      </c>
    </row>
    <row r="20" spans="1:55" x14ac:dyDescent="0.25">
      <c r="A20" s="1">
        <v>0.99684548611111112</v>
      </c>
      <c r="B20">
        <v>32352229559</v>
      </c>
      <c r="C20">
        <v>50766239298</v>
      </c>
      <c r="D20">
        <f t="shared" si="16"/>
        <v>27.310103999999999</v>
      </c>
      <c r="E20">
        <f t="shared" si="17"/>
        <v>96.780612000000005</v>
      </c>
      <c r="F20" s="4">
        <f t="shared" si="18"/>
        <v>71.781430768385718</v>
      </c>
      <c r="H20" s="1">
        <v>0.99743120370370364</v>
      </c>
      <c r="I20">
        <v>32408468058</v>
      </c>
      <c r="J20">
        <v>50875071287</v>
      </c>
      <c r="K20">
        <f t="shared" si="4"/>
        <v>55.778855999999998</v>
      </c>
      <c r="L20">
        <f t="shared" si="4"/>
        <v>99.504360000000005</v>
      </c>
      <c r="M20" s="3">
        <f t="shared" si="5"/>
        <v>43.943304594894137</v>
      </c>
      <c r="O20" s="1">
        <v>0.99813396990740733</v>
      </c>
      <c r="P20">
        <v>32504853808</v>
      </c>
      <c r="Q20">
        <v>51001734535</v>
      </c>
      <c r="R20">
        <f t="shared" ref="R20:S20" si="26">((P20-P19)*12000)/1000000000</f>
        <v>83.817096000000006</v>
      </c>
      <c r="S20">
        <f t="shared" si="26"/>
        <v>99.500315999999998</v>
      </c>
      <c r="T20" s="3">
        <f t="shared" si="3"/>
        <v>15.761980092605929</v>
      </c>
      <c r="V20" s="1"/>
      <c r="AC20" s="1">
        <v>0.99941821759259253</v>
      </c>
      <c r="AD20">
        <v>32738056725</v>
      </c>
      <c r="AE20">
        <v>51238517478</v>
      </c>
      <c r="AF20">
        <f t="shared" si="23"/>
        <v>98.497668000000004</v>
      </c>
      <c r="AG20">
        <f t="shared" si="24"/>
        <v>99.458376000000001</v>
      </c>
      <c r="AH20" s="3">
        <f t="shared" si="25"/>
        <v>0.96593976157422556</v>
      </c>
      <c r="AJ20" s="1">
        <v>4.5646990740740739E-4</v>
      </c>
      <c r="AK20">
        <v>32868600174</v>
      </c>
      <c r="AL20">
        <v>51369482995</v>
      </c>
      <c r="AM20">
        <f t="shared" si="10"/>
        <v>99.013872000000006</v>
      </c>
      <c r="AN20">
        <f t="shared" si="10"/>
        <v>99.453192000000001</v>
      </c>
      <c r="AO20" s="4">
        <f t="shared" si="19"/>
        <v>0.44173544475072762</v>
      </c>
      <c r="AQ20" s="1">
        <v>9.8149305555555555E-4</v>
      </c>
      <c r="AR20">
        <v>32983194836</v>
      </c>
      <c r="AS20">
        <v>51484496677</v>
      </c>
      <c r="AT20">
        <f t="shared" si="11"/>
        <v>94.287983999999994</v>
      </c>
      <c r="AU20">
        <f t="shared" si="11"/>
        <v>95.614859999999993</v>
      </c>
      <c r="AV20" s="3">
        <f t="shared" si="12"/>
        <v>1.3877298988881004</v>
      </c>
      <c r="AX20" s="1"/>
      <c r="BA20">
        <f t="shared" si="13"/>
        <v>0</v>
      </c>
      <c r="BB20">
        <f t="shared" si="13"/>
        <v>0</v>
      </c>
      <c r="BC20" t="e">
        <f t="shared" si="14"/>
        <v>#DIV/0!</v>
      </c>
    </row>
    <row r="21" spans="1:55" x14ac:dyDescent="0.25">
      <c r="A21" s="1">
        <v>0.9968571643518519</v>
      </c>
      <c r="B21">
        <v>32352229559</v>
      </c>
      <c r="C21">
        <v>50766239298</v>
      </c>
      <c r="D21">
        <f t="shared" si="16"/>
        <v>0</v>
      </c>
      <c r="E21">
        <f t="shared" si="17"/>
        <v>0</v>
      </c>
      <c r="F21" t="e">
        <f t="shared" si="18"/>
        <v>#DIV/0!</v>
      </c>
      <c r="H21" s="1">
        <v>0.99744287037037038</v>
      </c>
      <c r="I21">
        <v>32413097895</v>
      </c>
      <c r="J21">
        <v>50883364025</v>
      </c>
      <c r="K21">
        <f t="shared" ref="K21:K23" si="27">((I21-I20)*12000)/1000000000</f>
        <v>55.558044000000002</v>
      </c>
      <c r="L21">
        <f t="shared" ref="L21:L23" si="28">((J21-J20)*12000)/1000000000</f>
        <v>99.512855999999999</v>
      </c>
      <c r="M21" s="4">
        <f t="shared" ref="M21:M23" si="29">((L21-K21)/L21)*100</f>
        <v>44.16998342405126</v>
      </c>
      <c r="O21" s="1">
        <v>0.99814563657407407</v>
      </c>
      <c r="P21">
        <v>32511849832</v>
      </c>
      <c r="Q21">
        <v>51010027762</v>
      </c>
      <c r="R21">
        <f t="shared" ref="R21:R23" si="30">((P21-P20)*12000)/1000000000</f>
        <v>83.952287999999996</v>
      </c>
      <c r="S21">
        <f t="shared" ref="S21:S23" si="31">((Q21-Q20)*12000)/1000000000</f>
        <v>99.518724000000006</v>
      </c>
      <c r="T21" s="3">
        <f t="shared" ref="T21:T23" si="32">((S21-R21)/S21)*100</f>
        <v>15.64171582425033</v>
      </c>
      <c r="V21" s="1"/>
      <c r="AC21" s="1">
        <v>0.99942988425925927</v>
      </c>
      <c r="AD21">
        <v>32746204789</v>
      </c>
      <c r="AE21">
        <v>51246807663</v>
      </c>
      <c r="AF21">
        <f t="shared" si="23"/>
        <v>97.776768000000004</v>
      </c>
      <c r="AG21">
        <f t="shared" si="24"/>
        <v>99.482219999999998</v>
      </c>
      <c r="AH21" s="4">
        <f t="shared" si="25"/>
        <v>1.714328449847615</v>
      </c>
      <c r="AJ21" s="1">
        <v>4.6814814814814815E-4</v>
      </c>
      <c r="AK21">
        <v>32870184932</v>
      </c>
      <c r="AL21">
        <v>51371101893</v>
      </c>
      <c r="AM21">
        <f t="shared" ref="AM21" si="33">((AK21-AK20)*12000)/1000000000</f>
        <v>19.017095999999999</v>
      </c>
      <c r="AN21">
        <f t="shared" ref="AN21" si="34">((AL21-AL20)*12000)/1000000000</f>
        <v>19.426776</v>
      </c>
      <c r="AO21">
        <f t="shared" ref="AO21" si="35">((AN21-AM21)/AN21)*100</f>
        <v>2.1088419406287571</v>
      </c>
      <c r="AQ21" s="1">
        <v>9.9317129629629625E-4</v>
      </c>
      <c r="AR21">
        <v>32991196885</v>
      </c>
      <c r="AS21">
        <v>51492567124</v>
      </c>
      <c r="AT21">
        <f t="shared" ref="AT21:AU21" si="36">((AR21-AR20)*12000)/1000000000</f>
        <v>96.024587999999994</v>
      </c>
      <c r="AU21">
        <f t="shared" si="36"/>
        <v>96.845364000000004</v>
      </c>
      <c r="AV21" s="3">
        <f t="shared" si="12"/>
        <v>0.84751191600664455</v>
      </c>
    </row>
    <row r="22" spans="1:55" x14ac:dyDescent="0.25">
      <c r="A22" s="1">
        <v>0.9968688541666666</v>
      </c>
      <c r="B22">
        <v>32352229559</v>
      </c>
      <c r="C22">
        <v>50766239298</v>
      </c>
      <c r="D22">
        <f t="shared" si="16"/>
        <v>0</v>
      </c>
      <c r="E22">
        <f t="shared" si="17"/>
        <v>0</v>
      </c>
      <c r="F22" t="e">
        <f t="shared" si="18"/>
        <v>#DIV/0!</v>
      </c>
      <c r="H22" s="1">
        <v>0.99745454861111116</v>
      </c>
      <c r="I22">
        <v>32413569721</v>
      </c>
      <c r="J22">
        <v>50884238242</v>
      </c>
      <c r="K22">
        <f t="shared" si="27"/>
        <v>5.6619120000000001</v>
      </c>
      <c r="L22">
        <f t="shared" si="28"/>
        <v>10.490603999999999</v>
      </c>
      <c r="M22">
        <f t="shared" si="29"/>
        <v>46.028731996746799</v>
      </c>
      <c r="O22" s="1">
        <v>0.99815731481481484</v>
      </c>
      <c r="P22">
        <v>32518802503</v>
      </c>
      <c r="Q22">
        <v>51018319508</v>
      </c>
      <c r="R22">
        <f t="shared" si="30"/>
        <v>83.432051999999999</v>
      </c>
      <c r="S22">
        <f t="shared" si="31"/>
        <v>99.500951999999998</v>
      </c>
      <c r="T22" s="4">
        <f t="shared" si="32"/>
        <v>16.149493725446966</v>
      </c>
      <c r="V22" s="1"/>
      <c r="AC22" s="1">
        <v>0.99944156250000005</v>
      </c>
      <c r="AD22">
        <v>32752895232</v>
      </c>
      <c r="AE22">
        <v>51253650949</v>
      </c>
      <c r="AF22">
        <f t="shared" si="23"/>
        <v>80.285315999999995</v>
      </c>
      <c r="AG22">
        <f t="shared" si="24"/>
        <v>82.119432000000003</v>
      </c>
      <c r="AH22">
        <f t="shared" si="25"/>
        <v>2.2334738019133016</v>
      </c>
      <c r="AJ22" s="1"/>
      <c r="AQ22" s="1">
        <v>1.004837962962963E-3</v>
      </c>
      <c r="AR22">
        <v>32999371262</v>
      </c>
      <c r="AS22">
        <v>51500858396</v>
      </c>
      <c r="AT22">
        <f t="shared" ref="AT22:AT23" si="37">((AR22-AR21)*12000)/1000000000</f>
        <v>98.092523999999997</v>
      </c>
      <c r="AU22">
        <f t="shared" ref="AU22:AU23" si="38">((AS22-AS21)*12000)/1000000000</f>
        <v>99.495264000000006</v>
      </c>
      <c r="AV22" s="4">
        <f t="shared" ref="AV22:AV23" si="39">((AU22-AT22)/AU22)*100</f>
        <v>1.4098560510377744</v>
      </c>
    </row>
    <row r="23" spans="1:55" x14ac:dyDescent="0.25">
      <c r="B23" s="1"/>
      <c r="H23" s="1">
        <v>0.99746622685185182</v>
      </c>
      <c r="I23">
        <v>32413569721</v>
      </c>
      <c r="J23">
        <v>50884238242</v>
      </c>
      <c r="K23">
        <f t="shared" si="27"/>
        <v>0</v>
      </c>
      <c r="L23">
        <f t="shared" si="28"/>
        <v>0</v>
      </c>
      <c r="M23" t="e">
        <f t="shared" si="29"/>
        <v>#DIV/0!</v>
      </c>
      <c r="O23" s="1">
        <v>0.99816898148148148</v>
      </c>
      <c r="P23">
        <v>32520738524</v>
      </c>
      <c r="Q23">
        <v>51020673506</v>
      </c>
      <c r="R23">
        <f t="shared" si="30"/>
        <v>23.232251999999999</v>
      </c>
      <c r="S23">
        <f t="shared" si="31"/>
        <v>28.247976000000001</v>
      </c>
      <c r="T23">
        <f t="shared" si="32"/>
        <v>17.756047371323177</v>
      </c>
      <c r="AC23" s="1"/>
      <c r="AJ23" s="1"/>
      <c r="AQ23" s="1">
        <v>1.0165046296296296E-3</v>
      </c>
      <c r="AR23">
        <v>33005966117</v>
      </c>
      <c r="AS23">
        <v>51507579237</v>
      </c>
      <c r="AT23">
        <f t="shared" si="37"/>
        <v>79.138260000000002</v>
      </c>
      <c r="AU23">
        <f t="shared" si="38"/>
        <v>80.650092000000001</v>
      </c>
      <c r="AV23">
        <f t="shared" si="39"/>
        <v>1.8745570680812098</v>
      </c>
    </row>
    <row r="24" spans="1:55" x14ac:dyDescent="0.25">
      <c r="B24" s="1"/>
      <c r="O24" s="1"/>
      <c r="AC24" s="1"/>
      <c r="AJ24" s="1"/>
      <c r="AQ24" s="1"/>
    </row>
    <row r="25" spans="1:55" x14ac:dyDescent="0.25">
      <c r="B25" s="1"/>
      <c r="O25" s="1"/>
      <c r="AC25" s="1"/>
      <c r="AJ25" s="1"/>
    </row>
    <row r="26" spans="1:55" x14ac:dyDescent="0.25">
      <c r="B26" s="1"/>
      <c r="O26" s="1"/>
      <c r="AC26" s="1"/>
      <c r="AJ26" s="1"/>
    </row>
    <row r="27" spans="1:55" x14ac:dyDescent="0.25">
      <c r="B27" s="1"/>
      <c r="O27" s="1"/>
      <c r="AC27" s="1"/>
      <c r="AJ27" s="1"/>
    </row>
    <row r="28" spans="1:55" x14ac:dyDescent="0.25">
      <c r="B28" s="1"/>
      <c r="O28" s="1"/>
      <c r="AC28" s="1"/>
      <c r="AJ28" s="1"/>
    </row>
    <row r="29" spans="1:55" x14ac:dyDescent="0.25">
      <c r="B29" s="1"/>
      <c r="AJ29" s="1"/>
    </row>
    <row r="30" spans="1:55" x14ac:dyDescent="0.25">
      <c r="A30" t="s">
        <v>30</v>
      </c>
      <c r="B30" t="s">
        <v>31</v>
      </c>
      <c r="C30" t="s">
        <v>32</v>
      </c>
      <c r="D30" t="s">
        <v>33</v>
      </c>
      <c r="H30" t="s">
        <v>30</v>
      </c>
      <c r="I30" t="s">
        <v>31</v>
      </c>
      <c r="J30" t="s">
        <v>32</v>
      </c>
      <c r="K30" t="s">
        <v>33</v>
      </c>
      <c r="O30" t="s">
        <v>30</v>
      </c>
      <c r="P30" t="s">
        <v>31</v>
      </c>
      <c r="Q30" t="s">
        <v>32</v>
      </c>
      <c r="R30" t="s">
        <v>33</v>
      </c>
      <c r="V30" t="s">
        <v>30</v>
      </c>
      <c r="W30" t="s">
        <v>31</v>
      </c>
      <c r="X30" t="s">
        <v>32</v>
      </c>
      <c r="Y30" t="s">
        <v>33</v>
      </c>
      <c r="AC30" t="s">
        <v>30</v>
      </c>
      <c r="AD30" t="s">
        <v>31</v>
      </c>
      <c r="AE30" t="s">
        <v>32</v>
      </c>
      <c r="AF30" t="s">
        <v>33</v>
      </c>
      <c r="AJ30" t="s">
        <v>30</v>
      </c>
      <c r="AK30" t="s">
        <v>31</v>
      </c>
      <c r="AL30" t="s">
        <v>32</v>
      </c>
      <c r="AM30" t="s">
        <v>33</v>
      </c>
      <c r="AQ30" t="s">
        <v>30</v>
      </c>
      <c r="AR30" t="s">
        <v>31</v>
      </c>
      <c r="AS30" t="s">
        <v>32</v>
      </c>
      <c r="AT30" t="s">
        <v>33</v>
      </c>
      <c r="AX30" t="s">
        <v>30</v>
      </c>
      <c r="AY30" t="s">
        <v>31</v>
      </c>
      <c r="AZ30" t="s">
        <v>32</v>
      </c>
      <c r="BA30" t="s">
        <v>33</v>
      </c>
    </row>
    <row r="31" spans="1:55" x14ac:dyDescent="0.25">
      <c r="A31">
        <v>1630499190</v>
      </c>
      <c r="B31">
        <v>1631113772</v>
      </c>
      <c r="C31">
        <v>1631113772</v>
      </c>
      <c r="D31">
        <f>(C31-B31)</f>
        <v>0</v>
      </c>
      <c r="H31">
        <v>2154762000</v>
      </c>
      <c r="I31">
        <v>2156026699</v>
      </c>
      <c r="J31">
        <v>2156026700</v>
      </c>
      <c r="K31">
        <f>(J31-I31)</f>
        <v>1</v>
      </c>
      <c r="O31">
        <v>2269356989</v>
      </c>
      <c r="P31">
        <v>2271315272</v>
      </c>
      <c r="Q31">
        <v>2271315272</v>
      </c>
      <c r="R31">
        <f t="shared" ref="R31:R32" si="40">(Q31-P31)</f>
        <v>0</v>
      </c>
      <c r="V31">
        <v>69014437</v>
      </c>
      <c r="W31">
        <v>71195889</v>
      </c>
      <c r="X31">
        <v>71195890</v>
      </c>
      <c r="Y31">
        <f>(X31-W31)</f>
        <v>1</v>
      </c>
      <c r="AC31">
        <v>165753594</v>
      </c>
      <c r="AD31">
        <v>169178634</v>
      </c>
      <c r="AE31">
        <v>169178637</v>
      </c>
      <c r="AF31">
        <f>(AE31-AD31)</f>
        <v>3</v>
      </c>
      <c r="AJ31">
        <v>270064613</v>
      </c>
      <c r="AK31">
        <v>272978988</v>
      </c>
      <c r="AL31">
        <v>272978991</v>
      </c>
      <c r="AM31">
        <f>(AL31-AK31)</f>
        <v>3</v>
      </c>
      <c r="AQ31">
        <v>415527555</v>
      </c>
      <c r="AR31">
        <v>419378014</v>
      </c>
      <c r="AS31">
        <v>419378017</v>
      </c>
      <c r="AT31">
        <f>(AS31-AR31)</f>
        <v>3</v>
      </c>
      <c r="BA31">
        <f>(AZ31-AY31)</f>
        <v>0</v>
      </c>
    </row>
    <row r="32" spans="1:55" x14ac:dyDescent="0.25">
      <c r="H32">
        <v>2154761979</v>
      </c>
      <c r="I32">
        <v>2155950862</v>
      </c>
      <c r="J32">
        <v>2155950862</v>
      </c>
      <c r="K32">
        <f>(J32-I32)</f>
        <v>0</v>
      </c>
      <c r="O32">
        <v>2269356999</v>
      </c>
      <c r="P32">
        <v>2271531866</v>
      </c>
      <c r="Q32">
        <v>2271531869</v>
      </c>
      <c r="R32">
        <f t="shared" si="40"/>
        <v>3</v>
      </c>
      <c r="V32">
        <v>69014441</v>
      </c>
      <c r="W32">
        <v>71993980</v>
      </c>
      <c r="X32">
        <v>71993982</v>
      </c>
      <c r="Y32">
        <f t="shared" ref="Y32:Y34" si="41">(X32-W32)</f>
        <v>2</v>
      </c>
      <c r="AC32">
        <v>165753641</v>
      </c>
      <c r="AD32">
        <v>168392697</v>
      </c>
      <c r="AE32">
        <v>168392698</v>
      </c>
      <c r="AF32">
        <f>(AE33-AD33)</f>
        <v>17</v>
      </c>
      <c r="AJ32">
        <v>270064639</v>
      </c>
      <c r="AK32">
        <v>274183848</v>
      </c>
      <c r="AL32">
        <v>274183851</v>
      </c>
      <c r="AM32">
        <f t="shared" ref="AM32:AM36" si="42">(AL32-AK32)</f>
        <v>3</v>
      </c>
      <c r="AQ32">
        <v>415527587</v>
      </c>
      <c r="AR32">
        <v>421193932</v>
      </c>
      <c r="AS32">
        <f>AR32+25</f>
        <v>421193957</v>
      </c>
      <c r="AT32">
        <f t="shared" ref="AT32:AT37" si="43">(AS32-AR32)</f>
        <v>25</v>
      </c>
    </row>
    <row r="33" spans="1:53" x14ac:dyDescent="0.25">
      <c r="O33">
        <v>2269356987</v>
      </c>
      <c r="P33">
        <v>2270865394</v>
      </c>
      <c r="Q33">
        <v>2270865394</v>
      </c>
      <c r="R33">
        <f>(Q33-P33)</f>
        <v>0</v>
      </c>
      <c r="V33">
        <v>69014434</v>
      </c>
      <c r="W33">
        <v>71617594</v>
      </c>
      <c r="X33">
        <v>71617594</v>
      </c>
      <c r="Y33">
        <f t="shared" si="41"/>
        <v>0</v>
      </c>
      <c r="AC33">
        <v>165753603</v>
      </c>
      <c r="AD33">
        <v>168453868</v>
      </c>
      <c r="AE33">
        <v>168453885</v>
      </c>
      <c r="AF33">
        <f>(AE34-AD34)</f>
        <v>1</v>
      </c>
      <c r="AJ33">
        <v>270064609</v>
      </c>
      <c r="AK33">
        <v>274068664</v>
      </c>
      <c r="AL33">
        <v>274068665</v>
      </c>
      <c r="AM33">
        <f t="shared" si="42"/>
        <v>1</v>
      </c>
      <c r="AQ33">
        <v>415527559</v>
      </c>
      <c r="AR33">
        <v>422676209</v>
      </c>
      <c r="AS33">
        <v>422676212</v>
      </c>
      <c r="AT33">
        <f t="shared" si="43"/>
        <v>3</v>
      </c>
    </row>
    <row r="34" spans="1:53" x14ac:dyDescent="0.25">
      <c r="V34">
        <v>69014472</v>
      </c>
      <c r="W34">
        <v>71211890</v>
      </c>
      <c r="X34">
        <v>71211891</v>
      </c>
      <c r="Y34">
        <f t="shared" si="41"/>
        <v>1</v>
      </c>
      <c r="AC34">
        <v>165753610</v>
      </c>
      <c r="AD34">
        <v>168384522</v>
      </c>
      <c r="AE34">
        <v>168384523</v>
      </c>
      <c r="AF34">
        <f t="shared" ref="AF34:AF35" si="44">(AE34-AD34)</f>
        <v>1</v>
      </c>
      <c r="AJ34">
        <v>270064652</v>
      </c>
      <c r="AK34">
        <v>274809500</v>
      </c>
      <c r="AL34">
        <v>274809527</v>
      </c>
      <c r="AM34">
        <f t="shared" si="42"/>
        <v>27</v>
      </c>
      <c r="AQ34">
        <v>415527576</v>
      </c>
      <c r="AR34">
        <v>419700561</v>
      </c>
      <c r="AS34">
        <f>AR34+5</f>
        <v>419700566</v>
      </c>
      <c r="AT34">
        <f t="shared" si="43"/>
        <v>5</v>
      </c>
    </row>
    <row r="35" spans="1:53" x14ac:dyDescent="0.25">
      <c r="AC35">
        <v>165753606</v>
      </c>
      <c r="AD35">
        <v>170471709</v>
      </c>
      <c r="AE35">
        <v>170471722</v>
      </c>
      <c r="AF35">
        <f t="shared" si="44"/>
        <v>13</v>
      </c>
      <c r="AJ35">
        <v>270064636</v>
      </c>
      <c r="AK35">
        <v>275629890</v>
      </c>
      <c r="AL35">
        <v>275629897</v>
      </c>
      <c r="AM35">
        <f t="shared" si="42"/>
        <v>7</v>
      </c>
      <c r="AQ35">
        <v>415527574</v>
      </c>
      <c r="AR35">
        <v>419530127</v>
      </c>
      <c r="AS35">
        <v>419530128</v>
      </c>
      <c r="AT35">
        <f t="shared" si="43"/>
        <v>1</v>
      </c>
    </row>
    <row r="36" spans="1:53" x14ac:dyDescent="0.25">
      <c r="AJ36">
        <v>270064613</v>
      </c>
      <c r="AK36">
        <v>272660214</v>
      </c>
      <c r="AL36">
        <v>272660215</v>
      </c>
      <c r="AM36">
        <f t="shared" si="42"/>
        <v>1</v>
      </c>
      <c r="AQ36">
        <v>415527570</v>
      </c>
      <c r="AR36">
        <v>419329452</v>
      </c>
      <c r="AS36">
        <f>AR36+7</f>
        <v>419329459</v>
      </c>
      <c r="AT36">
        <f t="shared" si="43"/>
        <v>7</v>
      </c>
    </row>
    <row r="37" spans="1:53" x14ac:dyDescent="0.25">
      <c r="AQ37">
        <v>415527591</v>
      </c>
      <c r="AR37">
        <v>418920050</v>
      </c>
      <c r="AS37">
        <f>AR37+9</f>
        <v>418920059</v>
      </c>
      <c r="AT37">
        <f t="shared" si="43"/>
        <v>9</v>
      </c>
    </row>
    <row r="38" spans="1:53" x14ac:dyDescent="0.25">
      <c r="B38" s="1"/>
    </row>
    <row r="39" spans="1:53" x14ac:dyDescent="0.25">
      <c r="B39" s="1"/>
    </row>
    <row r="45" spans="1:53" x14ac:dyDescent="0.25">
      <c r="A45" t="s">
        <v>37</v>
      </c>
      <c r="B45" t="s">
        <v>35</v>
      </c>
      <c r="C45" t="s">
        <v>36</v>
      </c>
      <c r="D45" t="s">
        <v>38</v>
      </c>
      <c r="H45" t="s">
        <v>37</v>
      </c>
      <c r="I45" t="s">
        <v>35</v>
      </c>
      <c r="J45" t="s">
        <v>36</v>
      </c>
      <c r="K45" t="s">
        <v>38</v>
      </c>
      <c r="O45" t="s">
        <v>37</v>
      </c>
      <c r="P45" t="s">
        <v>35</v>
      </c>
      <c r="Q45" t="s">
        <v>36</v>
      </c>
      <c r="R45" t="s">
        <v>38</v>
      </c>
      <c r="V45" t="s">
        <v>37</v>
      </c>
      <c r="W45" t="s">
        <v>35</v>
      </c>
      <c r="X45" t="s">
        <v>36</v>
      </c>
      <c r="Y45" t="s">
        <v>38</v>
      </c>
      <c r="AC45" t="s">
        <v>37</v>
      </c>
      <c r="AD45" t="s">
        <v>35</v>
      </c>
      <c r="AE45" t="s">
        <v>36</v>
      </c>
      <c r="AF45" t="s">
        <v>38</v>
      </c>
      <c r="AJ45" t="s">
        <v>37</v>
      </c>
      <c r="AK45" t="s">
        <v>35</v>
      </c>
      <c r="AL45" t="s">
        <v>36</v>
      </c>
      <c r="AM45" t="s">
        <v>38</v>
      </c>
      <c r="AQ45" t="s">
        <v>37</v>
      </c>
      <c r="AR45" t="s">
        <v>35</v>
      </c>
      <c r="AS45" t="s">
        <v>36</v>
      </c>
      <c r="AT45" t="s">
        <v>38</v>
      </c>
      <c r="AX45" t="s">
        <v>37</v>
      </c>
      <c r="AY45" t="s">
        <v>35</v>
      </c>
      <c r="AZ45" t="s">
        <v>36</v>
      </c>
      <c r="BA45" t="s">
        <v>38</v>
      </c>
    </row>
    <row r="46" spans="1:53" x14ac:dyDescent="0.25">
      <c r="A46">
        <v>1</v>
      </c>
      <c r="B46">
        <v>1</v>
      </c>
      <c r="C46">
        <v>1</v>
      </c>
      <c r="D46">
        <v>1</v>
      </c>
      <c r="H46">
        <v>1</v>
      </c>
      <c r="I46">
        <v>14</v>
      </c>
      <c r="J46">
        <v>7</v>
      </c>
      <c r="K46">
        <v>1</v>
      </c>
      <c r="O46">
        <v>1</v>
      </c>
      <c r="P46">
        <v>12</v>
      </c>
      <c r="Q46">
        <v>4</v>
      </c>
      <c r="R46">
        <v>0</v>
      </c>
      <c r="V46">
        <v>1</v>
      </c>
      <c r="W46">
        <v>5</v>
      </c>
      <c r="X46">
        <v>1.25</v>
      </c>
      <c r="Y46">
        <v>0</v>
      </c>
      <c r="AC46">
        <v>1</v>
      </c>
      <c r="AD46">
        <v>8</v>
      </c>
      <c r="AE46">
        <v>1.6</v>
      </c>
      <c r="AF46">
        <v>0</v>
      </c>
      <c r="AJ46">
        <v>1</v>
      </c>
      <c r="AK46">
        <v>28</v>
      </c>
      <c r="AL46">
        <v>4.5999999999999996</v>
      </c>
      <c r="AM46">
        <v>1</v>
      </c>
      <c r="AQ46">
        <v>1</v>
      </c>
      <c r="AR46">
        <v>27</v>
      </c>
      <c r="AS46">
        <v>3.85</v>
      </c>
      <c r="AT46">
        <v>0</v>
      </c>
      <c r="AX46">
        <v>1</v>
      </c>
      <c r="AY46">
        <v>45</v>
      </c>
      <c r="AZ46">
        <v>5.625</v>
      </c>
      <c r="BA46">
        <v>0</v>
      </c>
    </row>
    <row r="47" spans="1:53" x14ac:dyDescent="0.25">
      <c r="A47">
        <v>2</v>
      </c>
      <c r="B47">
        <v>1</v>
      </c>
      <c r="C47">
        <v>1</v>
      </c>
      <c r="D47">
        <v>1</v>
      </c>
      <c r="H47">
        <v>2</v>
      </c>
      <c r="I47">
        <v>9</v>
      </c>
      <c r="J47">
        <v>4.5</v>
      </c>
      <c r="K47">
        <v>1</v>
      </c>
      <c r="O47">
        <v>2</v>
      </c>
      <c r="P47">
        <v>2</v>
      </c>
      <c r="Q47">
        <v>0.6</v>
      </c>
      <c r="R47">
        <v>0</v>
      </c>
      <c r="V47">
        <v>2</v>
      </c>
      <c r="W47">
        <v>37</v>
      </c>
      <c r="X47">
        <v>9.25</v>
      </c>
      <c r="Y47">
        <v>0</v>
      </c>
      <c r="AC47">
        <v>2</v>
      </c>
      <c r="AD47">
        <v>19</v>
      </c>
      <c r="AE47">
        <v>3.8</v>
      </c>
      <c r="AF47">
        <v>0</v>
      </c>
      <c r="AJ47">
        <v>2</v>
      </c>
      <c r="AK47">
        <v>16</v>
      </c>
      <c r="AL47">
        <v>2.6</v>
      </c>
      <c r="AM47">
        <v>1</v>
      </c>
      <c r="AQ47">
        <v>2</v>
      </c>
      <c r="AR47">
        <v>9</v>
      </c>
      <c r="AS47">
        <v>1.28</v>
      </c>
      <c r="AT47">
        <v>1</v>
      </c>
      <c r="AX47">
        <v>2</v>
      </c>
      <c r="AY47">
        <v>74</v>
      </c>
      <c r="AZ47">
        <v>9.25</v>
      </c>
      <c r="BA47">
        <v>1</v>
      </c>
    </row>
    <row r="48" spans="1:53" x14ac:dyDescent="0.25">
      <c r="A48">
        <v>3</v>
      </c>
      <c r="B48">
        <v>0</v>
      </c>
      <c r="C48">
        <v>0</v>
      </c>
      <c r="D48">
        <v>0</v>
      </c>
      <c r="H48">
        <v>3</v>
      </c>
      <c r="I48">
        <v>2</v>
      </c>
      <c r="J48">
        <v>1</v>
      </c>
      <c r="K48">
        <v>1</v>
      </c>
      <c r="O48">
        <v>3</v>
      </c>
      <c r="P48">
        <v>3</v>
      </c>
      <c r="Q48">
        <v>1</v>
      </c>
      <c r="R48">
        <v>1</v>
      </c>
      <c r="V48">
        <v>3</v>
      </c>
      <c r="W48">
        <v>9</v>
      </c>
      <c r="X48">
        <v>2.25</v>
      </c>
      <c r="Y48">
        <v>1</v>
      </c>
      <c r="AC48">
        <v>3</v>
      </c>
      <c r="AD48">
        <v>11</v>
      </c>
      <c r="AE48">
        <v>2.2000000000000002</v>
      </c>
      <c r="AF48">
        <v>1</v>
      </c>
      <c r="AJ48">
        <v>3</v>
      </c>
      <c r="AK48">
        <v>23</v>
      </c>
      <c r="AL48">
        <v>3.83</v>
      </c>
      <c r="AM48">
        <v>1</v>
      </c>
      <c r="AQ48">
        <v>3</v>
      </c>
      <c r="AR48">
        <v>28</v>
      </c>
      <c r="AS48">
        <v>4</v>
      </c>
      <c r="AT48">
        <v>1</v>
      </c>
      <c r="AX48">
        <v>3</v>
      </c>
      <c r="AY48">
        <v>12</v>
      </c>
      <c r="AZ48">
        <v>1.5</v>
      </c>
      <c r="BA48">
        <v>1</v>
      </c>
    </row>
    <row r="49" spans="1:53" x14ac:dyDescent="0.25">
      <c r="A49">
        <v>4</v>
      </c>
      <c r="B49">
        <v>1</v>
      </c>
      <c r="C49">
        <v>1</v>
      </c>
      <c r="D49">
        <v>1</v>
      </c>
      <c r="H49">
        <v>4</v>
      </c>
      <c r="I49">
        <v>2</v>
      </c>
      <c r="J49">
        <v>1</v>
      </c>
      <c r="K49">
        <v>1</v>
      </c>
      <c r="O49">
        <v>4</v>
      </c>
      <c r="P49">
        <v>5</v>
      </c>
      <c r="Q49">
        <v>1.6</v>
      </c>
      <c r="R49">
        <v>1</v>
      </c>
      <c r="V49">
        <v>4</v>
      </c>
      <c r="W49">
        <v>6</v>
      </c>
      <c r="X49">
        <v>1.5</v>
      </c>
      <c r="Y49">
        <v>1</v>
      </c>
      <c r="AC49">
        <v>4</v>
      </c>
      <c r="AD49">
        <v>38</v>
      </c>
      <c r="AE49">
        <v>7.6</v>
      </c>
      <c r="AF49">
        <v>1</v>
      </c>
      <c r="AJ49">
        <v>4</v>
      </c>
      <c r="AK49">
        <v>7</v>
      </c>
      <c r="AL49">
        <v>1.1599999999999999</v>
      </c>
      <c r="AM49">
        <v>1</v>
      </c>
      <c r="AQ49">
        <v>4</v>
      </c>
      <c r="AR49">
        <v>26</v>
      </c>
      <c r="AS49">
        <v>2.71</v>
      </c>
      <c r="AT49">
        <v>1</v>
      </c>
      <c r="AX49">
        <v>4</v>
      </c>
      <c r="AY49">
        <v>40</v>
      </c>
      <c r="AZ49">
        <v>5</v>
      </c>
      <c r="BA49">
        <v>0</v>
      </c>
    </row>
    <row r="50" spans="1:53" x14ac:dyDescent="0.25">
      <c r="A50">
        <v>5</v>
      </c>
      <c r="B50">
        <v>2</v>
      </c>
      <c r="C50">
        <v>1</v>
      </c>
      <c r="D50">
        <v>2</v>
      </c>
      <c r="H50">
        <v>5</v>
      </c>
      <c r="I50">
        <v>3</v>
      </c>
      <c r="J50">
        <v>1.5</v>
      </c>
      <c r="K50">
        <v>1</v>
      </c>
      <c r="O50">
        <v>5</v>
      </c>
      <c r="P50">
        <v>4</v>
      </c>
      <c r="Q50">
        <v>1.3</v>
      </c>
      <c r="R50">
        <v>0</v>
      </c>
      <c r="V50">
        <v>5</v>
      </c>
      <c r="W50">
        <v>16</v>
      </c>
      <c r="X50">
        <v>4</v>
      </c>
      <c r="Y50">
        <v>1</v>
      </c>
      <c r="AC50">
        <v>5</v>
      </c>
      <c r="AD50">
        <v>12</v>
      </c>
      <c r="AE50">
        <v>2.4</v>
      </c>
      <c r="AF50">
        <v>1</v>
      </c>
      <c r="AJ50">
        <v>5</v>
      </c>
      <c r="AK50">
        <v>33</v>
      </c>
      <c r="AL50">
        <v>5.5</v>
      </c>
      <c r="AM50">
        <v>0</v>
      </c>
      <c r="AQ50">
        <v>5</v>
      </c>
      <c r="AR50">
        <v>14</v>
      </c>
      <c r="AS50">
        <v>2</v>
      </c>
      <c r="AT50">
        <v>1</v>
      </c>
      <c r="AX50">
        <v>5</v>
      </c>
      <c r="AY50">
        <v>48</v>
      </c>
      <c r="AZ50">
        <v>6</v>
      </c>
      <c r="BA50">
        <v>1</v>
      </c>
    </row>
    <row r="51" spans="1:53" x14ac:dyDescent="0.25">
      <c r="B51">
        <f>AVERAGE(B46:B50)</f>
        <v>1</v>
      </c>
      <c r="C51">
        <f>AVERAGE(C46:C50)</f>
        <v>0.8</v>
      </c>
      <c r="D51">
        <f>AVERAGE(D46:D50)</f>
        <v>1</v>
      </c>
      <c r="I51">
        <f>AVERAGE(I46:I50)</f>
        <v>6</v>
      </c>
      <c r="J51">
        <f>AVERAGE(J46:J50)</f>
        <v>3</v>
      </c>
      <c r="K51">
        <f>AVERAGE(K46:K50)</f>
        <v>1</v>
      </c>
      <c r="P51">
        <f>AVERAGE(P46:P50)</f>
        <v>5.2</v>
      </c>
      <c r="Q51">
        <f>AVERAGE(Q46:Q50)</f>
        <v>1.7</v>
      </c>
      <c r="R51">
        <f>AVERAGE(R46:R50)</f>
        <v>0.4</v>
      </c>
      <c r="W51">
        <f>AVERAGE(W46:W50)</f>
        <v>14.6</v>
      </c>
      <c r="X51">
        <f>AVERAGE(X46:X50)</f>
        <v>3.65</v>
      </c>
      <c r="Y51">
        <f>AVERAGE(Y46:Y50)</f>
        <v>0.6</v>
      </c>
      <c r="AD51">
        <f>AVERAGE(AD46:AD50)</f>
        <v>17.600000000000001</v>
      </c>
      <c r="AE51">
        <f>AVERAGE(AE46:AE50)</f>
        <v>3.5199999999999996</v>
      </c>
      <c r="AF51">
        <f>AVERAGE(AF46:AF50)</f>
        <v>0.6</v>
      </c>
      <c r="AK51">
        <f>AVERAGE(AK46:AK50)</f>
        <v>21.4</v>
      </c>
      <c r="AL51">
        <f>AVERAGE(AL46:AL50)</f>
        <v>3.5379999999999994</v>
      </c>
      <c r="AM51">
        <f>AVERAGE(AM46:AM50)</f>
        <v>0.8</v>
      </c>
      <c r="AR51">
        <f>AVERAGE(AR46:AR50)</f>
        <v>20.8</v>
      </c>
      <c r="AS51">
        <f>AVERAGE(AS46:AS50)</f>
        <v>2.7679999999999998</v>
      </c>
      <c r="AT51">
        <f>AVERAGE(AT46:AT50)</f>
        <v>0.8</v>
      </c>
      <c r="AY51">
        <f>AVERAGE(AY46:AY50)</f>
        <v>43.8</v>
      </c>
      <c r="AZ51">
        <f>AVERAGE(AZ46:AZ50)</f>
        <v>5.4749999999999996</v>
      </c>
      <c r="BA51">
        <f>AVERAGE(BA46:BA50)</f>
        <v>0.6</v>
      </c>
    </row>
  </sheetData>
  <mergeCells count="8">
    <mergeCell ref="AQ1:AV1"/>
    <mergeCell ref="AX1:BC1"/>
    <mergeCell ref="A1:E1"/>
    <mergeCell ref="H1:M1"/>
    <mergeCell ref="O1:T1"/>
    <mergeCell ref="V1:AA1"/>
    <mergeCell ref="AC1:AH1"/>
    <mergeCell ref="AJ1:A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059B0-88FD-4306-BED9-DFD1E23B278F}">
  <dimension ref="A1:BC51"/>
  <sheetViews>
    <sheetView topLeftCell="AJ25" workbookViewId="0">
      <selection activeCell="A45" sqref="A45:BA54"/>
    </sheetView>
  </sheetViews>
  <sheetFormatPr defaultRowHeight="15" x14ac:dyDescent="0.25"/>
  <cols>
    <col min="1" max="1" width="11" bestFit="1" customWidth="1"/>
    <col min="2" max="3" width="12" bestFit="1" customWidth="1"/>
    <col min="8" max="8" width="11" bestFit="1" customWidth="1"/>
    <col min="9" max="10" width="12" bestFit="1" customWidth="1"/>
    <col min="15" max="17" width="11" bestFit="1" customWidth="1"/>
    <col min="22" max="24" width="11" bestFit="1" customWidth="1"/>
    <col min="29" max="31" width="11" bestFit="1" customWidth="1"/>
    <col min="36" max="38" width="11" bestFit="1" customWidth="1"/>
    <col min="43" max="45" width="11" bestFit="1" customWidth="1"/>
  </cols>
  <sheetData>
    <row r="1" spans="1:55" x14ac:dyDescent="0.25">
      <c r="A1" s="8" t="s">
        <v>20</v>
      </c>
      <c r="B1" s="8"/>
      <c r="C1" s="8"/>
      <c r="D1" s="8"/>
      <c r="E1" s="8"/>
      <c r="H1" s="8" t="s">
        <v>23</v>
      </c>
      <c r="I1" s="8"/>
      <c r="J1" s="8"/>
      <c r="K1" s="8"/>
      <c r="L1" s="8"/>
      <c r="M1" s="8"/>
      <c r="O1" s="8" t="s">
        <v>24</v>
      </c>
      <c r="P1" s="8"/>
      <c r="Q1" s="8"/>
      <c r="R1" s="8"/>
      <c r="S1" s="8"/>
      <c r="T1" s="8"/>
      <c r="V1" s="8" t="s">
        <v>25</v>
      </c>
      <c r="W1" s="8"/>
      <c r="X1" s="8"/>
      <c r="Y1" s="8"/>
      <c r="Z1" s="8"/>
      <c r="AA1" s="8"/>
      <c r="AC1" s="8" t="s">
        <v>26</v>
      </c>
      <c r="AD1" s="8"/>
      <c r="AE1" s="8"/>
      <c r="AF1" s="8"/>
      <c r="AG1" s="8"/>
      <c r="AH1" s="8"/>
      <c r="AJ1" s="8" t="s">
        <v>27</v>
      </c>
      <c r="AK1" s="8"/>
      <c r="AL1" s="8"/>
      <c r="AM1" s="8"/>
      <c r="AN1" s="8"/>
      <c r="AO1" s="8"/>
      <c r="AQ1" s="8" t="s">
        <v>28</v>
      </c>
      <c r="AR1" s="8"/>
      <c r="AS1" s="8"/>
      <c r="AT1" s="8"/>
      <c r="AU1" s="8"/>
      <c r="AV1" s="8"/>
      <c r="AX1" s="8" t="s">
        <v>29</v>
      </c>
      <c r="AY1" s="8"/>
      <c r="AZ1" s="8"/>
      <c r="BA1" s="8"/>
      <c r="BB1" s="8"/>
      <c r="BC1" s="8"/>
    </row>
    <row r="2" spans="1:55" x14ac:dyDescent="0.2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22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22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22</v>
      </c>
      <c r="V2" t="s">
        <v>15</v>
      </c>
      <c r="W2" t="s">
        <v>16</v>
      </c>
      <c r="X2" t="s">
        <v>17</v>
      </c>
      <c r="Y2" t="s">
        <v>18</v>
      </c>
      <c r="Z2" t="s">
        <v>19</v>
      </c>
      <c r="AA2" t="s">
        <v>22</v>
      </c>
      <c r="AC2" t="s">
        <v>15</v>
      </c>
      <c r="AD2" t="s">
        <v>16</v>
      </c>
      <c r="AE2" t="s">
        <v>17</v>
      </c>
      <c r="AF2" t="s">
        <v>18</v>
      </c>
      <c r="AG2" t="s">
        <v>19</v>
      </c>
      <c r="AH2" t="s">
        <v>22</v>
      </c>
      <c r="AJ2" t="s">
        <v>15</v>
      </c>
      <c r="AK2" t="s">
        <v>16</v>
      </c>
      <c r="AL2" t="s">
        <v>17</v>
      </c>
      <c r="AM2" t="s">
        <v>18</v>
      </c>
      <c r="AN2" t="s">
        <v>19</v>
      </c>
      <c r="AO2" t="s">
        <v>22</v>
      </c>
      <c r="AQ2" t="s">
        <v>15</v>
      </c>
      <c r="AR2" t="s">
        <v>16</v>
      </c>
      <c r="AS2" t="s">
        <v>17</v>
      </c>
      <c r="AT2" t="s">
        <v>18</v>
      </c>
      <c r="AU2" t="s">
        <v>19</v>
      </c>
      <c r="AV2" t="s">
        <v>22</v>
      </c>
      <c r="AX2" t="s">
        <v>15</v>
      </c>
      <c r="AY2" t="s">
        <v>16</v>
      </c>
      <c r="AZ2" t="s">
        <v>17</v>
      </c>
      <c r="BA2" t="s">
        <v>18</v>
      </c>
      <c r="BB2" t="s">
        <v>19</v>
      </c>
      <c r="BC2" t="s">
        <v>22</v>
      </c>
    </row>
    <row r="3" spans="1:55" x14ac:dyDescent="0.25">
      <c r="A3" s="1">
        <v>8.0651620370370374E-3</v>
      </c>
      <c r="B3">
        <v>33005966141</v>
      </c>
      <c r="C3">
        <v>51507579237</v>
      </c>
      <c r="H3" s="1">
        <v>8.5867708333333334E-3</v>
      </c>
      <c r="I3">
        <v>33031315679</v>
      </c>
      <c r="J3">
        <v>51605039877</v>
      </c>
      <c r="O3" s="1">
        <v>9.1283101851851855E-3</v>
      </c>
      <c r="P3">
        <v>33078038817</v>
      </c>
      <c r="Q3">
        <v>51697191557</v>
      </c>
      <c r="V3" s="1">
        <v>1.1795833333333334E-2</v>
      </c>
      <c r="W3">
        <v>33644970762</v>
      </c>
      <c r="X3">
        <v>52292019621</v>
      </c>
      <c r="AC3" s="1">
        <v>9.9901736111111111E-3</v>
      </c>
      <c r="AD3">
        <v>33263617539</v>
      </c>
      <c r="AE3">
        <v>51910175429</v>
      </c>
      <c r="AJ3" s="1">
        <v>1.0393773148148149E-2</v>
      </c>
      <c r="AK3">
        <v>33388581381</v>
      </c>
      <c r="AL3">
        <v>52035397381</v>
      </c>
      <c r="AQ3" s="1">
        <v>1.1323101851851852E-2</v>
      </c>
      <c r="AR3">
        <v>33518019240</v>
      </c>
      <c r="AS3">
        <v>52164978693</v>
      </c>
      <c r="AX3" s="1"/>
    </row>
    <row r="4" spans="1:55" x14ac:dyDescent="0.25">
      <c r="A4" s="1">
        <v>8.0768402777777765E-3</v>
      </c>
      <c r="B4">
        <v>33005966141</v>
      </c>
      <c r="C4">
        <v>51507579237</v>
      </c>
      <c r="D4">
        <f t="shared" ref="D4:D17" si="0">((B4-B3)*12000)/1000000000</f>
        <v>0</v>
      </c>
      <c r="E4">
        <f t="shared" ref="E4:E17" si="1">((C4-C3)*12000)/1000000000</f>
        <v>0</v>
      </c>
      <c r="F4" t="e">
        <f>((E4-D4)/E4)*100</f>
        <v>#DIV/0!</v>
      </c>
      <c r="H4" s="1">
        <v>8.5984490740740743E-3</v>
      </c>
      <c r="I4">
        <v>33031315679</v>
      </c>
      <c r="J4">
        <v>51605039877</v>
      </c>
      <c r="K4">
        <f>((I4-I3)*12000)/1000000000</f>
        <v>0</v>
      </c>
      <c r="L4">
        <f>((J4-J3)*12000)/1000000000</f>
        <v>0</v>
      </c>
      <c r="M4" t="e">
        <f>((L4-K4)/L4)*100</f>
        <v>#DIV/0!</v>
      </c>
      <c r="O4" s="1">
        <v>9.1399884259259264E-3</v>
      </c>
      <c r="P4">
        <v>33078038817</v>
      </c>
      <c r="Q4">
        <v>51697191557</v>
      </c>
      <c r="R4">
        <f t="shared" ref="R4:S19" si="2">((P4-P3)*12000)/1000000000</f>
        <v>0</v>
      </c>
      <c r="S4">
        <f t="shared" si="2"/>
        <v>0</v>
      </c>
      <c r="T4" t="e">
        <f t="shared" ref="T4:T20" si="3">((S4-R4)/S4)*100</f>
        <v>#DIV/0!</v>
      </c>
      <c r="V4" s="1">
        <v>1.1807511574074074E-2</v>
      </c>
      <c r="W4">
        <v>33644970762</v>
      </c>
      <c r="X4">
        <v>52292019621</v>
      </c>
      <c r="Y4">
        <f>((W4-W3)*12000)/1000000000</f>
        <v>0</v>
      </c>
      <c r="Z4">
        <f>((X4-X3)*12000)/1000000000</f>
        <v>0</v>
      </c>
      <c r="AA4" t="e">
        <f>((Z4-Y4)/Z4)*100</f>
        <v>#DIV/0!</v>
      </c>
      <c r="AC4" s="1">
        <v>1.0001851851851852E-2</v>
      </c>
      <c r="AD4">
        <v>33263617539</v>
      </c>
      <c r="AE4">
        <v>51910175429</v>
      </c>
      <c r="AF4">
        <f>((AD4-AD3)*12000)/1000000000</f>
        <v>0</v>
      </c>
      <c r="AG4">
        <f>((AE4-AE3)*12000)/1000000000</f>
        <v>0</v>
      </c>
      <c r="AH4" t="e">
        <f>((AG4-AF4)/AG4)*100</f>
        <v>#DIV/0!</v>
      </c>
      <c r="AJ4" s="1">
        <v>1.0405451388888888E-2</v>
      </c>
      <c r="AK4">
        <v>33388581381</v>
      </c>
      <c r="AL4">
        <v>52035397381</v>
      </c>
      <c r="AM4">
        <f>((AK4-AK3)*12000)/1000000000</f>
        <v>0</v>
      </c>
      <c r="AN4">
        <f>((AL4-AL3)*12000)/1000000000</f>
        <v>0</v>
      </c>
      <c r="AO4" t="e">
        <f>((AN4-AM4)/AN4)*100</f>
        <v>#DIV/0!</v>
      </c>
      <c r="AQ4" s="1">
        <v>1.1334780092592592E-2</v>
      </c>
      <c r="AR4">
        <v>33518019240</v>
      </c>
      <c r="AS4">
        <v>52164978693</v>
      </c>
      <c r="AT4">
        <f>((AR4-AR3)*12000)/1000000000</f>
        <v>0</v>
      </c>
      <c r="AU4">
        <f>((AS4-AS3)*12000)/1000000000</f>
        <v>0</v>
      </c>
      <c r="AV4" t="e">
        <f>((AU4-AT4)/AU4)*100</f>
        <v>#DIV/0!</v>
      </c>
      <c r="AX4" s="1"/>
      <c r="BA4">
        <f>((AY4-AY3)*12000)/1000000000</f>
        <v>0</v>
      </c>
      <c r="BB4">
        <f>((AZ4-AZ3)*12000)/1000000000</f>
        <v>0</v>
      </c>
      <c r="BC4" t="e">
        <f>((BB4-BA4)/BB4)*100</f>
        <v>#DIV/0!</v>
      </c>
    </row>
    <row r="5" spans="1:55" x14ac:dyDescent="0.25">
      <c r="A5" s="1">
        <v>8.0885185185185175E-3</v>
      </c>
      <c r="B5">
        <v>33005966141</v>
      </c>
      <c r="C5">
        <v>51507579237</v>
      </c>
      <c r="D5">
        <f t="shared" si="0"/>
        <v>0</v>
      </c>
      <c r="E5">
        <f t="shared" si="1"/>
        <v>0</v>
      </c>
      <c r="F5" t="e">
        <f t="shared" ref="F5:F17" si="4">((E5-D5)/E5)*100</f>
        <v>#DIV/0!</v>
      </c>
      <c r="H5" s="1">
        <v>8.6101273148148152E-3</v>
      </c>
      <c r="I5">
        <v>33031315679</v>
      </c>
      <c r="J5">
        <v>51605039877</v>
      </c>
      <c r="K5">
        <f t="shared" ref="K5:L17" si="5">((I5-I4)*12000)/1000000000</f>
        <v>0</v>
      </c>
      <c r="L5">
        <f t="shared" si="5"/>
        <v>0</v>
      </c>
      <c r="M5" t="e">
        <f t="shared" ref="M5:M17" si="6">((L5-K5)/L5)*100</f>
        <v>#DIV/0!</v>
      </c>
      <c r="O5" s="1">
        <v>9.1516666666666656E-3</v>
      </c>
      <c r="P5">
        <v>33078038817</v>
      </c>
      <c r="Q5">
        <v>51697191557</v>
      </c>
      <c r="R5">
        <f t="shared" si="2"/>
        <v>0</v>
      </c>
      <c r="S5">
        <f t="shared" si="2"/>
        <v>0</v>
      </c>
      <c r="T5" t="e">
        <f t="shared" si="3"/>
        <v>#DIV/0!</v>
      </c>
      <c r="V5" s="1">
        <v>1.1819189814814815E-2</v>
      </c>
      <c r="W5">
        <v>33644970762</v>
      </c>
      <c r="X5">
        <v>52292019621</v>
      </c>
      <c r="Y5">
        <f t="shared" ref="Y5:Z18" si="7">((W5-W4)*12000)/1000000000</f>
        <v>0</v>
      </c>
      <c r="Z5">
        <f t="shared" si="7"/>
        <v>0</v>
      </c>
      <c r="AA5" t="e">
        <f t="shared" ref="AA5:AA18" si="8">((Z5-Y5)/Z5)*100</f>
        <v>#DIV/0!</v>
      </c>
      <c r="AC5" s="1">
        <v>1.0013530092592593E-2</v>
      </c>
      <c r="AD5">
        <v>33263617540</v>
      </c>
      <c r="AE5">
        <v>51910175429</v>
      </c>
      <c r="AF5">
        <f t="shared" ref="AF5:AG18" si="9">((AD5-AD4)*12000)/1000000000</f>
        <v>1.2E-5</v>
      </c>
      <c r="AG5">
        <f t="shared" si="9"/>
        <v>0</v>
      </c>
      <c r="AH5" t="e">
        <f t="shared" ref="AH5:AH18" si="10">((AG5-AF5)/AG5)*100</f>
        <v>#DIV/0!</v>
      </c>
      <c r="AJ5" s="1">
        <v>1.0417129629629629E-2</v>
      </c>
      <c r="AK5">
        <v>33388581381</v>
      </c>
      <c r="AL5">
        <v>52035397381</v>
      </c>
      <c r="AM5">
        <f t="shared" ref="AM5:AN20" si="11">((AK5-AK4)*12000)/1000000000</f>
        <v>0</v>
      </c>
      <c r="AN5">
        <f t="shared" si="11"/>
        <v>0</v>
      </c>
      <c r="AO5">
        <v>0</v>
      </c>
      <c r="AQ5" s="1">
        <v>1.1346469907407408E-2</v>
      </c>
      <c r="AR5">
        <v>33518019240</v>
      </c>
      <c r="AS5">
        <v>52164978693</v>
      </c>
      <c r="AT5">
        <f t="shared" ref="AT5:AU20" si="12">((AR5-AR4)*12000)/1000000000</f>
        <v>0</v>
      </c>
      <c r="AU5">
        <f t="shared" si="12"/>
        <v>0</v>
      </c>
      <c r="AV5" t="e">
        <f t="shared" ref="AV5:AV21" si="13">((AU5-AT5)/AU5)*100</f>
        <v>#DIV/0!</v>
      </c>
      <c r="AX5" s="1"/>
      <c r="BA5">
        <f t="shared" ref="BA5:BB20" si="14">((AY5-AY4)*12000)/1000000000</f>
        <v>0</v>
      </c>
      <c r="BB5">
        <f t="shared" si="14"/>
        <v>0</v>
      </c>
      <c r="BC5" t="e">
        <f t="shared" ref="BC5:BC20" si="15">((BB5-BA5)/BB5)*100</f>
        <v>#DIV/0!</v>
      </c>
    </row>
    <row r="6" spans="1:55" x14ac:dyDescent="0.25">
      <c r="A6" s="1">
        <v>8.1001967592592584E-3</v>
      </c>
      <c r="B6">
        <v>33006744421</v>
      </c>
      <c r="C6">
        <v>51510279203</v>
      </c>
      <c r="D6">
        <f t="shared" si="0"/>
        <v>9.3393599999999992</v>
      </c>
      <c r="E6">
        <f t="shared" si="1"/>
        <v>32.399591999999998</v>
      </c>
      <c r="F6">
        <f t="shared" si="4"/>
        <v>71.174451826430413</v>
      </c>
      <c r="H6" s="1">
        <v>8.6218055555555562E-3</v>
      </c>
      <c r="I6">
        <v>33032683224</v>
      </c>
      <c r="J6">
        <v>51607476310</v>
      </c>
      <c r="K6">
        <f t="shared" si="5"/>
        <v>16.410540000000001</v>
      </c>
      <c r="L6">
        <f t="shared" si="5"/>
        <v>29.237196000000001</v>
      </c>
      <c r="M6">
        <f t="shared" si="6"/>
        <v>43.87101964223929</v>
      </c>
      <c r="O6" s="1">
        <v>9.1633449074074065E-3</v>
      </c>
      <c r="P6">
        <v>33081476325</v>
      </c>
      <c r="Q6">
        <v>51701237705</v>
      </c>
      <c r="R6">
        <f t="shared" si="2"/>
        <v>41.250095999999999</v>
      </c>
      <c r="S6">
        <f t="shared" si="2"/>
        <v>48.553775999999999</v>
      </c>
      <c r="T6">
        <f t="shared" si="3"/>
        <v>15.042455194421954</v>
      </c>
      <c r="V6" s="1">
        <v>1.1830868055555556E-2</v>
      </c>
      <c r="W6">
        <v>33648039716</v>
      </c>
      <c r="X6">
        <v>52295063608</v>
      </c>
      <c r="Y6">
        <f t="shared" si="7"/>
        <v>36.827447999999997</v>
      </c>
      <c r="Z6">
        <f t="shared" si="7"/>
        <v>36.527844000000002</v>
      </c>
      <c r="AA6">
        <v>0</v>
      </c>
      <c r="AC6" s="1">
        <v>1.0025208333333334E-2</v>
      </c>
      <c r="AD6">
        <v>33268814262</v>
      </c>
      <c r="AE6">
        <v>51915342387</v>
      </c>
      <c r="AF6">
        <f t="shared" si="9"/>
        <v>62.360664</v>
      </c>
      <c r="AG6">
        <f t="shared" si="9"/>
        <v>62.003495999999998</v>
      </c>
      <c r="AH6">
        <v>0</v>
      </c>
      <c r="AJ6" s="1">
        <v>1.0428796296296297E-2</v>
      </c>
      <c r="AK6">
        <v>33390826024</v>
      </c>
      <c r="AL6">
        <v>52037615587</v>
      </c>
      <c r="AM6">
        <f t="shared" si="11"/>
        <v>26.935715999999999</v>
      </c>
      <c r="AN6">
        <f t="shared" si="11"/>
        <v>26.618472000000001</v>
      </c>
      <c r="AO6">
        <f t="shared" ref="AO6:AO10" si="16">((AN6-AM6)/AN6)*100</f>
        <v>-1.1918189744324872</v>
      </c>
      <c r="AQ6" s="1">
        <v>1.1358148148148148E-2</v>
      </c>
      <c r="AR6">
        <v>33523680653</v>
      </c>
      <c r="AS6">
        <v>52170619472</v>
      </c>
      <c r="AT6">
        <f t="shared" si="12"/>
        <v>67.936955999999995</v>
      </c>
      <c r="AU6">
        <f t="shared" si="12"/>
        <v>67.689347999999995</v>
      </c>
      <c r="AV6">
        <v>0</v>
      </c>
      <c r="AX6" s="1"/>
      <c r="BA6">
        <f t="shared" si="14"/>
        <v>0</v>
      </c>
      <c r="BB6">
        <f t="shared" si="14"/>
        <v>0</v>
      </c>
      <c r="BC6" t="e">
        <f t="shared" si="15"/>
        <v>#DIV/0!</v>
      </c>
    </row>
    <row r="7" spans="1:55" x14ac:dyDescent="0.25">
      <c r="A7" s="1">
        <v>8.1118634259259269E-3</v>
      </c>
      <c r="B7">
        <v>33009084317</v>
      </c>
      <c r="C7">
        <v>51518573413</v>
      </c>
      <c r="D7">
        <f t="shared" si="0"/>
        <v>28.078752000000001</v>
      </c>
      <c r="E7">
        <f t="shared" si="1"/>
        <v>99.530519999999996</v>
      </c>
      <c r="F7" s="2">
        <f t="shared" si="4"/>
        <v>71.788802067948595</v>
      </c>
      <c r="H7" s="1">
        <v>8.6334722222222229E-3</v>
      </c>
      <c r="I7">
        <v>33037258948</v>
      </c>
      <c r="J7">
        <v>51615774067</v>
      </c>
      <c r="K7">
        <f t="shared" si="5"/>
        <v>54.908687999999998</v>
      </c>
      <c r="L7">
        <f t="shared" si="5"/>
        <v>99.573083999999994</v>
      </c>
      <c r="M7" s="2">
        <f t="shared" si="6"/>
        <v>44.855892984091966</v>
      </c>
      <c r="O7" s="1">
        <v>9.1750231481481474E-3</v>
      </c>
      <c r="P7">
        <v>33088442277</v>
      </c>
      <c r="Q7">
        <v>51709534755</v>
      </c>
      <c r="R7">
        <f t="shared" si="2"/>
        <v>83.591424000000004</v>
      </c>
      <c r="S7">
        <f t="shared" si="2"/>
        <v>99.564599999999999</v>
      </c>
      <c r="T7" s="2">
        <f t="shared" si="3"/>
        <v>16.043027341042894</v>
      </c>
      <c r="V7" s="1">
        <v>1.1842546296296297E-2</v>
      </c>
      <c r="W7">
        <v>33656334004</v>
      </c>
      <c r="X7">
        <v>52303360022</v>
      </c>
      <c r="Y7">
        <f t="shared" si="7"/>
        <v>99.531456000000006</v>
      </c>
      <c r="Z7">
        <f t="shared" si="7"/>
        <v>99.556967999999998</v>
      </c>
      <c r="AA7" s="2">
        <v>0</v>
      </c>
      <c r="AC7" s="1">
        <v>1.0036875000000001E-2</v>
      </c>
      <c r="AD7">
        <v>33277105472</v>
      </c>
      <c r="AE7">
        <v>51923637027</v>
      </c>
      <c r="AF7">
        <f t="shared" si="9"/>
        <v>99.494519999999994</v>
      </c>
      <c r="AG7">
        <f t="shared" si="9"/>
        <v>99.535679999999999</v>
      </c>
      <c r="AH7" s="2">
        <f t="shared" si="10"/>
        <v>4.1352005632558066E-2</v>
      </c>
      <c r="AJ7" s="1">
        <v>1.0440462962962964E-2</v>
      </c>
      <c r="AK7">
        <v>33399113359</v>
      </c>
      <c r="AL7">
        <v>52045902673</v>
      </c>
      <c r="AM7">
        <f t="shared" si="11"/>
        <v>99.44802</v>
      </c>
      <c r="AN7">
        <f t="shared" si="11"/>
        <v>99.445031999999998</v>
      </c>
      <c r="AO7" s="2">
        <v>0</v>
      </c>
      <c r="AQ7" s="1">
        <v>1.1369814814814815E-2</v>
      </c>
      <c r="AR7">
        <v>33531974629</v>
      </c>
      <c r="AS7">
        <v>52178912742</v>
      </c>
      <c r="AT7">
        <f t="shared" si="12"/>
        <v>99.527711999999994</v>
      </c>
      <c r="AU7">
        <f t="shared" si="12"/>
        <v>99.519239999999996</v>
      </c>
      <c r="AV7" s="2">
        <f t="shared" si="13"/>
        <v>-8.5129267466246654E-3</v>
      </c>
      <c r="AX7" s="1"/>
      <c r="BA7">
        <f t="shared" si="14"/>
        <v>0</v>
      </c>
      <c r="BB7">
        <f t="shared" si="14"/>
        <v>0</v>
      </c>
      <c r="BC7" t="e">
        <f t="shared" si="15"/>
        <v>#DIV/0!</v>
      </c>
    </row>
    <row r="8" spans="1:55" x14ac:dyDescent="0.25">
      <c r="A8" s="1">
        <v>8.1235416666666678E-3</v>
      </c>
      <c r="B8">
        <v>33011426450</v>
      </c>
      <c r="C8">
        <v>51526869565</v>
      </c>
      <c r="D8">
        <f t="shared" si="0"/>
        <v>28.105595999999998</v>
      </c>
      <c r="E8">
        <f t="shared" si="1"/>
        <v>99.553824000000006</v>
      </c>
      <c r="F8" s="3">
        <f t="shared" si="4"/>
        <v>71.768441561822868</v>
      </c>
      <c r="H8" s="1">
        <v>8.6451504629629639E-3</v>
      </c>
      <c r="I8">
        <v>33041606528</v>
      </c>
      <c r="J8">
        <v>51624063362</v>
      </c>
      <c r="K8">
        <f t="shared" si="5"/>
        <v>52.170960000000001</v>
      </c>
      <c r="L8">
        <f t="shared" si="5"/>
        <v>99.471540000000005</v>
      </c>
      <c r="M8" s="3">
        <f t="shared" si="6"/>
        <v>47.551872626079785</v>
      </c>
      <c r="O8" s="1">
        <v>9.1866898148148142E-3</v>
      </c>
      <c r="P8">
        <v>33095156263</v>
      </c>
      <c r="Q8">
        <v>51717811107</v>
      </c>
      <c r="R8">
        <f t="shared" si="2"/>
        <v>80.567831999999996</v>
      </c>
      <c r="S8">
        <f t="shared" si="2"/>
        <v>99.316224000000005</v>
      </c>
      <c r="T8" s="3">
        <f t="shared" si="3"/>
        <v>18.87747162034675</v>
      </c>
      <c r="V8" s="1">
        <v>1.1854212962962962E-2</v>
      </c>
      <c r="W8">
        <v>33664600196</v>
      </c>
      <c r="X8">
        <v>52311648235</v>
      </c>
      <c r="Y8">
        <f t="shared" si="7"/>
        <v>99.194304000000002</v>
      </c>
      <c r="Z8">
        <f t="shared" si="7"/>
        <v>99.458556000000002</v>
      </c>
      <c r="AA8" s="3">
        <f t="shared" si="8"/>
        <v>0.2656905656261479</v>
      </c>
      <c r="AC8" s="1">
        <v>1.0048553240740742E-2</v>
      </c>
      <c r="AD8">
        <v>33285138218</v>
      </c>
      <c r="AE8">
        <v>51931669599</v>
      </c>
      <c r="AF8">
        <f t="shared" si="9"/>
        <v>96.392951999999994</v>
      </c>
      <c r="AG8">
        <f t="shared" si="9"/>
        <v>96.390863999999993</v>
      </c>
      <c r="AH8" s="3">
        <v>0</v>
      </c>
      <c r="AJ8" s="1">
        <v>1.0452129629629629E-2</v>
      </c>
      <c r="AK8">
        <v>33407399109</v>
      </c>
      <c r="AL8">
        <v>52054190359</v>
      </c>
      <c r="AM8">
        <f t="shared" si="11"/>
        <v>99.429000000000002</v>
      </c>
      <c r="AN8">
        <f t="shared" si="11"/>
        <v>99.452231999999995</v>
      </c>
      <c r="AO8" s="3">
        <f t="shared" si="16"/>
        <v>2.3359958376794436E-2</v>
      </c>
      <c r="AQ8" s="1">
        <v>1.1381493055555556E-2</v>
      </c>
      <c r="AR8">
        <v>33540266995</v>
      </c>
      <c r="AS8">
        <v>52187204877</v>
      </c>
      <c r="AT8">
        <f t="shared" si="12"/>
        <v>99.508392000000001</v>
      </c>
      <c r="AU8">
        <f t="shared" si="12"/>
        <v>99.505619999999993</v>
      </c>
      <c r="AV8" s="3">
        <f t="shared" si="13"/>
        <v>-2.7857723011095498E-3</v>
      </c>
      <c r="AX8" s="1"/>
      <c r="BA8">
        <f t="shared" si="14"/>
        <v>0</v>
      </c>
      <c r="BB8">
        <f t="shared" si="14"/>
        <v>0</v>
      </c>
      <c r="BC8" t="e">
        <f t="shared" si="15"/>
        <v>#DIV/0!</v>
      </c>
    </row>
    <row r="9" spans="1:55" x14ac:dyDescent="0.25">
      <c r="A9" s="1">
        <v>8.1352083333333328E-3</v>
      </c>
      <c r="B9">
        <v>33013629216</v>
      </c>
      <c r="C9">
        <v>51535161677</v>
      </c>
      <c r="D9">
        <f t="shared" si="0"/>
        <v>26.433191999999998</v>
      </c>
      <c r="E9">
        <f t="shared" si="1"/>
        <v>99.505343999999994</v>
      </c>
      <c r="F9" s="3">
        <f t="shared" si="4"/>
        <v>73.43540463515204</v>
      </c>
      <c r="H9" s="1">
        <v>8.6568171296296289E-3</v>
      </c>
      <c r="I9">
        <v>33045377808</v>
      </c>
      <c r="J9">
        <v>51632327721</v>
      </c>
      <c r="K9">
        <f t="shared" si="5"/>
        <v>45.255360000000003</v>
      </c>
      <c r="L9">
        <f t="shared" si="5"/>
        <v>99.172308000000001</v>
      </c>
      <c r="M9" s="3">
        <f t="shared" si="6"/>
        <v>54.366938803118302</v>
      </c>
      <c r="O9" s="1">
        <v>9.1983680555555551E-3</v>
      </c>
      <c r="P9">
        <v>33101212252</v>
      </c>
      <c r="Q9">
        <v>51726030646</v>
      </c>
      <c r="R9">
        <f t="shared" si="2"/>
        <v>72.671868000000003</v>
      </c>
      <c r="S9">
        <f t="shared" si="2"/>
        <v>98.634467999999998</v>
      </c>
      <c r="T9" s="3">
        <f t="shared" si="3"/>
        <v>26.322035822203649</v>
      </c>
      <c r="V9" s="1">
        <v>1.1865891203703703E-2</v>
      </c>
      <c r="W9">
        <v>33672825865</v>
      </c>
      <c r="X9">
        <v>52319902539</v>
      </c>
      <c r="Y9">
        <f t="shared" si="7"/>
        <v>98.708027999999999</v>
      </c>
      <c r="Z9">
        <f t="shared" si="7"/>
        <v>99.051648</v>
      </c>
      <c r="AA9" s="3">
        <f t="shared" si="8"/>
        <v>0.3469099272331152</v>
      </c>
      <c r="AC9" s="1">
        <v>1.0060231481481481E-2</v>
      </c>
      <c r="AD9">
        <v>33293048930</v>
      </c>
      <c r="AE9">
        <v>51939581653</v>
      </c>
      <c r="AF9">
        <f t="shared" si="9"/>
        <v>94.928544000000002</v>
      </c>
      <c r="AG9">
        <f t="shared" si="9"/>
        <v>94.944648000000001</v>
      </c>
      <c r="AH9" s="3">
        <f t="shared" si="10"/>
        <v>1.6961461587596347E-2</v>
      </c>
      <c r="AJ9" s="1">
        <v>1.0463796296296296E-2</v>
      </c>
      <c r="AK9">
        <v>33415680972</v>
      </c>
      <c r="AL9">
        <v>52062474220</v>
      </c>
      <c r="AM9">
        <f t="shared" si="11"/>
        <v>99.382356000000001</v>
      </c>
      <c r="AN9">
        <f t="shared" si="11"/>
        <v>99.406332000000006</v>
      </c>
      <c r="AO9" s="3">
        <f t="shared" si="16"/>
        <v>2.4119187900429381E-2</v>
      </c>
      <c r="AQ9" s="1">
        <v>1.1393171296296297E-2</v>
      </c>
      <c r="AR9">
        <v>33548187568</v>
      </c>
      <c r="AS9">
        <v>52195126250</v>
      </c>
      <c r="AT9">
        <f t="shared" si="12"/>
        <v>95.046875999999997</v>
      </c>
      <c r="AU9">
        <f t="shared" si="12"/>
        <v>95.056476000000004</v>
      </c>
      <c r="AV9" s="3">
        <v>0</v>
      </c>
      <c r="AX9" s="1"/>
      <c r="BA9">
        <f t="shared" si="14"/>
        <v>0</v>
      </c>
      <c r="BB9">
        <f t="shared" si="14"/>
        <v>0</v>
      </c>
      <c r="BC9" t="e">
        <f t="shared" si="15"/>
        <v>#DIV/0!</v>
      </c>
    </row>
    <row r="10" spans="1:55" x14ac:dyDescent="0.25">
      <c r="A10" s="1">
        <v>8.1468865740740738E-3</v>
      </c>
      <c r="B10">
        <v>33015395581</v>
      </c>
      <c r="C10">
        <v>51543448260</v>
      </c>
      <c r="D10">
        <f t="shared" si="0"/>
        <v>21.196380000000001</v>
      </c>
      <c r="E10">
        <f t="shared" si="1"/>
        <v>99.438996000000003</v>
      </c>
      <c r="F10" s="3">
        <f t="shared" si="4"/>
        <v>78.684036592646194</v>
      </c>
      <c r="H10" s="1">
        <v>8.6684953703703698E-3</v>
      </c>
      <c r="I10">
        <v>33049156150</v>
      </c>
      <c r="J10">
        <v>51640599176</v>
      </c>
      <c r="K10">
        <f t="shared" si="5"/>
        <v>45.340103999999997</v>
      </c>
      <c r="L10">
        <f t="shared" si="5"/>
        <v>99.257459999999995</v>
      </c>
      <c r="M10" s="3">
        <f t="shared" si="6"/>
        <v>54.3207089925533</v>
      </c>
      <c r="O10" s="1">
        <v>9.2100347222222219E-3</v>
      </c>
      <c r="P10">
        <v>33107266765</v>
      </c>
      <c r="Q10">
        <v>51734257985</v>
      </c>
      <c r="R10">
        <f t="shared" si="2"/>
        <v>72.654156</v>
      </c>
      <c r="S10">
        <f t="shared" si="2"/>
        <v>98.728067999999993</v>
      </c>
      <c r="T10" s="3">
        <f t="shared" si="3"/>
        <v>26.409827041282725</v>
      </c>
      <c r="V10" s="1">
        <v>1.1877569444444444E-2</v>
      </c>
      <c r="W10">
        <v>33680777848</v>
      </c>
      <c r="X10">
        <v>52327956280</v>
      </c>
      <c r="Y10">
        <f t="shared" si="7"/>
        <v>95.423795999999996</v>
      </c>
      <c r="Z10">
        <f t="shared" si="7"/>
        <v>96.644891999999999</v>
      </c>
      <c r="AA10" s="3">
        <f t="shared" si="8"/>
        <v>1.2634873656850927</v>
      </c>
      <c r="AC10" s="1">
        <v>1.0071909722222222E-2</v>
      </c>
      <c r="AD10">
        <v>33300956673</v>
      </c>
      <c r="AE10">
        <v>51947490874</v>
      </c>
      <c r="AF10">
        <f t="shared" si="9"/>
        <v>94.892916</v>
      </c>
      <c r="AG10">
        <f t="shared" si="9"/>
        <v>94.910651999999999</v>
      </c>
      <c r="AH10" s="3">
        <f t="shared" si="10"/>
        <v>1.8687048952102138E-2</v>
      </c>
      <c r="AJ10" s="1">
        <v>1.0475462962962964E-2</v>
      </c>
      <c r="AK10">
        <v>33423967771</v>
      </c>
      <c r="AL10">
        <v>52070761361</v>
      </c>
      <c r="AM10">
        <f t="shared" si="11"/>
        <v>99.441587999999996</v>
      </c>
      <c r="AN10">
        <f t="shared" si="11"/>
        <v>99.445691999999994</v>
      </c>
      <c r="AO10" s="3">
        <f t="shared" si="16"/>
        <v>4.1268756016078698E-3</v>
      </c>
      <c r="AQ10" s="1">
        <v>1.1404849537037038E-2</v>
      </c>
      <c r="AR10">
        <v>33556129039</v>
      </c>
      <c r="AS10">
        <v>52203066637</v>
      </c>
      <c r="AT10">
        <f t="shared" si="12"/>
        <v>95.297651999999999</v>
      </c>
      <c r="AU10">
        <f t="shared" si="12"/>
        <v>95.284644</v>
      </c>
      <c r="AV10" s="3">
        <f t="shared" si="13"/>
        <v>-1.3651727554336293E-2</v>
      </c>
      <c r="AX10" s="1"/>
      <c r="BA10">
        <f t="shared" si="14"/>
        <v>0</v>
      </c>
      <c r="BB10">
        <f t="shared" si="14"/>
        <v>0</v>
      </c>
      <c r="BC10" t="e">
        <f t="shared" si="15"/>
        <v>#DIV/0!</v>
      </c>
    </row>
    <row r="11" spans="1:55" x14ac:dyDescent="0.25">
      <c r="A11" s="1">
        <v>8.1585648148148147E-3</v>
      </c>
      <c r="B11">
        <v>33017161191</v>
      </c>
      <c r="C11">
        <v>51551736290</v>
      </c>
      <c r="D11">
        <f t="shared" si="0"/>
        <v>21.18732</v>
      </c>
      <c r="E11">
        <f t="shared" si="1"/>
        <v>99.456360000000004</v>
      </c>
      <c r="F11" s="3">
        <f t="shared" si="4"/>
        <v>78.696867651299527</v>
      </c>
      <c r="H11" s="1">
        <v>8.6801736111111107E-3</v>
      </c>
      <c r="I11">
        <v>33052932990</v>
      </c>
      <c r="J11">
        <v>51648873215</v>
      </c>
      <c r="K11">
        <f t="shared" si="5"/>
        <v>45.32208</v>
      </c>
      <c r="L11">
        <f t="shared" si="5"/>
        <v>99.288467999999995</v>
      </c>
      <c r="M11" s="3">
        <f t="shared" si="6"/>
        <v>54.353127897995158</v>
      </c>
      <c r="O11" s="1">
        <v>9.2217013888888887E-3</v>
      </c>
      <c r="P11">
        <v>33113335629</v>
      </c>
      <c r="Q11">
        <v>51742490018</v>
      </c>
      <c r="R11">
        <f t="shared" si="2"/>
        <v>72.826368000000002</v>
      </c>
      <c r="S11">
        <f t="shared" si="2"/>
        <v>98.784396000000001</v>
      </c>
      <c r="T11" s="3">
        <f t="shared" si="3"/>
        <v>26.277457828461088</v>
      </c>
      <c r="V11" s="1">
        <v>1.1889247685185185E-2</v>
      </c>
      <c r="W11">
        <v>33688723513</v>
      </c>
      <c r="X11">
        <v>52335998098</v>
      </c>
      <c r="Y11">
        <f t="shared" si="7"/>
        <v>95.347980000000007</v>
      </c>
      <c r="Z11">
        <f t="shared" si="7"/>
        <v>96.501816000000005</v>
      </c>
      <c r="AA11" s="3">
        <f t="shared" si="8"/>
        <v>1.1956624733362513</v>
      </c>
      <c r="AC11" s="1">
        <v>1.0083587962962963E-2</v>
      </c>
      <c r="AD11">
        <v>33308894806</v>
      </c>
      <c r="AE11">
        <v>51955431807</v>
      </c>
      <c r="AF11">
        <f t="shared" si="9"/>
        <v>95.257596000000007</v>
      </c>
      <c r="AG11">
        <f t="shared" si="9"/>
        <v>95.291195999999999</v>
      </c>
      <c r="AH11" s="3">
        <f t="shared" si="10"/>
        <v>3.5260340315166935E-2</v>
      </c>
      <c r="AJ11" s="1">
        <v>1.0487141203703705E-2</v>
      </c>
      <c r="AK11">
        <v>33432209934</v>
      </c>
      <c r="AL11">
        <v>52079006657</v>
      </c>
      <c r="AM11">
        <f t="shared" si="11"/>
        <v>98.905956000000003</v>
      </c>
      <c r="AN11">
        <f t="shared" si="11"/>
        <v>98.943551999999997</v>
      </c>
      <c r="AO11" s="3">
        <v>0</v>
      </c>
      <c r="AQ11" s="1">
        <v>1.1416527777777779E-2</v>
      </c>
      <c r="AR11">
        <v>33564085403</v>
      </c>
      <c r="AS11">
        <v>52211026807</v>
      </c>
      <c r="AT11">
        <f t="shared" si="12"/>
        <v>95.476367999999994</v>
      </c>
      <c r="AU11">
        <f t="shared" si="12"/>
        <v>95.522040000000004</v>
      </c>
      <c r="AV11" s="3">
        <f t="shared" si="13"/>
        <v>4.7813049218808946E-2</v>
      </c>
      <c r="AX11" s="1"/>
      <c r="BA11">
        <f t="shared" si="14"/>
        <v>0</v>
      </c>
      <c r="BB11">
        <f t="shared" si="14"/>
        <v>0</v>
      </c>
      <c r="BC11" t="e">
        <f t="shared" si="15"/>
        <v>#DIV/0!</v>
      </c>
    </row>
    <row r="12" spans="1:55" x14ac:dyDescent="0.25">
      <c r="A12" s="1">
        <v>8.1702430555555556E-3</v>
      </c>
      <c r="B12">
        <v>33018928797</v>
      </c>
      <c r="C12">
        <v>51560027720</v>
      </c>
      <c r="D12">
        <f t="shared" si="0"/>
        <v>21.211272000000001</v>
      </c>
      <c r="E12">
        <f t="shared" si="1"/>
        <v>99.497159999999994</v>
      </c>
      <c r="F12" s="3">
        <f t="shared" si="4"/>
        <v>78.681530206490322</v>
      </c>
      <c r="H12" s="1">
        <v>8.6918402777777775E-3</v>
      </c>
      <c r="I12">
        <v>33056708352</v>
      </c>
      <c r="J12">
        <v>51657146331</v>
      </c>
      <c r="K12">
        <f t="shared" si="5"/>
        <v>45.304344</v>
      </c>
      <c r="L12">
        <f t="shared" si="5"/>
        <v>99.277392000000006</v>
      </c>
      <c r="M12" s="3">
        <f t="shared" si="6"/>
        <v>54.365900345166196</v>
      </c>
      <c r="O12" s="1">
        <v>9.2333796296296296E-3</v>
      </c>
      <c r="P12">
        <v>33119411947</v>
      </c>
      <c r="Q12">
        <v>51750725143</v>
      </c>
      <c r="R12">
        <f t="shared" si="2"/>
        <v>72.915816000000007</v>
      </c>
      <c r="S12">
        <f t="shared" si="2"/>
        <v>98.8215</v>
      </c>
      <c r="T12" s="3">
        <f t="shared" si="3"/>
        <v>26.214623336014931</v>
      </c>
      <c r="V12" s="1">
        <v>1.1900914351851852E-2</v>
      </c>
      <c r="W12">
        <v>33696690221</v>
      </c>
      <c r="X12">
        <v>52344070931</v>
      </c>
      <c r="Y12">
        <f t="shared" si="7"/>
        <v>95.600496000000007</v>
      </c>
      <c r="Z12">
        <f t="shared" si="7"/>
        <v>96.873996000000005</v>
      </c>
      <c r="AA12" s="3">
        <f t="shared" si="8"/>
        <v>1.3145942694466723</v>
      </c>
      <c r="AC12" s="1">
        <v>1.0095254629629629E-2</v>
      </c>
      <c r="AD12">
        <v>33317081253</v>
      </c>
      <c r="AE12">
        <v>51963617615</v>
      </c>
      <c r="AF12">
        <f t="shared" si="9"/>
        <v>98.237363999999999</v>
      </c>
      <c r="AG12">
        <f t="shared" si="9"/>
        <v>98.229696000000004</v>
      </c>
      <c r="AH12" s="3">
        <v>0</v>
      </c>
      <c r="AJ12" s="1">
        <v>1.0498819444444444E-2</v>
      </c>
      <c r="AK12">
        <v>33440119144</v>
      </c>
      <c r="AL12">
        <v>52086917843</v>
      </c>
      <c r="AM12">
        <f t="shared" si="11"/>
        <v>94.910520000000005</v>
      </c>
      <c r="AN12">
        <f t="shared" si="11"/>
        <v>94.934231999999994</v>
      </c>
      <c r="AO12" s="3">
        <v>0</v>
      </c>
      <c r="AQ12" s="1">
        <v>1.142820601851852E-2</v>
      </c>
      <c r="AR12">
        <v>33572022500</v>
      </c>
      <c r="AS12">
        <v>52218966031</v>
      </c>
      <c r="AT12">
        <f t="shared" si="12"/>
        <v>95.245164000000003</v>
      </c>
      <c r="AU12">
        <f t="shared" si="12"/>
        <v>95.270688000000007</v>
      </c>
      <c r="AV12" s="3">
        <v>0</v>
      </c>
      <c r="AX12" s="1"/>
      <c r="BA12">
        <f t="shared" si="14"/>
        <v>0</v>
      </c>
      <c r="BB12">
        <f t="shared" si="14"/>
        <v>0</v>
      </c>
      <c r="BC12" t="e">
        <f t="shared" si="15"/>
        <v>#DIV/0!</v>
      </c>
    </row>
    <row r="13" spans="1:55" x14ac:dyDescent="0.25">
      <c r="A13" s="1">
        <v>8.1819097222222224E-3</v>
      </c>
      <c r="B13">
        <v>33020916797</v>
      </c>
      <c r="C13">
        <v>51568321354</v>
      </c>
      <c r="D13">
        <f t="shared" si="0"/>
        <v>23.856000000000002</v>
      </c>
      <c r="E13">
        <f t="shared" si="1"/>
        <v>99.523607999999996</v>
      </c>
      <c r="F13" s="3">
        <f t="shared" si="4"/>
        <v>76.029807922558433</v>
      </c>
      <c r="H13" s="1">
        <v>8.7035185185185184E-3</v>
      </c>
      <c r="I13">
        <v>33060707763</v>
      </c>
      <c r="J13">
        <v>51665425807</v>
      </c>
      <c r="K13">
        <f t="shared" si="5"/>
        <v>47.992932000000003</v>
      </c>
      <c r="L13">
        <f t="shared" si="5"/>
        <v>99.353712000000002</v>
      </c>
      <c r="M13" s="3">
        <f t="shared" si="6"/>
        <v>51.694877791782957</v>
      </c>
      <c r="O13" s="1">
        <v>9.2450462962962963E-3</v>
      </c>
      <c r="P13">
        <v>33125489424</v>
      </c>
      <c r="Q13">
        <v>51758961615</v>
      </c>
      <c r="R13">
        <f t="shared" si="2"/>
        <v>72.929723999999993</v>
      </c>
      <c r="S13">
        <f t="shared" si="2"/>
        <v>98.837664000000004</v>
      </c>
      <c r="T13" s="3">
        <f t="shared" si="3"/>
        <v>26.212618703736268</v>
      </c>
      <c r="V13" s="1">
        <v>1.1912592592592593E-2</v>
      </c>
      <c r="W13">
        <v>33704666481</v>
      </c>
      <c r="X13">
        <v>52352167299</v>
      </c>
      <c r="Y13">
        <f t="shared" si="7"/>
        <v>95.715119999999999</v>
      </c>
      <c r="Z13">
        <f t="shared" si="7"/>
        <v>97.156415999999993</v>
      </c>
      <c r="AA13" s="3">
        <f t="shared" si="8"/>
        <v>1.4834799999209463</v>
      </c>
      <c r="AC13" s="1">
        <v>1.010693287037037E-2</v>
      </c>
      <c r="AD13">
        <v>33325368670</v>
      </c>
      <c r="AE13">
        <v>51971904590</v>
      </c>
      <c r="AF13">
        <f t="shared" si="9"/>
        <v>99.449004000000002</v>
      </c>
      <c r="AG13">
        <f t="shared" si="9"/>
        <v>99.443700000000007</v>
      </c>
      <c r="AH13" s="3">
        <f t="shared" si="10"/>
        <v>-5.3336712129529694E-3</v>
      </c>
      <c r="AJ13" s="1">
        <v>1.0510486111111111E-2</v>
      </c>
      <c r="AK13">
        <v>33448071376</v>
      </c>
      <c r="AL13">
        <v>52094874422</v>
      </c>
      <c r="AM13">
        <f t="shared" si="11"/>
        <v>95.426783999999998</v>
      </c>
      <c r="AN13">
        <f t="shared" si="11"/>
        <v>95.478948000000003</v>
      </c>
      <c r="AO13" s="3">
        <v>0</v>
      </c>
      <c r="AQ13" s="1">
        <v>1.1439884259259259E-2</v>
      </c>
      <c r="AR13">
        <v>33579953783</v>
      </c>
      <c r="AS13">
        <v>52226899062</v>
      </c>
      <c r="AT13">
        <f t="shared" si="12"/>
        <v>95.175396000000006</v>
      </c>
      <c r="AU13">
        <f t="shared" si="12"/>
        <v>95.196371999999997</v>
      </c>
      <c r="AV13" s="3">
        <v>0</v>
      </c>
      <c r="AX13" s="1"/>
      <c r="BA13">
        <f t="shared" si="14"/>
        <v>0</v>
      </c>
      <c r="BB13">
        <f t="shared" si="14"/>
        <v>0</v>
      </c>
      <c r="BC13" t="e">
        <f t="shared" si="15"/>
        <v>#DIV/0!</v>
      </c>
    </row>
    <row r="14" spans="1:55" x14ac:dyDescent="0.25">
      <c r="A14" s="1">
        <v>8.1935879629629633E-3</v>
      </c>
      <c r="B14">
        <v>33023268187</v>
      </c>
      <c r="C14">
        <v>51576616642</v>
      </c>
      <c r="D14">
        <f t="shared" si="0"/>
        <v>28.21668</v>
      </c>
      <c r="E14">
        <f t="shared" si="1"/>
        <v>99.543456000000006</v>
      </c>
      <c r="F14" s="3">
        <f t="shared" si="4"/>
        <v>71.653907615986327</v>
      </c>
      <c r="H14" s="1">
        <v>8.7151967592592593E-3</v>
      </c>
      <c r="I14">
        <v>33065236612</v>
      </c>
      <c r="J14">
        <v>51673720366</v>
      </c>
      <c r="K14">
        <f t="shared" si="5"/>
        <v>54.346187999999998</v>
      </c>
      <c r="L14">
        <f t="shared" si="5"/>
        <v>99.534707999999995</v>
      </c>
      <c r="M14" s="3">
        <f t="shared" si="6"/>
        <v>45.399761458083546</v>
      </c>
      <c r="O14" s="1">
        <v>9.2567245370370373E-3</v>
      </c>
      <c r="P14">
        <v>33131617670</v>
      </c>
      <c r="Q14">
        <v>51767202899</v>
      </c>
      <c r="R14">
        <f t="shared" si="2"/>
        <v>73.538951999999995</v>
      </c>
      <c r="S14">
        <f t="shared" si="2"/>
        <v>98.895408000000003</v>
      </c>
      <c r="T14" s="3">
        <f t="shared" si="3"/>
        <v>25.639669740783116</v>
      </c>
      <c r="V14" s="1">
        <v>1.1924259259259259E-2</v>
      </c>
      <c r="W14">
        <v>33712636455</v>
      </c>
      <c r="X14">
        <v>52360260765</v>
      </c>
      <c r="Y14">
        <f t="shared" si="7"/>
        <v>95.639688000000007</v>
      </c>
      <c r="Z14">
        <f t="shared" si="7"/>
        <v>97.121592000000007</v>
      </c>
      <c r="AA14" s="3">
        <f t="shared" si="8"/>
        <v>1.5258234234875392</v>
      </c>
      <c r="AC14" s="1">
        <v>1.0118622685185185E-2</v>
      </c>
      <c r="AD14">
        <v>33333662328</v>
      </c>
      <c r="AE14">
        <v>51980194828</v>
      </c>
      <c r="AF14">
        <f t="shared" si="9"/>
        <v>99.523895999999993</v>
      </c>
      <c r="AG14">
        <f t="shared" si="9"/>
        <v>99.482855999999998</v>
      </c>
      <c r="AH14" s="3">
        <f t="shared" si="10"/>
        <v>-4.1253339168303836E-2</v>
      </c>
      <c r="AJ14" s="1">
        <v>1.0522164351851852E-2</v>
      </c>
      <c r="AK14">
        <v>33456028607</v>
      </c>
      <c r="AL14">
        <v>52102836687</v>
      </c>
      <c r="AM14">
        <f t="shared" si="11"/>
        <v>95.486772000000002</v>
      </c>
      <c r="AN14">
        <f t="shared" si="11"/>
        <v>95.547179999999997</v>
      </c>
      <c r="AO14" s="3">
        <v>0</v>
      </c>
      <c r="AQ14" s="1">
        <v>1.1451550925925926E-2</v>
      </c>
      <c r="AR14">
        <v>33588134910</v>
      </c>
      <c r="AS14">
        <v>52235085074</v>
      </c>
      <c r="AT14">
        <f t="shared" si="12"/>
        <v>98.173524</v>
      </c>
      <c r="AU14">
        <f t="shared" si="12"/>
        <v>98.232144000000005</v>
      </c>
      <c r="AV14" s="3">
        <f t="shared" si="13"/>
        <v>5.9674967493333723E-2</v>
      </c>
      <c r="AX14" s="1"/>
      <c r="BA14">
        <f t="shared" si="14"/>
        <v>0</v>
      </c>
      <c r="BB14">
        <f t="shared" si="14"/>
        <v>0</v>
      </c>
      <c r="BC14" t="e">
        <f t="shared" si="15"/>
        <v>#DIV/0!</v>
      </c>
    </row>
    <row r="15" spans="1:55" x14ac:dyDescent="0.25">
      <c r="A15" s="1">
        <v>8.2052546296296301E-3</v>
      </c>
      <c r="B15">
        <v>33025618905</v>
      </c>
      <c r="C15">
        <v>51584910150</v>
      </c>
      <c r="D15">
        <f t="shared" si="0"/>
        <v>28.208615999999999</v>
      </c>
      <c r="E15">
        <f t="shared" si="1"/>
        <v>99.522096000000005</v>
      </c>
      <c r="F15" s="3">
        <f t="shared" si="4"/>
        <v>71.655926539167737</v>
      </c>
      <c r="H15" s="1">
        <v>8.7268634259259261E-3</v>
      </c>
      <c r="I15">
        <v>33069760800</v>
      </c>
      <c r="J15">
        <v>51682014848</v>
      </c>
      <c r="K15">
        <f t="shared" si="5"/>
        <v>54.290255999999999</v>
      </c>
      <c r="L15">
        <f t="shared" si="5"/>
        <v>99.533783999999997</v>
      </c>
      <c r="M15" s="3">
        <f t="shared" si="6"/>
        <v>45.45544857412434</v>
      </c>
      <c r="O15" s="1">
        <v>9.268391203703704E-3</v>
      </c>
      <c r="P15">
        <v>33138515796</v>
      </c>
      <c r="Q15">
        <v>51775494125</v>
      </c>
      <c r="R15">
        <f t="shared" si="2"/>
        <v>82.777512000000002</v>
      </c>
      <c r="S15">
        <f t="shared" si="2"/>
        <v>99.494712000000007</v>
      </c>
      <c r="T15" s="3">
        <f t="shared" si="3"/>
        <v>16.802098989944312</v>
      </c>
      <c r="V15" s="1">
        <v>1.19359375E-2</v>
      </c>
      <c r="W15">
        <v>33720741370</v>
      </c>
      <c r="X15">
        <v>52368431311</v>
      </c>
      <c r="Y15">
        <f t="shared" si="7"/>
        <v>97.258979999999994</v>
      </c>
      <c r="Z15">
        <f t="shared" si="7"/>
        <v>98.046552000000005</v>
      </c>
      <c r="AA15" s="3">
        <f t="shared" si="8"/>
        <v>0.80326333148361151</v>
      </c>
      <c r="AC15" s="1">
        <v>1.013028935185185E-2</v>
      </c>
      <c r="AD15">
        <v>33341954231</v>
      </c>
      <c r="AE15">
        <v>51988492482</v>
      </c>
      <c r="AF15">
        <f t="shared" si="9"/>
        <v>99.502836000000002</v>
      </c>
      <c r="AG15">
        <f t="shared" si="9"/>
        <v>99.571848000000003</v>
      </c>
      <c r="AH15" s="3">
        <f t="shared" si="10"/>
        <v>6.9308746785537959E-2</v>
      </c>
      <c r="AJ15" s="1">
        <v>1.0533831018518519E-2</v>
      </c>
      <c r="AK15">
        <v>33463977795</v>
      </c>
      <c r="AL15">
        <v>52110785991</v>
      </c>
      <c r="AM15">
        <f t="shared" si="11"/>
        <v>95.390255999999994</v>
      </c>
      <c r="AN15">
        <f t="shared" si="11"/>
        <v>95.391648000000004</v>
      </c>
      <c r="AO15" s="3">
        <v>0</v>
      </c>
      <c r="AQ15" s="1">
        <v>1.1463229166666667E-2</v>
      </c>
      <c r="AR15">
        <v>33596418853</v>
      </c>
      <c r="AS15">
        <v>52243372258</v>
      </c>
      <c r="AT15">
        <f t="shared" si="12"/>
        <v>99.407315999999994</v>
      </c>
      <c r="AU15">
        <f t="shared" si="12"/>
        <v>99.446207999999999</v>
      </c>
      <c r="AV15" s="3">
        <f t="shared" si="13"/>
        <v>3.9108580188401097E-2</v>
      </c>
      <c r="AX15" s="1"/>
      <c r="BA15">
        <f t="shared" si="14"/>
        <v>0</v>
      </c>
      <c r="BB15">
        <f t="shared" si="14"/>
        <v>0</v>
      </c>
      <c r="BC15" t="e">
        <f t="shared" si="15"/>
        <v>#DIV/0!</v>
      </c>
    </row>
    <row r="16" spans="1:55" x14ac:dyDescent="0.25">
      <c r="A16" s="1">
        <v>8.216932870370371E-3</v>
      </c>
      <c r="B16">
        <v>33027968957</v>
      </c>
      <c r="C16">
        <v>51593202445</v>
      </c>
      <c r="D16">
        <f t="shared" si="0"/>
        <v>28.200624000000001</v>
      </c>
      <c r="E16">
        <f t="shared" si="1"/>
        <v>99.507540000000006</v>
      </c>
      <c r="F16" s="3">
        <f t="shared" si="4"/>
        <v>71.659811909730649</v>
      </c>
      <c r="H16" s="1">
        <v>8.738541666666667E-3</v>
      </c>
      <c r="I16">
        <v>33074300189</v>
      </c>
      <c r="J16">
        <v>51690310397</v>
      </c>
      <c r="K16">
        <f t="shared" si="5"/>
        <v>54.472667999999999</v>
      </c>
      <c r="L16">
        <f t="shared" si="5"/>
        <v>99.546588</v>
      </c>
      <c r="M16" s="4">
        <f t="shared" si="6"/>
        <v>45.279221423440454</v>
      </c>
      <c r="O16" s="1">
        <v>9.2800578703703708E-3</v>
      </c>
      <c r="P16">
        <v>33145431989</v>
      </c>
      <c r="Q16">
        <v>51783785039</v>
      </c>
      <c r="R16">
        <f t="shared" si="2"/>
        <v>82.994315999999998</v>
      </c>
      <c r="S16">
        <f t="shared" si="2"/>
        <v>99.490967999999995</v>
      </c>
      <c r="T16" s="3">
        <f t="shared" si="3"/>
        <v>16.581054875252594</v>
      </c>
      <c r="V16" s="1">
        <v>1.194761574074074E-2</v>
      </c>
      <c r="W16">
        <v>33729030305</v>
      </c>
      <c r="X16">
        <v>52376722820</v>
      </c>
      <c r="Y16">
        <f t="shared" si="7"/>
        <v>99.467219999999998</v>
      </c>
      <c r="Z16">
        <f t="shared" si="7"/>
        <v>99.498108000000002</v>
      </c>
      <c r="AA16" s="3">
        <f t="shared" si="8"/>
        <v>3.1043806380724813E-2</v>
      </c>
      <c r="AC16" s="1">
        <v>1.0141967592592591E-2</v>
      </c>
      <c r="AD16">
        <v>33350244312</v>
      </c>
      <c r="AE16">
        <v>51996787466</v>
      </c>
      <c r="AF16">
        <f t="shared" si="9"/>
        <v>99.480971999999994</v>
      </c>
      <c r="AG16">
        <f t="shared" si="9"/>
        <v>99.539807999999994</v>
      </c>
      <c r="AH16" s="3">
        <f t="shared" si="10"/>
        <v>5.9108010334919921E-2</v>
      </c>
      <c r="AJ16" s="1">
        <v>1.0545497685185186E-2</v>
      </c>
      <c r="AK16">
        <v>33471937668</v>
      </c>
      <c r="AL16">
        <v>52118748794</v>
      </c>
      <c r="AM16">
        <f t="shared" si="11"/>
        <v>95.518476000000007</v>
      </c>
      <c r="AN16">
        <f t="shared" si="11"/>
        <v>95.553635999999997</v>
      </c>
      <c r="AO16" s="3">
        <v>0</v>
      </c>
      <c r="AQ16" s="1">
        <v>1.1474907407407408E-2</v>
      </c>
      <c r="AR16">
        <v>33604701901</v>
      </c>
      <c r="AS16">
        <v>52251663527</v>
      </c>
      <c r="AT16">
        <f t="shared" si="12"/>
        <v>99.396575999999996</v>
      </c>
      <c r="AU16">
        <f t="shared" si="12"/>
        <v>99.495227999999997</v>
      </c>
      <c r="AV16" s="3">
        <f t="shared" si="13"/>
        <v>9.9152494027152024E-2</v>
      </c>
      <c r="AX16" s="1"/>
      <c r="BA16">
        <f t="shared" si="14"/>
        <v>0</v>
      </c>
      <c r="BB16">
        <f t="shared" si="14"/>
        <v>0</v>
      </c>
      <c r="BC16" t="e">
        <f t="shared" si="15"/>
        <v>#DIV/0!</v>
      </c>
    </row>
    <row r="17" spans="1:55" x14ac:dyDescent="0.25">
      <c r="A17" s="1">
        <v>8.2285995370370377E-3</v>
      </c>
      <c r="B17">
        <v>33030318653</v>
      </c>
      <c r="C17">
        <v>51601494719</v>
      </c>
      <c r="D17">
        <f t="shared" si="0"/>
        <v>28.196352000000001</v>
      </c>
      <c r="E17">
        <f t="shared" si="1"/>
        <v>99.507288000000003</v>
      </c>
      <c r="F17" s="4">
        <f t="shared" si="4"/>
        <v>71.664033291712258</v>
      </c>
      <c r="H17" s="1">
        <v>8.7502199074074079E-3</v>
      </c>
      <c r="I17">
        <v>33078038816</v>
      </c>
      <c r="J17">
        <v>51697191557</v>
      </c>
      <c r="K17">
        <f t="shared" si="5"/>
        <v>44.863523999999998</v>
      </c>
      <c r="L17">
        <f t="shared" si="5"/>
        <v>82.573920000000001</v>
      </c>
      <c r="M17">
        <f t="shared" si="6"/>
        <v>45.668651797080727</v>
      </c>
      <c r="O17" s="1">
        <v>9.2917245370370358E-3</v>
      </c>
      <c r="P17">
        <v>33152323873</v>
      </c>
      <c r="Q17">
        <v>51792076698</v>
      </c>
      <c r="R17">
        <f t="shared" si="2"/>
        <v>82.702607999999998</v>
      </c>
      <c r="S17">
        <f t="shared" si="2"/>
        <v>99.499908000000005</v>
      </c>
      <c r="T17" s="3">
        <f t="shared" si="3"/>
        <v>16.881724151945956</v>
      </c>
      <c r="V17" s="1">
        <v>1.1959282407407406E-2</v>
      </c>
      <c r="W17">
        <v>33737309960</v>
      </c>
      <c r="X17">
        <v>52385010567</v>
      </c>
      <c r="Y17">
        <f t="shared" si="7"/>
        <v>99.355860000000007</v>
      </c>
      <c r="Z17">
        <f t="shared" si="7"/>
        <v>99.452963999999994</v>
      </c>
      <c r="AA17" s="3">
        <v>0</v>
      </c>
      <c r="AC17" s="1">
        <v>1.0153645833333332E-2</v>
      </c>
      <c r="AD17">
        <v>33358526151</v>
      </c>
      <c r="AE17">
        <v>52005078571</v>
      </c>
      <c r="AF17">
        <f t="shared" si="9"/>
        <v>99.382068000000004</v>
      </c>
      <c r="AG17">
        <f t="shared" si="9"/>
        <v>99.493260000000006</v>
      </c>
      <c r="AH17" s="3">
        <v>0</v>
      </c>
      <c r="AJ17" s="1">
        <v>1.0557164351851852E-2</v>
      </c>
      <c r="AK17">
        <v>33480204713</v>
      </c>
      <c r="AL17">
        <v>52127015515</v>
      </c>
      <c r="AM17">
        <f t="shared" si="11"/>
        <v>99.204539999999994</v>
      </c>
      <c r="AN17">
        <f t="shared" si="11"/>
        <v>99.200652000000005</v>
      </c>
      <c r="AO17" s="3">
        <f t="shared" ref="AO17:AO20" si="17">((AN17-AM17)/AN17)*100</f>
        <v>-3.91932907859238E-3</v>
      </c>
      <c r="AQ17" s="1">
        <v>1.1486574074074074E-2</v>
      </c>
      <c r="AR17">
        <v>33612990949</v>
      </c>
      <c r="AS17">
        <v>52259955107</v>
      </c>
      <c r="AT17">
        <f t="shared" si="12"/>
        <v>99.468575999999999</v>
      </c>
      <c r="AU17">
        <f t="shared" si="12"/>
        <v>99.498959999999997</v>
      </c>
      <c r="AV17" s="3">
        <f t="shared" si="13"/>
        <v>3.0537002597814056E-2</v>
      </c>
      <c r="AX17" s="1"/>
      <c r="BA17">
        <f t="shared" si="14"/>
        <v>0</v>
      </c>
      <c r="BB17">
        <f t="shared" si="14"/>
        <v>0</v>
      </c>
      <c r="BC17" t="e">
        <f t="shared" si="15"/>
        <v>#DIV/0!</v>
      </c>
    </row>
    <row r="18" spans="1:55" x14ac:dyDescent="0.25">
      <c r="A18" s="1"/>
      <c r="H18" s="1"/>
      <c r="O18" s="1">
        <v>9.3033912037037043E-3</v>
      </c>
      <c r="P18">
        <v>33159160712</v>
      </c>
      <c r="Q18">
        <v>51800367757</v>
      </c>
      <c r="R18">
        <f t="shared" si="2"/>
        <v>82.042068</v>
      </c>
      <c r="S18">
        <f t="shared" si="2"/>
        <v>99.492707999999993</v>
      </c>
      <c r="T18" s="3">
        <f t="shared" si="3"/>
        <v>17.539617074248291</v>
      </c>
      <c r="V18" s="1">
        <v>1.1970949074074073E-2</v>
      </c>
      <c r="W18">
        <v>33745593564</v>
      </c>
      <c r="X18">
        <v>52393298813</v>
      </c>
      <c r="Y18">
        <f t="shared" si="7"/>
        <v>99.403248000000005</v>
      </c>
      <c r="Z18">
        <f t="shared" si="7"/>
        <v>99.458951999999996</v>
      </c>
      <c r="AA18" s="3">
        <f t="shared" si="8"/>
        <v>5.60070248880076E-2</v>
      </c>
      <c r="AC18" s="1">
        <v>1.0165312500000001E-2</v>
      </c>
      <c r="AD18">
        <v>33366816555</v>
      </c>
      <c r="AE18">
        <v>52013368655</v>
      </c>
      <c r="AF18">
        <f t="shared" si="9"/>
        <v>99.484848</v>
      </c>
      <c r="AG18">
        <f t="shared" si="9"/>
        <v>99.481008000000003</v>
      </c>
      <c r="AH18" s="3">
        <f t="shared" si="10"/>
        <v>-3.8600332638333689E-3</v>
      </c>
      <c r="AJ18" s="1">
        <v>1.0568831018518519E-2</v>
      </c>
      <c r="AK18">
        <v>33488483167</v>
      </c>
      <c r="AL18">
        <v>52135301228</v>
      </c>
      <c r="AM18">
        <f t="shared" si="11"/>
        <v>99.341448</v>
      </c>
      <c r="AN18">
        <f t="shared" si="11"/>
        <v>99.428556</v>
      </c>
      <c r="AO18" s="3">
        <f t="shared" si="17"/>
        <v>8.7608634284099055E-2</v>
      </c>
      <c r="AQ18" s="1">
        <v>1.1498252314814814E-2</v>
      </c>
      <c r="AR18">
        <v>33621277657</v>
      </c>
      <c r="AS18">
        <v>52268241183</v>
      </c>
      <c r="AT18">
        <f t="shared" si="12"/>
        <v>99.440495999999996</v>
      </c>
      <c r="AU18">
        <f t="shared" si="12"/>
        <v>99.432912000000002</v>
      </c>
      <c r="AV18" s="3">
        <f t="shared" si="13"/>
        <v>-7.6272532378356397E-3</v>
      </c>
      <c r="AX18" s="1"/>
      <c r="BA18">
        <f t="shared" si="14"/>
        <v>0</v>
      </c>
      <c r="BB18">
        <f t="shared" si="14"/>
        <v>0</v>
      </c>
      <c r="BC18" t="e">
        <f t="shared" si="15"/>
        <v>#DIV/0!</v>
      </c>
    </row>
    <row r="19" spans="1:55" x14ac:dyDescent="0.25">
      <c r="A19" s="1"/>
      <c r="H19" s="1"/>
      <c r="O19" s="1">
        <v>9.3150578703703711E-3</v>
      </c>
      <c r="P19">
        <v>33165982767</v>
      </c>
      <c r="Q19">
        <v>51808658131</v>
      </c>
      <c r="R19">
        <f t="shared" si="2"/>
        <v>81.864660000000001</v>
      </c>
      <c r="S19">
        <f t="shared" si="2"/>
        <v>99.484487999999999</v>
      </c>
      <c r="T19" s="3">
        <f t="shared" si="3"/>
        <v>17.711131005669948</v>
      </c>
      <c r="V19" s="1">
        <v>1.1982627314814814E-2</v>
      </c>
      <c r="W19">
        <v>33753833971</v>
      </c>
      <c r="X19">
        <v>52401590762</v>
      </c>
      <c r="Y19">
        <f t="shared" ref="Y19:Y21" si="18">((W19-W18)*12000)/1000000000</f>
        <v>98.884884</v>
      </c>
      <c r="Z19">
        <f t="shared" ref="Z19:Z21" si="19">((X19-X18)*12000)/1000000000</f>
        <v>99.503388000000001</v>
      </c>
      <c r="AA19" s="3">
        <f t="shared" ref="AA19:AA21" si="20">((Z19-Y19)/Z19)*100</f>
        <v>0.62159089497535647</v>
      </c>
      <c r="AC19" s="1">
        <v>1.0176990740740742E-2</v>
      </c>
      <c r="AD19">
        <v>33375026445</v>
      </c>
      <c r="AE19">
        <v>52021661387</v>
      </c>
      <c r="AF19">
        <f t="shared" ref="AF19:AF21" si="21">((AD19-AD18)*12000)/1000000000</f>
        <v>98.518680000000003</v>
      </c>
      <c r="AG19">
        <f t="shared" ref="AG19:AG21" si="22">((AE19-AE18)*12000)/1000000000</f>
        <v>99.512783999999996</v>
      </c>
      <c r="AH19" s="3">
        <f t="shared" ref="AH19:AH21" si="23">((AG19-AF19)/AG19)*100</f>
        <v>0.99897114726485092</v>
      </c>
      <c r="AJ19" s="1">
        <v>1.0580497685185184E-2</v>
      </c>
      <c r="AK19">
        <v>33496750494</v>
      </c>
      <c r="AL19">
        <v>52143586742</v>
      </c>
      <c r="AM19">
        <f t="shared" si="11"/>
        <v>99.207924000000006</v>
      </c>
      <c r="AN19">
        <f t="shared" si="11"/>
        <v>99.426168000000004</v>
      </c>
      <c r="AO19" s="3">
        <f t="shared" si="17"/>
        <v>0.2195035817934757</v>
      </c>
      <c r="AQ19" s="1">
        <v>1.1509930555555554E-2</v>
      </c>
      <c r="AR19">
        <v>33629557785</v>
      </c>
      <c r="AS19">
        <v>52276530857</v>
      </c>
      <c r="AT19">
        <f t="shared" si="12"/>
        <v>99.361536000000001</v>
      </c>
      <c r="AU19">
        <f t="shared" si="12"/>
        <v>99.476088000000004</v>
      </c>
      <c r="AV19" s="3">
        <f t="shared" si="13"/>
        <v>0.11515531250083269</v>
      </c>
      <c r="AX19" s="1"/>
      <c r="BA19">
        <f t="shared" si="14"/>
        <v>0</v>
      </c>
      <c r="BB19">
        <f t="shared" si="14"/>
        <v>0</v>
      </c>
      <c r="BC19" t="e">
        <f t="shared" si="15"/>
        <v>#DIV/0!</v>
      </c>
    </row>
    <row r="20" spans="1:55" x14ac:dyDescent="0.25">
      <c r="A20" s="1"/>
      <c r="H20" s="1"/>
      <c r="O20" s="1">
        <v>9.326736111111112E-3</v>
      </c>
      <c r="P20">
        <v>33172847622</v>
      </c>
      <c r="Q20">
        <v>51816949337</v>
      </c>
      <c r="R20">
        <f t="shared" ref="R20:S20" si="24">((P20-P19)*12000)/1000000000</f>
        <v>82.378259999999997</v>
      </c>
      <c r="S20">
        <f t="shared" si="24"/>
        <v>99.494472000000002</v>
      </c>
      <c r="T20" s="3">
        <f t="shared" si="3"/>
        <v>17.203178886159627</v>
      </c>
      <c r="V20" s="1">
        <v>1.1994293981481483E-2</v>
      </c>
      <c r="W20">
        <v>33762051298</v>
      </c>
      <c r="X20">
        <v>52409885197</v>
      </c>
      <c r="Y20">
        <f t="shared" si="18"/>
        <v>98.607923999999997</v>
      </c>
      <c r="Z20">
        <f t="shared" si="19"/>
        <v>99.53322</v>
      </c>
      <c r="AA20" s="4">
        <f t="shared" si="20"/>
        <v>0.92963535189558122</v>
      </c>
      <c r="AC20" s="1">
        <v>1.0188692129629629E-2</v>
      </c>
      <c r="AD20">
        <v>33383248365</v>
      </c>
      <c r="AE20">
        <v>52029964072</v>
      </c>
      <c r="AF20">
        <f t="shared" si="21"/>
        <v>98.663039999999995</v>
      </c>
      <c r="AG20">
        <f t="shared" si="22"/>
        <v>99.632220000000004</v>
      </c>
      <c r="AH20" s="4">
        <f t="shared" si="23"/>
        <v>0.97275760793045529</v>
      </c>
      <c r="AJ20" s="1">
        <v>1.0592175925925925E-2</v>
      </c>
      <c r="AK20">
        <v>33505013230</v>
      </c>
      <c r="AL20">
        <v>52151873512</v>
      </c>
      <c r="AM20">
        <f t="shared" si="11"/>
        <v>99.152832000000004</v>
      </c>
      <c r="AN20">
        <f t="shared" si="11"/>
        <v>99.441239999999993</v>
      </c>
      <c r="AO20" s="3">
        <f t="shared" si="17"/>
        <v>0.29002856360197221</v>
      </c>
      <c r="AQ20" s="1">
        <v>1.1521597222222223E-2</v>
      </c>
      <c r="AR20">
        <v>33637834456</v>
      </c>
      <c r="AS20">
        <v>52284820467</v>
      </c>
      <c r="AT20">
        <f t="shared" si="12"/>
        <v>99.320052000000004</v>
      </c>
      <c r="AU20">
        <f t="shared" si="12"/>
        <v>99.475319999999996</v>
      </c>
      <c r="AV20" s="4">
        <f t="shared" si="13"/>
        <v>0.15608695704622252</v>
      </c>
      <c r="AX20" s="1"/>
      <c r="BA20">
        <f t="shared" si="14"/>
        <v>0</v>
      </c>
      <c r="BB20">
        <f t="shared" si="14"/>
        <v>0</v>
      </c>
      <c r="BC20" t="e">
        <f t="shared" si="15"/>
        <v>#DIV/0!</v>
      </c>
    </row>
    <row r="21" spans="1:55" x14ac:dyDescent="0.25">
      <c r="A21" s="1"/>
      <c r="H21" s="1"/>
      <c r="O21" s="1">
        <v>9.3384027777777771E-3</v>
      </c>
      <c r="P21">
        <v>33179751278</v>
      </c>
      <c r="Q21">
        <v>51825241331</v>
      </c>
      <c r="R21">
        <f t="shared" ref="R21:R22" si="25">((P21-P20)*12000)/1000000000</f>
        <v>82.843872000000005</v>
      </c>
      <c r="S21">
        <f t="shared" ref="S21:S22" si="26">((Q21-Q20)*12000)/1000000000</f>
        <v>99.503928000000002</v>
      </c>
      <c r="T21" s="4">
        <f t="shared" ref="T21:T22" si="27">((S21-R21)/S21)*100</f>
        <v>16.743113899985936</v>
      </c>
      <c r="V21" s="1">
        <v>1.2005972222222223E-2</v>
      </c>
      <c r="W21">
        <v>33764394506</v>
      </c>
      <c r="X21">
        <v>52412278181</v>
      </c>
      <c r="Y21">
        <f t="shared" si="18"/>
        <v>28.118496</v>
      </c>
      <c r="Z21">
        <f t="shared" si="19"/>
        <v>28.715807999999999</v>
      </c>
      <c r="AA21">
        <f t="shared" si="20"/>
        <v>2.0800807694493528</v>
      </c>
      <c r="AC21" s="1">
        <v>1.020037037037037E-2</v>
      </c>
      <c r="AD21">
        <v>33388581380</v>
      </c>
      <c r="AE21">
        <v>52035397381</v>
      </c>
      <c r="AF21">
        <f t="shared" si="21"/>
        <v>63.996180000000003</v>
      </c>
      <c r="AG21">
        <f t="shared" si="22"/>
        <v>65.199708000000001</v>
      </c>
      <c r="AH21">
        <f t="shared" si="23"/>
        <v>1.8459101074501723</v>
      </c>
      <c r="AJ21" s="1">
        <v>1.0603842592592594E-2</v>
      </c>
      <c r="AK21">
        <v>33513266338</v>
      </c>
      <c r="AL21">
        <v>52160161107</v>
      </c>
      <c r="AM21">
        <f t="shared" ref="AM21:AM22" si="28">((AK21-AK20)*12000)/1000000000</f>
        <v>99.037295999999998</v>
      </c>
      <c r="AN21">
        <f t="shared" ref="AN21:AN22" si="29">((AL21-AL20)*12000)/1000000000</f>
        <v>99.451139999999995</v>
      </c>
      <c r="AO21" s="4">
        <f t="shared" ref="AO21:AO22" si="30">((AN21-AM21)/AN21)*100</f>
        <v>0.41612795992081886</v>
      </c>
      <c r="AQ21" s="1">
        <v>1.1533275462962964E-2</v>
      </c>
      <c r="AR21">
        <v>33644970761</v>
      </c>
      <c r="AS21">
        <v>52292019621</v>
      </c>
      <c r="AT21">
        <f t="shared" ref="AT21:AU21" si="31">((AR21-AR20)*12000)/1000000000</f>
        <v>85.635660000000001</v>
      </c>
      <c r="AU21">
        <f t="shared" si="31"/>
        <v>86.389848000000001</v>
      </c>
      <c r="AV21">
        <f t="shared" si="13"/>
        <v>0.87300535590709594</v>
      </c>
    </row>
    <row r="22" spans="1:55" x14ac:dyDescent="0.25">
      <c r="A22" s="1"/>
      <c r="H22" s="1"/>
      <c r="O22" s="1">
        <v>9.350081018518518E-3</v>
      </c>
      <c r="P22">
        <v>33182906178</v>
      </c>
      <c r="Q22">
        <v>51829054469</v>
      </c>
      <c r="R22">
        <f t="shared" si="25"/>
        <v>37.858800000000002</v>
      </c>
      <c r="S22">
        <f t="shared" si="26"/>
        <v>45.757655999999997</v>
      </c>
      <c r="T22">
        <f t="shared" si="27"/>
        <v>17.262370257777178</v>
      </c>
      <c r="V22" s="1"/>
      <c r="AC22" s="1"/>
      <c r="AJ22" s="1">
        <v>1.0615509259259259E-2</v>
      </c>
      <c r="AK22">
        <v>33518019238</v>
      </c>
      <c r="AL22">
        <v>52164978693</v>
      </c>
      <c r="AM22">
        <f t="shared" si="28"/>
        <v>57.034799999999997</v>
      </c>
      <c r="AN22">
        <f t="shared" si="29"/>
        <v>57.811031999999997</v>
      </c>
      <c r="AO22">
        <f t="shared" si="30"/>
        <v>1.3427056621303703</v>
      </c>
      <c r="AQ22" s="1"/>
    </row>
    <row r="23" spans="1:55" x14ac:dyDescent="0.25">
      <c r="A23" s="1"/>
      <c r="H23" s="1"/>
      <c r="O23" s="1"/>
      <c r="AC23" s="1"/>
      <c r="AJ23" s="1"/>
      <c r="AQ23" s="1"/>
    </row>
    <row r="24" spans="1:55" x14ac:dyDescent="0.25">
      <c r="A24" s="1"/>
      <c r="O24" s="1"/>
      <c r="AJ24" s="1"/>
      <c r="AQ24" s="1"/>
    </row>
    <row r="25" spans="1:55" x14ac:dyDescent="0.25">
      <c r="A25" s="1"/>
      <c r="O25" s="1"/>
      <c r="AJ25" s="1"/>
    </row>
    <row r="26" spans="1:55" x14ac:dyDescent="0.25">
      <c r="A26" s="1"/>
      <c r="O26" s="1"/>
      <c r="AJ26" s="1"/>
    </row>
    <row r="27" spans="1:55" x14ac:dyDescent="0.25">
      <c r="B27" s="1"/>
      <c r="AJ27" s="1"/>
    </row>
    <row r="28" spans="1:55" x14ac:dyDescent="0.25">
      <c r="B28" s="1"/>
      <c r="AJ28" s="1"/>
    </row>
    <row r="29" spans="1:55" x14ac:dyDescent="0.25">
      <c r="B29" s="1"/>
      <c r="AJ29" s="1"/>
    </row>
    <row r="30" spans="1:55" x14ac:dyDescent="0.25">
      <c r="A30" t="s">
        <v>30</v>
      </c>
      <c r="B30" t="s">
        <v>31</v>
      </c>
      <c r="C30" t="s">
        <v>32</v>
      </c>
      <c r="D30" t="s">
        <v>33</v>
      </c>
      <c r="H30" t="s">
        <v>30</v>
      </c>
      <c r="I30" t="s">
        <v>31</v>
      </c>
      <c r="J30" t="s">
        <v>32</v>
      </c>
      <c r="K30" t="s">
        <v>33</v>
      </c>
      <c r="O30" t="s">
        <v>30</v>
      </c>
      <c r="P30" t="s">
        <v>31</v>
      </c>
      <c r="Q30" t="s">
        <v>32</v>
      </c>
      <c r="R30" t="s">
        <v>33</v>
      </c>
      <c r="V30" t="s">
        <v>30</v>
      </c>
      <c r="W30" t="s">
        <v>31</v>
      </c>
      <c r="X30" t="s">
        <v>32</v>
      </c>
      <c r="Y30" t="s">
        <v>33</v>
      </c>
      <c r="AC30" t="s">
        <v>30</v>
      </c>
      <c r="AD30" t="s">
        <v>31</v>
      </c>
      <c r="AE30" t="s">
        <v>32</v>
      </c>
      <c r="AF30" t="s">
        <v>33</v>
      </c>
      <c r="AJ30" t="s">
        <v>30</v>
      </c>
      <c r="AK30" t="s">
        <v>31</v>
      </c>
      <c r="AL30" t="s">
        <v>32</v>
      </c>
      <c r="AM30" t="s">
        <v>33</v>
      </c>
      <c r="AQ30" t="s">
        <v>30</v>
      </c>
      <c r="AR30" t="s">
        <v>31</v>
      </c>
      <c r="AS30" t="s">
        <v>32</v>
      </c>
      <c r="AT30" t="s">
        <v>33</v>
      </c>
      <c r="AX30" t="s">
        <v>30</v>
      </c>
      <c r="AY30" t="s">
        <v>31</v>
      </c>
      <c r="AZ30" t="s">
        <v>32</v>
      </c>
      <c r="BA30" t="s">
        <v>33</v>
      </c>
    </row>
    <row r="31" spans="1:55" x14ac:dyDescent="0.25">
      <c r="A31">
        <v>2399400820</v>
      </c>
      <c r="B31">
        <v>2399400860</v>
      </c>
      <c r="C31">
        <v>2399400862</v>
      </c>
      <c r="D31">
        <f>(C31-B31)</f>
        <v>2</v>
      </c>
      <c r="H31">
        <v>2559966971</v>
      </c>
      <c r="I31">
        <v>2559967015</v>
      </c>
      <c r="J31">
        <v>2559967019</v>
      </c>
      <c r="K31">
        <f>(J31-I31)</f>
        <v>4</v>
      </c>
      <c r="O31">
        <v>2642794540</v>
      </c>
      <c r="P31">
        <v>2642794579</v>
      </c>
      <c r="Q31">
        <v>2642794582</v>
      </c>
      <c r="R31">
        <f>(Q31-P31)</f>
        <v>3</v>
      </c>
      <c r="V31">
        <v>2904487367</v>
      </c>
      <c r="W31">
        <v>2904487379</v>
      </c>
      <c r="X31">
        <v>2904487388</v>
      </c>
      <c r="Y31">
        <f>(X31-W31)</f>
        <v>9</v>
      </c>
      <c r="AC31">
        <v>3039215633</v>
      </c>
      <c r="AD31">
        <v>3039215636</v>
      </c>
      <c r="AE31">
        <v>3039215642</v>
      </c>
      <c r="AF31">
        <f>(AE31-AD31)</f>
        <v>6</v>
      </c>
      <c r="AJ31">
        <v>3183653141</v>
      </c>
      <c r="AK31">
        <v>3183653154</v>
      </c>
      <c r="AL31">
        <v>3183653156</v>
      </c>
      <c r="AM31">
        <f>(AL31-AK31)</f>
        <v>2</v>
      </c>
      <c r="AQ31">
        <v>3341720102</v>
      </c>
      <c r="AR31">
        <v>3341720116</v>
      </c>
      <c r="AS31">
        <v>3341720124</v>
      </c>
      <c r="AT31">
        <f>(AS31-AR31)</f>
        <v>8</v>
      </c>
      <c r="BA31">
        <f>(AZ31-AY31)</f>
        <v>0</v>
      </c>
    </row>
    <row r="32" spans="1:55" x14ac:dyDescent="0.25">
      <c r="H32">
        <v>2559967012</v>
      </c>
      <c r="I32">
        <v>2559967026</v>
      </c>
      <c r="J32">
        <v>2559967028</v>
      </c>
      <c r="K32">
        <f>(J32-I32)</f>
        <v>2</v>
      </c>
      <c r="O32">
        <v>2642794512</v>
      </c>
      <c r="P32">
        <v>2642794585</v>
      </c>
      <c r="Q32">
        <v>2642794588</v>
      </c>
      <c r="R32">
        <f>(Q32-P32)</f>
        <v>3</v>
      </c>
      <c r="V32">
        <v>2904487354</v>
      </c>
      <c r="W32">
        <v>2904487363</v>
      </c>
      <c r="X32">
        <v>2904487370</v>
      </c>
      <c r="Y32">
        <f t="shared" ref="Y32:Y34" si="32">(X32-W32)</f>
        <v>7</v>
      </c>
      <c r="AC32">
        <v>3039215647</v>
      </c>
      <c r="AD32">
        <v>3039215666</v>
      </c>
      <c r="AE32">
        <v>3039215669</v>
      </c>
      <c r="AF32">
        <f t="shared" ref="AF32:AF35" si="33">(AE32-AD32)</f>
        <v>3</v>
      </c>
      <c r="AJ32">
        <v>3183653186</v>
      </c>
      <c r="AK32">
        <v>3183653202</v>
      </c>
      <c r="AL32">
        <v>3183653204</v>
      </c>
      <c r="AM32">
        <f t="shared" ref="AM32:AM36" si="34">(AL32-AK32)</f>
        <v>2</v>
      </c>
      <c r="AQ32">
        <v>3341720096</v>
      </c>
      <c r="AR32">
        <v>3341720101</v>
      </c>
      <c r="AS32">
        <v>3341720114</v>
      </c>
      <c r="AT32">
        <f t="shared" ref="AT32:AT37" si="35">(AS32-AR32)</f>
        <v>13</v>
      </c>
    </row>
    <row r="33" spans="1:53" x14ac:dyDescent="0.25">
      <c r="O33">
        <v>2642794464</v>
      </c>
      <c r="P33">
        <v>2642794577</v>
      </c>
      <c r="Q33">
        <v>2642794582</v>
      </c>
      <c r="R33">
        <f>(Q33-P33)</f>
        <v>5</v>
      </c>
      <c r="V33">
        <v>2904487328</v>
      </c>
      <c r="W33">
        <v>2904487351</v>
      </c>
      <c r="X33">
        <v>2904487355</v>
      </c>
      <c r="Y33">
        <f t="shared" si="32"/>
        <v>4</v>
      </c>
      <c r="AC33">
        <v>3039215630</v>
      </c>
      <c r="AD33">
        <v>3039215643</v>
      </c>
      <c r="AE33">
        <v>3039215647</v>
      </c>
      <c r="AF33">
        <f t="shared" si="33"/>
        <v>4</v>
      </c>
      <c r="AJ33">
        <v>3183653182</v>
      </c>
      <c r="AK33">
        <v>3183653196</v>
      </c>
      <c r="AL33">
        <v>3183653199</v>
      </c>
      <c r="AM33">
        <f t="shared" si="34"/>
        <v>3</v>
      </c>
      <c r="AQ33">
        <v>3341720098</v>
      </c>
      <c r="AR33">
        <v>3341720103</v>
      </c>
      <c r="AS33">
        <v>3341720113</v>
      </c>
      <c r="AT33">
        <f t="shared" si="35"/>
        <v>10</v>
      </c>
    </row>
    <row r="34" spans="1:53" x14ac:dyDescent="0.25">
      <c r="V34">
        <v>2904487348</v>
      </c>
      <c r="W34">
        <v>2904487357</v>
      </c>
      <c r="X34">
        <v>2904487363</v>
      </c>
      <c r="Y34">
        <f t="shared" si="32"/>
        <v>6</v>
      </c>
      <c r="AC34">
        <v>3039215612</v>
      </c>
      <c r="AD34">
        <v>3039215624</v>
      </c>
      <c r="AE34">
        <v>3039215636</v>
      </c>
      <c r="AF34">
        <f t="shared" si="33"/>
        <v>12</v>
      </c>
      <c r="AJ34">
        <v>3183653128</v>
      </c>
      <c r="AK34">
        <v>3183653138</v>
      </c>
      <c r="AL34">
        <v>3183653148</v>
      </c>
      <c r="AM34">
        <f t="shared" si="34"/>
        <v>10</v>
      </c>
      <c r="AQ34">
        <v>3341720082</v>
      </c>
      <c r="AR34">
        <v>3341720099</v>
      </c>
      <c r="AS34">
        <v>3341720102</v>
      </c>
      <c r="AT34">
        <f t="shared" si="35"/>
        <v>3</v>
      </c>
    </row>
    <row r="35" spans="1:53" x14ac:dyDescent="0.25">
      <c r="AC35">
        <v>3039215619</v>
      </c>
      <c r="AD35">
        <v>3039215630</v>
      </c>
      <c r="AE35">
        <v>3039215631</v>
      </c>
      <c r="AF35">
        <f t="shared" si="33"/>
        <v>1</v>
      </c>
      <c r="AJ35">
        <v>3183653128</v>
      </c>
      <c r="AK35">
        <v>3183653138</v>
      </c>
      <c r="AL35">
        <v>3183653146</v>
      </c>
      <c r="AM35">
        <f t="shared" si="34"/>
        <v>8</v>
      </c>
      <c r="AQ35">
        <v>3341720059</v>
      </c>
      <c r="AR35">
        <v>3341720095</v>
      </c>
      <c r="AS35">
        <v>3341720096</v>
      </c>
      <c r="AT35">
        <f t="shared" si="35"/>
        <v>1</v>
      </c>
    </row>
    <row r="36" spans="1:53" x14ac:dyDescent="0.25">
      <c r="AJ36">
        <v>3183653130</v>
      </c>
      <c r="AK36">
        <v>3183653153</v>
      </c>
      <c r="AL36">
        <v>3183653154</v>
      </c>
      <c r="AM36">
        <f t="shared" si="34"/>
        <v>1</v>
      </c>
      <c r="AQ36">
        <v>3341720101</v>
      </c>
      <c r="AR36">
        <v>3341720112</v>
      </c>
      <c r="AS36">
        <v>3341720116</v>
      </c>
      <c r="AT36">
        <f t="shared" si="35"/>
        <v>4</v>
      </c>
    </row>
    <row r="37" spans="1:53" x14ac:dyDescent="0.25">
      <c r="AQ37">
        <v>3341720094</v>
      </c>
      <c r="AR37">
        <v>3341720113</v>
      </c>
      <c r="AS37">
        <v>3341720117</v>
      </c>
      <c r="AT37">
        <f t="shared" si="35"/>
        <v>4</v>
      </c>
    </row>
    <row r="38" spans="1:53" x14ac:dyDescent="0.25">
      <c r="B38" s="1"/>
    </row>
    <row r="39" spans="1:53" x14ac:dyDescent="0.25">
      <c r="B39" s="1"/>
    </row>
    <row r="40" spans="1:53" x14ac:dyDescent="0.25">
      <c r="B40" s="1"/>
    </row>
    <row r="41" spans="1:53" x14ac:dyDescent="0.25">
      <c r="B41" s="1"/>
    </row>
    <row r="42" spans="1:53" x14ac:dyDescent="0.25">
      <c r="B42" s="1"/>
    </row>
    <row r="43" spans="1:53" x14ac:dyDescent="0.25">
      <c r="B43" s="1"/>
    </row>
    <row r="44" spans="1:53" x14ac:dyDescent="0.25">
      <c r="B44" s="1"/>
    </row>
    <row r="45" spans="1:53" x14ac:dyDescent="0.25">
      <c r="A45" t="s">
        <v>37</v>
      </c>
      <c r="B45" t="s">
        <v>35</v>
      </c>
      <c r="C45" t="s">
        <v>36</v>
      </c>
      <c r="D45" t="s">
        <v>38</v>
      </c>
      <c r="H45" t="s">
        <v>37</v>
      </c>
      <c r="I45" t="s">
        <v>35</v>
      </c>
      <c r="J45" t="s">
        <v>36</v>
      </c>
      <c r="K45" t="s">
        <v>38</v>
      </c>
      <c r="O45" t="s">
        <v>37</v>
      </c>
      <c r="P45" t="s">
        <v>35</v>
      </c>
      <c r="Q45" t="s">
        <v>36</v>
      </c>
      <c r="R45" t="s">
        <v>38</v>
      </c>
      <c r="V45" t="s">
        <v>37</v>
      </c>
      <c r="W45" t="s">
        <v>35</v>
      </c>
      <c r="X45" t="s">
        <v>36</v>
      </c>
      <c r="Y45" t="s">
        <v>38</v>
      </c>
      <c r="AC45" t="s">
        <v>37</v>
      </c>
      <c r="AD45" t="s">
        <v>35</v>
      </c>
      <c r="AE45" t="s">
        <v>36</v>
      </c>
      <c r="AF45" t="s">
        <v>38</v>
      </c>
      <c r="AJ45" t="s">
        <v>37</v>
      </c>
      <c r="AK45" t="s">
        <v>35</v>
      </c>
      <c r="AL45" t="s">
        <v>36</v>
      </c>
      <c r="AM45" t="s">
        <v>38</v>
      </c>
      <c r="AQ45" t="s">
        <v>37</v>
      </c>
      <c r="AR45" t="s">
        <v>35</v>
      </c>
      <c r="AS45" t="s">
        <v>36</v>
      </c>
      <c r="AT45" t="s">
        <v>38</v>
      </c>
      <c r="AX45" t="s">
        <v>37</v>
      </c>
      <c r="AY45" t="s">
        <v>35</v>
      </c>
      <c r="AZ45" t="s">
        <v>36</v>
      </c>
      <c r="BA45" t="s">
        <v>38</v>
      </c>
    </row>
    <row r="46" spans="1:53" x14ac:dyDescent="0.25">
      <c r="A46">
        <v>1</v>
      </c>
      <c r="B46">
        <v>0</v>
      </c>
      <c r="C46">
        <v>0</v>
      </c>
      <c r="D46">
        <v>0</v>
      </c>
      <c r="H46">
        <v>1</v>
      </c>
      <c r="I46">
        <v>1</v>
      </c>
      <c r="J46">
        <v>0.5</v>
      </c>
      <c r="K46">
        <v>0</v>
      </c>
      <c r="O46">
        <v>1</v>
      </c>
      <c r="P46">
        <v>1</v>
      </c>
      <c r="Q46">
        <v>0.33</v>
      </c>
      <c r="R46">
        <v>0</v>
      </c>
      <c r="V46">
        <v>1</v>
      </c>
      <c r="W46">
        <v>4</v>
      </c>
      <c r="X46">
        <v>1</v>
      </c>
      <c r="Y46">
        <v>1</v>
      </c>
      <c r="AC46">
        <v>1</v>
      </c>
      <c r="AD46">
        <v>9</v>
      </c>
      <c r="AE46">
        <v>1.8</v>
      </c>
      <c r="AF46">
        <v>1</v>
      </c>
      <c r="AJ46">
        <v>1</v>
      </c>
      <c r="AK46">
        <v>5</v>
      </c>
      <c r="AL46">
        <v>0.8</v>
      </c>
      <c r="AM46">
        <v>0</v>
      </c>
      <c r="AQ46">
        <v>1</v>
      </c>
      <c r="AR46">
        <v>6</v>
      </c>
      <c r="AS46">
        <v>0.8</v>
      </c>
      <c r="AT46">
        <v>0</v>
      </c>
      <c r="AX46">
        <v>1</v>
      </c>
      <c r="AY46">
        <v>6</v>
      </c>
      <c r="AZ46">
        <v>0.75</v>
      </c>
      <c r="BA46">
        <v>0</v>
      </c>
    </row>
    <row r="47" spans="1:53" x14ac:dyDescent="0.25">
      <c r="A47">
        <v>2</v>
      </c>
      <c r="B47">
        <v>0</v>
      </c>
      <c r="C47">
        <v>0</v>
      </c>
      <c r="D47">
        <v>0</v>
      </c>
      <c r="H47">
        <v>2</v>
      </c>
      <c r="I47">
        <v>1</v>
      </c>
      <c r="J47">
        <v>0.5</v>
      </c>
      <c r="K47">
        <v>0</v>
      </c>
      <c r="O47">
        <v>2</v>
      </c>
      <c r="P47">
        <v>2</v>
      </c>
      <c r="Q47">
        <v>0.6</v>
      </c>
      <c r="R47">
        <v>0</v>
      </c>
      <c r="V47">
        <v>2</v>
      </c>
      <c r="W47">
        <v>3</v>
      </c>
      <c r="X47">
        <v>0.75</v>
      </c>
      <c r="Y47">
        <v>0</v>
      </c>
      <c r="AC47">
        <v>2</v>
      </c>
      <c r="AD47">
        <v>6</v>
      </c>
      <c r="AE47">
        <v>0.2</v>
      </c>
      <c r="AF47">
        <v>1</v>
      </c>
      <c r="AJ47">
        <v>2</v>
      </c>
      <c r="AK47">
        <v>6</v>
      </c>
      <c r="AL47">
        <v>1</v>
      </c>
      <c r="AM47">
        <v>1</v>
      </c>
      <c r="AQ47">
        <v>2</v>
      </c>
      <c r="AR47">
        <v>6</v>
      </c>
      <c r="AS47">
        <v>0.85</v>
      </c>
      <c r="AT47">
        <v>0</v>
      </c>
      <c r="AX47">
        <v>2</v>
      </c>
      <c r="AY47">
        <v>7</v>
      </c>
      <c r="AZ47">
        <v>0.875</v>
      </c>
      <c r="BA47">
        <v>0</v>
      </c>
    </row>
    <row r="48" spans="1:53" x14ac:dyDescent="0.25">
      <c r="A48">
        <v>3</v>
      </c>
      <c r="B48">
        <v>0</v>
      </c>
      <c r="C48">
        <v>0</v>
      </c>
      <c r="D48">
        <v>0</v>
      </c>
      <c r="H48">
        <v>3</v>
      </c>
      <c r="I48">
        <v>2</v>
      </c>
      <c r="J48">
        <v>1</v>
      </c>
      <c r="K48">
        <v>1</v>
      </c>
      <c r="O48">
        <v>3</v>
      </c>
      <c r="P48">
        <v>3</v>
      </c>
      <c r="Q48">
        <v>1</v>
      </c>
      <c r="R48">
        <v>1</v>
      </c>
      <c r="V48">
        <v>3</v>
      </c>
      <c r="W48">
        <v>5</v>
      </c>
      <c r="X48">
        <v>1.25</v>
      </c>
      <c r="Y48">
        <v>0</v>
      </c>
      <c r="AC48">
        <v>3</v>
      </c>
      <c r="AD48">
        <v>6</v>
      </c>
      <c r="AE48">
        <v>1.2</v>
      </c>
      <c r="AF48">
        <v>1</v>
      </c>
      <c r="AJ48">
        <v>3</v>
      </c>
      <c r="AK48">
        <v>5</v>
      </c>
      <c r="AL48">
        <v>0.8</v>
      </c>
      <c r="AM48">
        <v>0</v>
      </c>
      <c r="AQ48">
        <v>3</v>
      </c>
      <c r="AR48">
        <v>5</v>
      </c>
      <c r="AS48">
        <v>0.83</v>
      </c>
      <c r="AT48">
        <v>0</v>
      </c>
      <c r="AX48">
        <v>3</v>
      </c>
      <c r="AY48">
        <v>7</v>
      </c>
      <c r="AZ48">
        <v>0.875</v>
      </c>
      <c r="BA48">
        <v>0</v>
      </c>
    </row>
    <row r="49" spans="1:53" x14ac:dyDescent="0.25">
      <c r="A49">
        <v>4</v>
      </c>
      <c r="B49">
        <v>1</v>
      </c>
      <c r="C49">
        <v>1</v>
      </c>
      <c r="D49">
        <v>1</v>
      </c>
      <c r="H49">
        <v>4</v>
      </c>
      <c r="I49">
        <v>2</v>
      </c>
      <c r="J49">
        <v>1</v>
      </c>
      <c r="K49">
        <v>1</v>
      </c>
      <c r="O49">
        <v>4</v>
      </c>
      <c r="P49">
        <v>3</v>
      </c>
      <c r="Q49">
        <v>1</v>
      </c>
      <c r="R49">
        <v>1</v>
      </c>
      <c r="V49">
        <v>4</v>
      </c>
      <c r="W49">
        <v>5</v>
      </c>
      <c r="X49">
        <v>1.25</v>
      </c>
      <c r="Y49">
        <v>1</v>
      </c>
      <c r="AC49">
        <v>4</v>
      </c>
      <c r="AD49">
        <v>5</v>
      </c>
      <c r="AE49">
        <v>1</v>
      </c>
      <c r="AF49">
        <v>1</v>
      </c>
      <c r="AJ49">
        <v>4</v>
      </c>
      <c r="AK49">
        <v>6</v>
      </c>
      <c r="AL49">
        <v>1</v>
      </c>
      <c r="AM49">
        <v>1</v>
      </c>
      <c r="AQ49">
        <v>4</v>
      </c>
      <c r="AR49">
        <v>6</v>
      </c>
      <c r="AS49">
        <v>1</v>
      </c>
      <c r="AT49">
        <v>1</v>
      </c>
      <c r="AX49">
        <v>4</v>
      </c>
      <c r="AY49">
        <v>6</v>
      </c>
      <c r="AZ49">
        <v>0.75</v>
      </c>
      <c r="BA49">
        <v>0</v>
      </c>
    </row>
    <row r="50" spans="1:53" x14ac:dyDescent="0.25">
      <c r="A50">
        <v>5</v>
      </c>
      <c r="B50">
        <v>1</v>
      </c>
      <c r="C50">
        <v>1</v>
      </c>
      <c r="D50">
        <v>1</v>
      </c>
      <c r="H50">
        <v>5</v>
      </c>
      <c r="I50">
        <v>1</v>
      </c>
      <c r="J50">
        <v>0.5</v>
      </c>
      <c r="K50">
        <v>0</v>
      </c>
      <c r="O50">
        <v>5</v>
      </c>
      <c r="P50">
        <v>2</v>
      </c>
      <c r="Q50">
        <v>0.6</v>
      </c>
      <c r="R50">
        <v>0</v>
      </c>
      <c r="V50">
        <v>5</v>
      </c>
      <c r="W50">
        <v>2</v>
      </c>
      <c r="X50">
        <v>0.5</v>
      </c>
      <c r="Y50">
        <v>0</v>
      </c>
      <c r="AC50">
        <v>5</v>
      </c>
      <c r="AD50">
        <v>4</v>
      </c>
      <c r="AE50">
        <v>0.8</v>
      </c>
      <c r="AF50">
        <v>0</v>
      </c>
      <c r="AJ50">
        <v>5</v>
      </c>
      <c r="AK50">
        <v>6</v>
      </c>
      <c r="AL50">
        <v>1</v>
      </c>
      <c r="AM50">
        <v>0</v>
      </c>
      <c r="AQ50">
        <v>5</v>
      </c>
      <c r="AR50">
        <v>7</v>
      </c>
      <c r="AS50">
        <v>1</v>
      </c>
      <c r="AT50">
        <v>0</v>
      </c>
      <c r="AX50">
        <v>5</v>
      </c>
      <c r="AY50">
        <v>8</v>
      </c>
      <c r="AZ50">
        <v>1</v>
      </c>
      <c r="BA50">
        <v>0</v>
      </c>
    </row>
    <row r="51" spans="1:53" x14ac:dyDescent="0.25">
      <c r="B51">
        <f>AVERAGE(B46:B50)</f>
        <v>0.4</v>
      </c>
      <c r="C51">
        <f>AVERAGE(C46:C50)</f>
        <v>0.4</v>
      </c>
      <c r="D51">
        <f>AVERAGE(D46:D50)</f>
        <v>0.4</v>
      </c>
      <c r="I51">
        <f>AVERAGE(I46:I50)</f>
        <v>1.4</v>
      </c>
      <c r="J51">
        <f>AVERAGE(J46:J50)</f>
        <v>0.7</v>
      </c>
      <c r="K51">
        <f>AVERAGE(K46:K50)</f>
        <v>0.4</v>
      </c>
      <c r="P51">
        <f>AVERAGE(P46:P50)</f>
        <v>2.2000000000000002</v>
      </c>
      <c r="Q51">
        <f>AVERAGE(Q46:Q50)</f>
        <v>0.70599999999999996</v>
      </c>
      <c r="R51">
        <f>AVERAGE(R46:R50)</f>
        <v>0.4</v>
      </c>
      <c r="W51">
        <f>AVERAGE(W46:W50)</f>
        <v>3.8</v>
      </c>
      <c r="X51">
        <f>AVERAGE(X46:X50)</f>
        <v>0.95</v>
      </c>
      <c r="Y51">
        <f>AVERAGE(Y46:Y50)</f>
        <v>0.4</v>
      </c>
      <c r="AD51">
        <f>AVERAGE(AD46:AD50)</f>
        <v>6</v>
      </c>
      <c r="AE51">
        <f>AVERAGE(AE46:AE50)</f>
        <v>1</v>
      </c>
      <c r="AF51">
        <f>AVERAGE(AF46:AF50)</f>
        <v>0.8</v>
      </c>
      <c r="AK51">
        <f>AVERAGE(AK46:AK50)</f>
        <v>5.6</v>
      </c>
      <c r="AL51">
        <f>AVERAGE(AL46:AL50)</f>
        <v>0.91999999999999993</v>
      </c>
      <c r="AM51">
        <f>AVERAGE(AM46:AM50)</f>
        <v>0.4</v>
      </c>
      <c r="AR51">
        <f>AVERAGE(AR46:AR50)</f>
        <v>6</v>
      </c>
      <c r="AS51">
        <f>AVERAGE(AS46:AS50)</f>
        <v>0.89600000000000013</v>
      </c>
      <c r="AT51">
        <f>AVERAGE(AT46:AT50)</f>
        <v>0.2</v>
      </c>
      <c r="AY51">
        <f>AVERAGE(AY46:AY50)</f>
        <v>6.8</v>
      </c>
      <c r="AZ51">
        <f>AVERAGE(AZ46:AZ50)</f>
        <v>0.85</v>
      </c>
      <c r="BA51">
        <f>AVERAGE(BA46:BA50)</f>
        <v>0</v>
      </c>
    </row>
  </sheetData>
  <mergeCells count="8">
    <mergeCell ref="AQ1:AV1"/>
    <mergeCell ref="AX1:BC1"/>
    <mergeCell ref="A1:E1"/>
    <mergeCell ref="H1:M1"/>
    <mergeCell ref="O1:T1"/>
    <mergeCell ref="V1:AA1"/>
    <mergeCell ref="AC1:AH1"/>
    <mergeCell ref="AJ1:AO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7E244-B9A8-4227-AFC8-9AD4180024B3}">
  <dimension ref="A1:BC68"/>
  <sheetViews>
    <sheetView topLeftCell="AE18" zoomScaleNormal="100" workbookViewId="0">
      <selection activeCell="AT44" sqref="AT44"/>
    </sheetView>
  </sheetViews>
  <sheetFormatPr defaultRowHeight="15" x14ac:dyDescent="0.25"/>
  <cols>
    <col min="1" max="1" width="10" bestFit="1" customWidth="1"/>
    <col min="2" max="3" width="12" bestFit="1" customWidth="1"/>
    <col min="8" max="8" width="10" bestFit="1" customWidth="1"/>
    <col min="9" max="10" width="12" bestFit="1" customWidth="1"/>
    <col min="15" max="17" width="13.5703125" bestFit="1" customWidth="1"/>
    <col min="22" max="24" width="13.5703125" bestFit="1" customWidth="1"/>
    <col min="29" max="31" width="13.5703125" bestFit="1" customWidth="1"/>
    <col min="36" max="38" width="13.5703125" bestFit="1" customWidth="1"/>
    <col min="43" max="45" width="13.5703125" bestFit="1" customWidth="1"/>
  </cols>
  <sheetData>
    <row r="1" spans="1:55" x14ac:dyDescent="0.25">
      <c r="A1" s="8" t="s">
        <v>20</v>
      </c>
      <c r="B1" s="8"/>
      <c r="C1" s="8"/>
      <c r="D1" s="8"/>
      <c r="E1" s="8"/>
      <c r="H1" s="8" t="s">
        <v>23</v>
      </c>
      <c r="I1" s="8"/>
      <c r="J1" s="8"/>
      <c r="K1" s="8"/>
      <c r="L1" s="8"/>
      <c r="M1" s="8"/>
      <c r="O1" s="8" t="s">
        <v>24</v>
      </c>
      <c r="P1" s="8"/>
      <c r="Q1" s="8"/>
      <c r="R1" s="8"/>
      <c r="S1" s="8"/>
      <c r="T1" s="8"/>
      <c r="V1" s="8" t="s">
        <v>25</v>
      </c>
      <c r="W1" s="8"/>
      <c r="X1" s="8"/>
      <c r="Y1" s="8"/>
      <c r="Z1" s="8"/>
      <c r="AA1" s="8"/>
      <c r="AC1" s="8" t="s">
        <v>26</v>
      </c>
      <c r="AD1" s="8"/>
      <c r="AE1" s="8"/>
      <c r="AF1" s="8"/>
      <c r="AG1" s="8"/>
      <c r="AH1" s="8"/>
      <c r="AJ1" s="8" t="s">
        <v>27</v>
      </c>
      <c r="AK1" s="8"/>
      <c r="AL1" s="8"/>
      <c r="AM1" s="8"/>
      <c r="AN1" s="8"/>
      <c r="AO1" s="8"/>
      <c r="AQ1" s="8" t="s">
        <v>28</v>
      </c>
      <c r="AR1" s="8"/>
      <c r="AS1" s="8"/>
      <c r="AT1" s="8"/>
      <c r="AU1" s="8"/>
      <c r="AV1" s="8"/>
      <c r="AX1" s="8" t="s">
        <v>29</v>
      </c>
      <c r="AY1" s="8"/>
      <c r="AZ1" s="8"/>
      <c r="BA1" s="8"/>
      <c r="BB1" s="8"/>
      <c r="BC1" s="8"/>
    </row>
    <row r="2" spans="1:55" x14ac:dyDescent="0.2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22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22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22</v>
      </c>
      <c r="V2" t="s">
        <v>15</v>
      </c>
      <c r="W2" t="s">
        <v>16</v>
      </c>
      <c r="X2" t="s">
        <v>17</v>
      </c>
      <c r="Y2" t="s">
        <v>18</v>
      </c>
      <c r="Z2" t="s">
        <v>19</v>
      </c>
      <c r="AA2" t="s">
        <v>22</v>
      </c>
      <c r="AC2" t="s">
        <v>15</v>
      </c>
      <c r="AD2" t="s">
        <v>16</v>
      </c>
      <c r="AE2" t="s">
        <v>17</v>
      </c>
      <c r="AF2" t="s">
        <v>18</v>
      </c>
      <c r="AG2" t="s">
        <v>19</v>
      </c>
      <c r="AH2" t="s">
        <v>22</v>
      </c>
      <c r="AJ2" t="s">
        <v>15</v>
      </c>
      <c r="AK2" t="s">
        <v>16</v>
      </c>
      <c r="AL2" t="s">
        <v>17</v>
      </c>
      <c r="AM2" t="s">
        <v>18</v>
      </c>
      <c r="AN2" t="s">
        <v>19</v>
      </c>
      <c r="AO2" t="s">
        <v>22</v>
      </c>
      <c r="AQ2" t="s">
        <v>15</v>
      </c>
      <c r="AR2" t="s">
        <v>16</v>
      </c>
      <c r="AS2" t="s">
        <v>17</v>
      </c>
      <c r="AT2" t="s">
        <v>18</v>
      </c>
      <c r="AU2" t="s">
        <v>19</v>
      </c>
      <c r="AV2" t="s">
        <v>22</v>
      </c>
      <c r="AX2" t="s">
        <v>15</v>
      </c>
      <c r="AY2" t="s">
        <v>16</v>
      </c>
      <c r="AZ2" t="s">
        <v>17</v>
      </c>
      <c r="BA2" t="s">
        <v>18</v>
      </c>
      <c r="BB2" t="s">
        <v>19</v>
      </c>
      <c r="BC2" t="s">
        <v>22</v>
      </c>
    </row>
    <row r="3" spans="1:55" x14ac:dyDescent="0.25">
      <c r="A3" s="1">
        <v>0.67953009259259256</v>
      </c>
      <c r="B3">
        <v>34528275270</v>
      </c>
      <c r="C3">
        <v>59536243621</v>
      </c>
      <c r="H3" s="1">
        <v>0.68050004629629623</v>
      </c>
      <c r="I3">
        <v>34562441864</v>
      </c>
      <c r="J3">
        <v>59657460645</v>
      </c>
      <c r="O3" s="1">
        <v>0.68128928240740738</v>
      </c>
      <c r="P3">
        <v>34637163468</v>
      </c>
      <c r="Q3">
        <v>59791795941</v>
      </c>
      <c r="V3" s="1">
        <v>0.70125927083333328</v>
      </c>
      <c r="W3">
        <v>35400585870</v>
      </c>
      <c r="X3">
        <v>60577225352</v>
      </c>
      <c r="AC3" s="1">
        <v>0.70168201388888884</v>
      </c>
      <c r="AD3">
        <v>35476640113</v>
      </c>
      <c r="AE3">
        <v>60653291752</v>
      </c>
      <c r="AJ3" s="1">
        <v>0.69326038194444439</v>
      </c>
      <c r="AK3">
        <v>35189237908</v>
      </c>
      <c r="AL3">
        <v>60362944744</v>
      </c>
      <c r="AQ3" s="1">
        <v>0.6859196296296296</v>
      </c>
      <c r="AR3">
        <v>35072786491</v>
      </c>
      <c r="AS3">
        <v>60246430405</v>
      </c>
      <c r="AX3" s="1"/>
    </row>
    <row r="4" spans="1:55" x14ac:dyDescent="0.25">
      <c r="A4" s="1">
        <v>0.67954179398148151</v>
      </c>
      <c r="B4">
        <v>34528275270</v>
      </c>
      <c r="C4">
        <v>59536243621</v>
      </c>
      <c r="D4">
        <f>((B4-B3)*12000)/1000000000</f>
        <v>0</v>
      </c>
      <c r="E4">
        <f>((C4-C3)*12000)/1000000000</f>
        <v>0</v>
      </c>
      <c r="F4" t="e">
        <f>((E4-D4)/E4)*100</f>
        <v>#DIV/0!</v>
      </c>
      <c r="H4" s="1">
        <v>0.68051171296296298</v>
      </c>
      <c r="I4">
        <v>34562441864</v>
      </c>
      <c r="J4">
        <v>59657460645</v>
      </c>
      <c r="K4">
        <f>((I4-I3)*12000)/1000000000</f>
        <v>0</v>
      </c>
      <c r="L4">
        <f>((J4-J3)*12000)/1000000000</f>
        <v>0</v>
      </c>
      <c r="M4" t="e">
        <f>((L4-K4)/L4)*100</f>
        <v>#DIV/0!</v>
      </c>
      <c r="O4" s="1">
        <v>0.68130098379629633</v>
      </c>
      <c r="P4">
        <v>34637163468</v>
      </c>
      <c r="Q4">
        <v>59791795941</v>
      </c>
      <c r="R4">
        <f t="shared" ref="R4:S19" si="0">((P4-P3)*12000)/1000000000</f>
        <v>0</v>
      </c>
      <c r="S4">
        <f t="shared" si="0"/>
        <v>0</v>
      </c>
      <c r="T4" t="e">
        <f t="shared" ref="T4:T20" si="1">((S4-R4)/S4)*100</f>
        <v>#DIV/0!</v>
      </c>
      <c r="V4" s="1">
        <v>0.70127094907407406</v>
      </c>
      <c r="W4">
        <v>35400585870</v>
      </c>
      <c r="X4">
        <v>60577225352</v>
      </c>
      <c r="Y4">
        <f t="shared" ref="Y4:Y16" si="2">((W4-W3)*12000)/1000000000</f>
        <v>0</v>
      </c>
      <c r="Z4">
        <f t="shared" ref="Z4:Z16" si="3">((X4-X3)*12000)/1000000000</f>
        <v>0</v>
      </c>
      <c r="AA4" t="e">
        <f t="shared" ref="AA4:AA16" si="4">((Z4-Y4)/Z4)*100</f>
        <v>#DIV/0!</v>
      </c>
      <c r="AC4" s="1">
        <v>0.70169369212962962</v>
      </c>
      <c r="AD4">
        <v>35476640113</v>
      </c>
      <c r="AE4">
        <v>60653291752</v>
      </c>
      <c r="AF4">
        <f t="shared" ref="AF4:AF16" si="5">((AD4-AD3)*12000)/1000000000</f>
        <v>0</v>
      </c>
      <c r="AG4">
        <f t="shared" ref="AG4:AG16" si="6">((AE4-AE3)*12000)/1000000000</f>
        <v>0</v>
      </c>
      <c r="AH4" t="e">
        <f t="shared" ref="AH4:AH16" si="7">((AG4-AF4)/AG4)*100</f>
        <v>#DIV/0!</v>
      </c>
      <c r="AJ4" s="1">
        <v>0.69327204861111114</v>
      </c>
      <c r="AK4">
        <v>35189237908</v>
      </c>
      <c r="AL4">
        <v>60362944744</v>
      </c>
      <c r="AM4">
        <f>((AK4-AK3)*12000)/1000000000</f>
        <v>0</v>
      </c>
      <c r="AN4">
        <f>((AL4-AL3)*12000)/1000000000</f>
        <v>0</v>
      </c>
      <c r="AO4" t="e">
        <f>((AN4-AM4)/AN4)*100</f>
        <v>#DIV/0!</v>
      </c>
      <c r="AQ4" s="1">
        <v>0.68593129629629634</v>
      </c>
      <c r="AR4">
        <v>35072786491</v>
      </c>
      <c r="AS4">
        <v>60246430405</v>
      </c>
      <c r="AT4">
        <f>((AR4-AR3)*12000)/1000000000</f>
        <v>0</v>
      </c>
      <c r="AU4">
        <f>((AS4-AS3)*12000)/1000000000</f>
        <v>0</v>
      </c>
      <c r="AV4" t="e">
        <f>((AU4-AT4)/AU4)*100</f>
        <v>#DIV/0!</v>
      </c>
      <c r="AX4" s="1"/>
      <c r="BA4">
        <f>((AY4-AY3)*12000)/1000000000</f>
        <v>0</v>
      </c>
      <c r="BB4">
        <f>((AZ4-AZ3)*12000)/1000000000</f>
        <v>0</v>
      </c>
      <c r="BC4" t="e">
        <f>((BB4-BA4)/BB4)*100</f>
        <v>#DIV/0!</v>
      </c>
    </row>
    <row r="5" spans="1:55" x14ac:dyDescent="0.25">
      <c r="A5" s="1">
        <v>0.67955349537037035</v>
      </c>
      <c r="B5">
        <v>34528275270</v>
      </c>
      <c r="C5">
        <v>59536243621</v>
      </c>
      <c r="D5">
        <f t="shared" ref="D5:E17" si="8">((B5-B4)*12000)/1000000000</f>
        <v>0</v>
      </c>
      <c r="E5">
        <f t="shared" si="8"/>
        <v>0</v>
      </c>
      <c r="F5" t="e">
        <f t="shared" ref="F5:F17" si="9">((E5-D5)/E5)*100</f>
        <v>#DIV/0!</v>
      </c>
      <c r="H5" s="1">
        <v>0.68052339120370364</v>
      </c>
      <c r="I5">
        <v>34562441864</v>
      </c>
      <c r="J5">
        <v>59657460645</v>
      </c>
      <c r="K5">
        <f t="shared" ref="K5:L20" si="10">((I5-I4)*12000)/1000000000</f>
        <v>0</v>
      </c>
      <c r="L5">
        <f t="shared" si="10"/>
        <v>0</v>
      </c>
      <c r="M5" t="e">
        <f t="shared" ref="M5:M20" si="11">((L5-K5)/L5)*100</f>
        <v>#DIV/0!</v>
      </c>
      <c r="O5" s="1">
        <v>0.68131269675925932</v>
      </c>
      <c r="P5">
        <v>34637163468</v>
      </c>
      <c r="Q5">
        <v>59791795941</v>
      </c>
      <c r="R5">
        <f t="shared" si="0"/>
        <v>0</v>
      </c>
      <c r="S5">
        <f t="shared" si="0"/>
        <v>0</v>
      </c>
      <c r="T5" t="e">
        <f t="shared" si="1"/>
        <v>#DIV/0!</v>
      </c>
      <c r="V5" s="1">
        <v>0.70128266203703704</v>
      </c>
      <c r="W5">
        <v>35400585871</v>
      </c>
      <c r="X5">
        <v>60577225352</v>
      </c>
      <c r="Y5">
        <f t="shared" si="2"/>
        <v>1.2E-5</v>
      </c>
      <c r="Z5">
        <f t="shared" si="3"/>
        <v>0</v>
      </c>
      <c r="AA5" t="e">
        <f t="shared" si="4"/>
        <v>#DIV/0!</v>
      </c>
      <c r="AC5" s="1">
        <v>0.70170535879629625</v>
      </c>
      <c r="AD5">
        <v>35476640113</v>
      </c>
      <c r="AE5">
        <v>60653291752</v>
      </c>
      <c r="AF5">
        <f t="shared" si="5"/>
        <v>0</v>
      </c>
      <c r="AG5">
        <f t="shared" si="6"/>
        <v>0</v>
      </c>
      <c r="AH5" t="e">
        <f t="shared" si="7"/>
        <v>#DIV/0!</v>
      </c>
      <c r="AJ5" s="1">
        <v>0.69328371527777777</v>
      </c>
      <c r="AK5">
        <v>35189237908</v>
      </c>
      <c r="AL5">
        <v>60362944744</v>
      </c>
      <c r="AM5">
        <f t="shared" ref="AM5:AN20" si="12">((AK5-AK4)*12000)/1000000000</f>
        <v>0</v>
      </c>
      <c r="AN5">
        <f t="shared" si="12"/>
        <v>0</v>
      </c>
      <c r="AO5" t="e">
        <f t="shared" ref="AO5:AO20" si="13">((AN5-AM5)/AN5)*100</f>
        <v>#DIV/0!</v>
      </c>
      <c r="AQ5" s="1">
        <v>0.68594295138888883</v>
      </c>
      <c r="AR5">
        <v>35072786491</v>
      </c>
      <c r="AS5">
        <v>60246430405</v>
      </c>
      <c r="AT5">
        <f t="shared" ref="AT5:AU20" si="14">((AR5-AR4)*12000)/1000000000</f>
        <v>0</v>
      </c>
      <c r="AU5">
        <f t="shared" si="14"/>
        <v>0</v>
      </c>
      <c r="AV5" t="e">
        <f t="shared" ref="AV5:AV21" si="15">((AU5-AT5)/AU5)*100</f>
        <v>#DIV/0!</v>
      </c>
      <c r="AX5" s="1"/>
      <c r="BA5">
        <f t="shared" ref="BA5:BB20" si="16">((AY5-AY4)*12000)/1000000000</f>
        <v>0</v>
      </c>
      <c r="BB5">
        <f t="shared" si="16"/>
        <v>0</v>
      </c>
      <c r="BC5" t="e">
        <f t="shared" ref="BC5:BC20" si="17">((BB5-BA5)/BB5)*100</f>
        <v>#DIV/0!</v>
      </c>
    </row>
    <row r="6" spans="1:55" x14ac:dyDescent="0.25">
      <c r="A6" s="1">
        <v>0.67956519675925919</v>
      </c>
      <c r="B6">
        <v>34528275270</v>
      </c>
      <c r="C6">
        <v>59536243621</v>
      </c>
      <c r="D6">
        <f t="shared" si="8"/>
        <v>0</v>
      </c>
      <c r="E6">
        <f t="shared" si="8"/>
        <v>0</v>
      </c>
      <c r="F6" t="e">
        <f t="shared" si="9"/>
        <v>#DIV/0!</v>
      </c>
      <c r="H6" s="1">
        <v>0.68053505787037039</v>
      </c>
      <c r="I6">
        <v>34562441864</v>
      </c>
      <c r="J6">
        <v>59657460645</v>
      </c>
      <c r="K6">
        <f t="shared" si="10"/>
        <v>0</v>
      </c>
      <c r="L6">
        <f t="shared" si="10"/>
        <v>0</v>
      </c>
      <c r="M6" t="e">
        <f t="shared" si="11"/>
        <v>#DIV/0!</v>
      </c>
      <c r="O6" s="1">
        <v>0.68132440972222219</v>
      </c>
      <c r="P6">
        <v>34637163468</v>
      </c>
      <c r="Q6">
        <v>59791795941</v>
      </c>
      <c r="R6">
        <f t="shared" si="0"/>
        <v>0</v>
      </c>
      <c r="S6">
        <f t="shared" si="0"/>
        <v>0</v>
      </c>
      <c r="T6" t="e">
        <f t="shared" si="1"/>
        <v>#DIV/0!</v>
      </c>
      <c r="V6" s="1">
        <v>0.70129432870370367</v>
      </c>
      <c r="W6">
        <v>35407532228</v>
      </c>
      <c r="X6">
        <v>60584142072</v>
      </c>
      <c r="Y6">
        <f t="shared" si="2"/>
        <v>83.356284000000002</v>
      </c>
      <c r="Z6">
        <f t="shared" si="3"/>
        <v>83.000640000000004</v>
      </c>
      <c r="AA6" s="2">
        <f t="shared" si="4"/>
        <v>-0.42848344301923225</v>
      </c>
      <c r="AC6" s="1">
        <v>0.70171703703703703</v>
      </c>
      <c r="AD6">
        <v>35476640113</v>
      </c>
      <c r="AE6">
        <v>60653291752</v>
      </c>
      <c r="AF6">
        <f t="shared" si="5"/>
        <v>0</v>
      </c>
      <c r="AG6">
        <f t="shared" si="6"/>
        <v>0</v>
      </c>
      <c r="AH6" t="e">
        <f t="shared" si="7"/>
        <v>#DIV/0!</v>
      </c>
      <c r="AJ6" s="1">
        <v>0.69329539351851854</v>
      </c>
      <c r="AK6">
        <v>35192572792</v>
      </c>
      <c r="AL6">
        <v>60366253026</v>
      </c>
      <c r="AM6">
        <f t="shared" si="12"/>
        <v>40.018608</v>
      </c>
      <c r="AN6">
        <f t="shared" si="12"/>
        <v>39.699384000000002</v>
      </c>
      <c r="AO6">
        <f t="shared" si="13"/>
        <v>-0.80410315686510003</v>
      </c>
      <c r="AQ6" s="1">
        <v>0.68595461805555558</v>
      </c>
      <c r="AR6">
        <v>35072786491</v>
      </c>
      <c r="AS6">
        <v>60246430405</v>
      </c>
      <c r="AT6">
        <f t="shared" si="14"/>
        <v>0</v>
      </c>
      <c r="AU6">
        <f t="shared" si="14"/>
        <v>0</v>
      </c>
      <c r="AV6" t="e">
        <f t="shared" si="15"/>
        <v>#DIV/0!</v>
      </c>
      <c r="AX6" s="1"/>
      <c r="BA6">
        <f t="shared" si="16"/>
        <v>0</v>
      </c>
      <c r="BB6">
        <f t="shared" si="16"/>
        <v>0</v>
      </c>
      <c r="BC6" t="e">
        <f t="shared" si="17"/>
        <v>#DIV/0!</v>
      </c>
    </row>
    <row r="7" spans="1:55" x14ac:dyDescent="0.25">
      <c r="A7" s="1">
        <v>0.67957686342592594</v>
      </c>
      <c r="B7">
        <v>34528275270</v>
      </c>
      <c r="C7">
        <v>59536243621</v>
      </c>
      <c r="D7">
        <f t="shared" si="8"/>
        <v>0</v>
      </c>
      <c r="E7">
        <f t="shared" si="8"/>
        <v>0</v>
      </c>
      <c r="F7" t="e">
        <f t="shared" si="9"/>
        <v>#DIV/0!</v>
      </c>
      <c r="H7" s="1">
        <v>0.68054672453703702</v>
      </c>
      <c r="I7">
        <v>34565530725</v>
      </c>
      <c r="J7">
        <v>59662887391</v>
      </c>
      <c r="K7">
        <f t="shared" si="10"/>
        <v>37.066332000000003</v>
      </c>
      <c r="L7">
        <f t="shared" si="10"/>
        <v>65.120952000000003</v>
      </c>
      <c r="M7">
        <f t="shared" si="11"/>
        <v>43.08078911377094</v>
      </c>
      <c r="O7" s="1">
        <v>0.68133611111111114</v>
      </c>
      <c r="P7">
        <v>34637163468</v>
      </c>
      <c r="Q7">
        <v>59791795941</v>
      </c>
      <c r="R7">
        <f t="shared" si="0"/>
        <v>0</v>
      </c>
      <c r="S7">
        <f t="shared" si="0"/>
        <v>0</v>
      </c>
      <c r="T7" t="e">
        <f t="shared" si="1"/>
        <v>#DIV/0!</v>
      </c>
      <c r="V7" s="1">
        <v>0.70130600694444445</v>
      </c>
      <c r="W7">
        <v>35415826256</v>
      </c>
      <c r="X7">
        <v>60592436424</v>
      </c>
      <c r="Y7">
        <f t="shared" si="2"/>
        <v>99.528335999999996</v>
      </c>
      <c r="Z7">
        <f t="shared" si="3"/>
        <v>99.532223999999999</v>
      </c>
      <c r="AA7" s="3">
        <f t="shared" si="4"/>
        <v>3.9062726057477069E-3</v>
      </c>
      <c r="AC7" s="1">
        <v>0.70172871527777769</v>
      </c>
      <c r="AD7">
        <v>35483573126</v>
      </c>
      <c r="AE7">
        <v>60660193777</v>
      </c>
      <c r="AF7">
        <f t="shared" si="5"/>
        <v>83.196156000000002</v>
      </c>
      <c r="AG7">
        <f t="shared" si="6"/>
        <v>82.824299999999994</v>
      </c>
      <c r="AH7">
        <f t="shared" si="7"/>
        <v>-0.44896968643261487</v>
      </c>
      <c r="AJ7" s="1">
        <v>0.69330706018518518</v>
      </c>
      <c r="AK7">
        <v>35200863874</v>
      </c>
      <c r="AL7">
        <v>60374543591</v>
      </c>
      <c r="AM7">
        <f t="shared" si="12"/>
        <v>99.492984000000007</v>
      </c>
      <c r="AN7">
        <f t="shared" si="12"/>
        <v>99.486779999999996</v>
      </c>
      <c r="AO7" s="2">
        <f t="shared" si="13"/>
        <v>-6.2360044219050802E-3</v>
      </c>
      <c r="AQ7" s="1">
        <v>0.68596628472222221</v>
      </c>
      <c r="AR7">
        <v>35078797808</v>
      </c>
      <c r="AS7">
        <v>60252413958</v>
      </c>
      <c r="AT7">
        <f t="shared" si="14"/>
        <v>72.135803999999993</v>
      </c>
      <c r="AU7">
        <f t="shared" si="14"/>
        <v>71.802636000000007</v>
      </c>
      <c r="AV7">
        <f t="shared" si="15"/>
        <v>-0.46400524905518281</v>
      </c>
      <c r="AX7" s="1"/>
      <c r="BA7">
        <f t="shared" si="16"/>
        <v>0</v>
      </c>
      <c r="BB7">
        <f t="shared" si="16"/>
        <v>0</v>
      </c>
      <c r="BC7" t="e">
        <f t="shared" si="17"/>
        <v>#DIV/0!</v>
      </c>
    </row>
    <row r="8" spans="1:55" x14ac:dyDescent="0.25">
      <c r="A8" s="1">
        <v>0.67958856481481478</v>
      </c>
      <c r="B8">
        <v>34528275270</v>
      </c>
      <c r="C8">
        <v>59536243621</v>
      </c>
      <c r="D8">
        <f t="shared" si="8"/>
        <v>0</v>
      </c>
      <c r="E8">
        <f t="shared" si="8"/>
        <v>0</v>
      </c>
      <c r="F8" t="e">
        <f t="shared" si="9"/>
        <v>#DIV/0!</v>
      </c>
      <c r="H8" s="1">
        <v>0.68055839120370376</v>
      </c>
      <c r="I8">
        <v>34570178814</v>
      </c>
      <c r="J8">
        <v>59671176724</v>
      </c>
      <c r="K8">
        <f t="shared" si="10"/>
        <v>55.777068</v>
      </c>
      <c r="L8">
        <f t="shared" si="10"/>
        <v>99.471996000000004</v>
      </c>
      <c r="M8" s="2">
        <f t="shared" si="11"/>
        <v>43.926863596865999</v>
      </c>
      <c r="O8" s="1">
        <v>0.68134780092592584</v>
      </c>
      <c r="P8">
        <v>34640255454</v>
      </c>
      <c r="Q8">
        <v>59795383671</v>
      </c>
      <c r="R8">
        <f t="shared" si="0"/>
        <v>37.103831999999997</v>
      </c>
      <c r="S8">
        <f t="shared" si="0"/>
        <v>43.052759999999999</v>
      </c>
      <c r="T8">
        <f t="shared" si="1"/>
        <v>13.817762206186091</v>
      </c>
      <c r="V8" s="1">
        <v>0.70131768518518511</v>
      </c>
      <c r="W8">
        <v>35424119219</v>
      </c>
      <c r="X8">
        <v>60600729002</v>
      </c>
      <c r="Y8">
        <f t="shared" si="2"/>
        <v>99.515556000000004</v>
      </c>
      <c r="Z8">
        <f t="shared" si="3"/>
        <v>99.510936000000001</v>
      </c>
      <c r="AA8" s="3">
        <f t="shared" si="4"/>
        <v>-4.6427058027096969E-3</v>
      </c>
      <c r="AC8" s="1">
        <v>0.70174038194444444</v>
      </c>
      <c r="AD8">
        <v>35491860085</v>
      </c>
      <c r="AE8">
        <v>60668483857</v>
      </c>
      <c r="AF8">
        <f t="shared" si="5"/>
        <v>99.443507999999994</v>
      </c>
      <c r="AG8">
        <f t="shared" si="6"/>
        <v>99.480959999999996</v>
      </c>
      <c r="AH8" s="2">
        <f t="shared" si="7"/>
        <v>3.7647405091388156E-2</v>
      </c>
      <c r="AJ8" s="1">
        <v>0.69331872685185181</v>
      </c>
      <c r="AK8">
        <v>35209153883</v>
      </c>
      <c r="AL8">
        <v>60382833626</v>
      </c>
      <c r="AM8">
        <f t="shared" si="12"/>
        <v>99.480108000000001</v>
      </c>
      <c r="AN8">
        <f t="shared" si="12"/>
        <v>99.480419999999995</v>
      </c>
      <c r="AO8" s="3">
        <f t="shared" si="13"/>
        <v>3.136295564432405E-4</v>
      </c>
      <c r="AQ8" s="1">
        <v>0.68597795138888895</v>
      </c>
      <c r="AR8">
        <v>35087083351</v>
      </c>
      <c r="AS8">
        <v>60260699805</v>
      </c>
      <c r="AT8">
        <f t="shared" si="14"/>
        <v>99.426516000000007</v>
      </c>
      <c r="AU8">
        <f t="shared" si="14"/>
        <v>99.430164000000005</v>
      </c>
      <c r="AV8" s="2">
        <f t="shared" si="15"/>
        <v>3.668906751474652E-3</v>
      </c>
      <c r="AX8" s="1"/>
      <c r="BA8">
        <f t="shared" si="16"/>
        <v>0</v>
      </c>
      <c r="BB8">
        <f t="shared" si="16"/>
        <v>0</v>
      </c>
      <c r="BC8" t="e">
        <f t="shared" si="17"/>
        <v>#DIV/0!</v>
      </c>
    </row>
    <row r="9" spans="1:55" x14ac:dyDescent="0.25">
      <c r="A9" s="1">
        <v>0.67960024305555555</v>
      </c>
      <c r="B9">
        <v>34530000166</v>
      </c>
      <c r="C9">
        <v>59542120440</v>
      </c>
      <c r="D9">
        <f t="shared" si="8"/>
        <v>20.698751999999999</v>
      </c>
      <c r="E9">
        <f t="shared" si="8"/>
        <v>70.521827999999999</v>
      </c>
      <c r="F9">
        <f t="shared" si="9"/>
        <v>70.649155606119578</v>
      </c>
      <c r="H9" s="1">
        <v>0.68057005787037028</v>
      </c>
      <c r="I9">
        <v>34574821161</v>
      </c>
      <c r="J9">
        <v>59679465124</v>
      </c>
      <c r="K9">
        <f t="shared" si="10"/>
        <v>55.708163999999996</v>
      </c>
      <c r="L9">
        <f t="shared" si="10"/>
        <v>99.460800000000006</v>
      </c>
      <c r="M9" s="3">
        <f t="shared" si="11"/>
        <v>43.989829158824392</v>
      </c>
      <c r="O9" s="1">
        <v>0.68135947916666673</v>
      </c>
      <c r="P9">
        <v>34647331340</v>
      </c>
      <c r="Q9">
        <v>59803684186</v>
      </c>
      <c r="R9">
        <f t="shared" si="0"/>
        <v>84.910632000000007</v>
      </c>
      <c r="S9">
        <f t="shared" si="0"/>
        <v>99.606179999999995</v>
      </c>
      <c r="T9" s="2">
        <f t="shared" si="1"/>
        <v>14.753650827689595</v>
      </c>
      <c r="V9" s="1">
        <v>0.701329363425926</v>
      </c>
      <c r="W9">
        <v>35432407931</v>
      </c>
      <c r="X9">
        <v>60609021090</v>
      </c>
      <c r="Y9">
        <f t="shared" si="2"/>
        <v>99.464544000000004</v>
      </c>
      <c r="Z9">
        <f t="shared" si="3"/>
        <v>99.505055999999996</v>
      </c>
      <c r="AA9" s="3">
        <f t="shared" si="4"/>
        <v>4.0713509070325588E-2</v>
      </c>
      <c r="AC9" s="1">
        <v>0.7017520601851851</v>
      </c>
      <c r="AD9">
        <v>35500152016</v>
      </c>
      <c r="AE9">
        <v>60676771892</v>
      </c>
      <c r="AF9">
        <f t="shared" si="5"/>
        <v>99.503172000000006</v>
      </c>
      <c r="AG9">
        <f t="shared" si="6"/>
        <v>99.456419999999994</v>
      </c>
      <c r="AH9" s="3">
        <f t="shared" si="7"/>
        <v>-4.7007523496232939E-2</v>
      </c>
      <c r="AJ9" s="1">
        <v>0.69333040509259258</v>
      </c>
      <c r="AK9">
        <v>35217442167</v>
      </c>
      <c r="AL9">
        <v>60391122923</v>
      </c>
      <c r="AM9">
        <f t="shared" si="12"/>
        <v>99.459407999999996</v>
      </c>
      <c r="AN9">
        <f t="shared" si="12"/>
        <v>99.471564000000001</v>
      </c>
      <c r="AO9" s="3">
        <f t="shared" si="13"/>
        <v>1.2220577933211643E-2</v>
      </c>
      <c r="AQ9" s="1">
        <v>0.68598961805555547</v>
      </c>
      <c r="AR9">
        <v>35095365245</v>
      </c>
      <c r="AS9">
        <v>60268980730</v>
      </c>
      <c r="AT9">
        <f t="shared" si="14"/>
        <v>99.382728</v>
      </c>
      <c r="AU9">
        <f t="shared" si="14"/>
        <v>99.371099999999998</v>
      </c>
      <c r="AV9" s="3">
        <f t="shared" si="15"/>
        <v>-1.1701591307736101E-2</v>
      </c>
      <c r="AX9" s="1"/>
      <c r="BA9">
        <f t="shared" si="16"/>
        <v>0</v>
      </c>
      <c r="BB9">
        <f t="shared" si="16"/>
        <v>0</v>
      </c>
      <c r="BC9" t="e">
        <f t="shared" si="17"/>
        <v>#DIV/0!</v>
      </c>
    </row>
    <row r="10" spans="1:55" x14ac:dyDescent="0.25">
      <c r="A10" s="1">
        <v>0.67961192129629633</v>
      </c>
      <c r="B10">
        <v>34532362374</v>
      </c>
      <c r="C10">
        <v>59550419054</v>
      </c>
      <c r="D10">
        <f t="shared" si="8"/>
        <v>28.346495999999998</v>
      </c>
      <c r="E10">
        <f t="shared" si="8"/>
        <v>99.583367999999993</v>
      </c>
      <c r="F10" s="2">
        <f t="shared" si="9"/>
        <v>71.534909323412307</v>
      </c>
      <c r="H10" s="1">
        <v>0.68058172453703702</v>
      </c>
      <c r="I10">
        <v>34579405517</v>
      </c>
      <c r="J10">
        <v>59687750458</v>
      </c>
      <c r="K10">
        <f t="shared" si="10"/>
        <v>55.012272000000003</v>
      </c>
      <c r="L10">
        <f t="shared" si="10"/>
        <v>99.424008000000001</v>
      </c>
      <c r="M10" s="3">
        <f t="shared" si="11"/>
        <v>44.669026016331983</v>
      </c>
      <c r="O10" s="1">
        <v>0.68137115740740739</v>
      </c>
      <c r="P10">
        <v>34654397099</v>
      </c>
      <c r="Q10">
        <v>59811983701</v>
      </c>
      <c r="R10">
        <f t="shared" si="0"/>
        <v>84.789107999999999</v>
      </c>
      <c r="S10">
        <f t="shared" si="0"/>
        <v>99.594179999999994</v>
      </c>
      <c r="T10" s="3">
        <f t="shared" si="1"/>
        <v>14.865398761252912</v>
      </c>
      <c r="V10" s="1">
        <v>0.70134103009259252</v>
      </c>
      <c r="W10">
        <v>35440700949</v>
      </c>
      <c r="X10">
        <v>60617314127</v>
      </c>
      <c r="Y10">
        <f t="shared" si="2"/>
        <v>99.516216</v>
      </c>
      <c r="Z10">
        <f t="shared" si="3"/>
        <v>99.516444000000007</v>
      </c>
      <c r="AA10" s="3">
        <f t="shared" si="4"/>
        <v>2.2910786483387646E-4</v>
      </c>
      <c r="AC10" s="1">
        <v>0.70176372685185184</v>
      </c>
      <c r="AD10">
        <v>35508445147</v>
      </c>
      <c r="AE10">
        <v>60685065620</v>
      </c>
      <c r="AF10">
        <f t="shared" si="5"/>
        <v>99.517572000000001</v>
      </c>
      <c r="AG10">
        <f t="shared" si="6"/>
        <v>99.524736000000004</v>
      </c>
      <c r="AH10" s="3">
        <f t="shared" si="7"/>
        <v>7.1982105031688374E-3</v>
      </c>
      <c r="AJ10" s="1">
        <v>0.69334207175925922</v>
      </c>
      <c r="AK10">
        <v>35225717595</v>
      </c>
      <c r="AL10">
        <v>60399400803</v>
      </c>
      <c r="AM10">
        <f t="shared" si="12"/>
        <v>99.305136000000005</v>
      </c>
      <c r="AN10">
        <f t="shared" si="12"/>
        <v>99.334559999999996</v>
      </c>
      <c r="AO10" s="3">
        <f t="shared" si="13"/>
        <v>2.9621110719161268E-2</v>
      </c>
      <c r="AQ10" s="1">
        <v>0.68600127314814818</v>
      </c>
      <c r="AR10">
        <v>35103649385</v>
      </c>
      <c r="AS10">
        <v>60277266610</v>
      </c>
      <c r="AT10">
        <f t="shared" si="14"/>
        <v>99.409679999999994</v>
      </c>
      <c r="AU10">
        <f t="shared" si="14"/>
        <v>99.43056</v>
      </c>
      <c r="AV10" s="3">
        <f t="shared" si="15"/>
        <v>2.09995800084052E-2</v>
      </c>
      <c r="AX10" s="1"/>
      <c r="BA10">
        <f t="shared" si="16"/>
        <v>0</v>
      </c>
      <c r="BB10">
        <f t="shared" si="16"/>
        <v>0</v>
      </c>
      <c r="BC10" t="e">
        <f t="shared" si="17"/>
        <v>#DIV/0!</v>
      </c>
    </row>
    <row r="11" spans="1:55" x14ac:dyDescent="0.25">
      <c r="A11" s="1">
        <v>0.67962362268518517</v>
      </c>
      <c r="B11">
        <v>34534732710</v>
      </c>
      <c r="C11">
        <v>59558737564</v>
      </c>
      <c r="D11">
        <f t="shared" si="8"/>
        <v>28.444032</v>
      </c>
      <c r="E11">
        <f t="shared" si="8"/>
        <v>99.822119999999998</v>
      </c>
      <c r="F11" s="3">
        <f t="shared" si="9"/>
        <v>71.505281594901007</v>
      </c>
      <c r="H11" s="1">
        <v>0.68059339120370366</v>
      </c>
      <c r="I11">
        <v>34583971819</v>
      </c>
      <c r="J11">
        <v>59696039506</v>
      </c>
      <c r="K11">
        <f t="shared" si="10"/>
        <v>54.795623999999997</v>
      </c>
      <c r="L11">
        <f t="shared" si="10"/>
        <v>99.468575999999999</v>
      </c>
      <c r="M11" s="3">
        <f t="shared" si="11"/>
        <v>44.911623144177717</v>
      </c>
      <c r="O11" s="1">
        <v>0.68138283564814817</v>
      </c>
      <c r="P11">
        <v>34661472520</v>
      </c>
      <c r="Q11">
        <v>59820283305</v>
      </c>
      <c r="R11">
        <f t="shared" si="0"/>
        <v>84.905051999999998</v>
      </c>
      <c r="S11">
        <f t="shared" si="0"/>
        <v>99.595247999999998</v>
      </c>
      <c r="T11" s="3">
        <f t="shared" si="1"/>
        <v>14.749896501086077</v>
      </c>
      <c r="V11" s="1">
        <v>0.70135270833333341</v>
      </c>
      <c r="W11">
        <v>35448993377</v>
      </c>
      <c r="X11">
        <v>60625606526</v>
      </c>
      <c r="Y11">
        <f t="shared" si="2"/>
        <v>99.509135999999998</v>
      </c>
      <c r="Z11">
        <f t="shared" si="3"/>
        <v>99.508787999999996</v>
      </c>
      <c r="AA11" s="3">
        <f t="shared" si="4"/>
        <v>-3.4971785607765363E-4</v>
      </c>
      <c r="AC11" s="1">
        <v>0.70177540509259251</v>
      </c>
      <c r="AD11">
        <v>35516727110</v>
      </c>
      <c r="AE11">
        <v>60693351057</v>
      </c>
      <c r="AF11">
        <f t="shared" si="5"/>
        <v>99.383555999999999</v>
      </c>
      <c r="AG11">
        <f t="shared" si="6"/>
        <v>99.425244000000006</v>
      </c>
      <c r="AH11" s="3">
        <f t="shared" si="7"/>
        <v>4.19289893822214E-2</v>
      </c>
      <c r="AJ11" s="1">
        <v>0.69335373842592596</v>
      </c>
      <c r="AK11">
        <v>35233992904</v>
      </c>
      <c r="AL11">
        <v>60407675230</v>
      </c>
      <c r="AM11">
        <f t="shared" si="12"/>
        <v>99.303708</v>
      </c>
      <c r="AN11">
        <f t="shared" si="12"/>
        <v>99.293124000000006</v>
      </c>
      <c r="AO11" s="3">
        <f t="shared" si="13"/>
        <v>-1.0659348375416586E-2</v>
      </c>
      <c r="AQ11" s="1">
        <v>0.68601293981481481</v>
      </c>
      <c r="AR11">
        <v>35111932547</v>
      </c>
      <c r="AS11">
        <v>60285549466</v>
      </c>
      <c r="AT11">
        <f t="shared" si="14"/>
        <v>99.397943999999995</v>
      </c>
      <c r="AU11">
        <f t="shared" si="14"/>
        <v>99.394272000000001</v>
      </c>
      <c r="AV11" s="3">
        <f t="shared" si="15"/>
        <v>-3.6943778812470887E-3</v>
      </c>
      <c r="AX11" s="1"/>
      <c r="BA11">
        <f t="shared" si="16"/>
        <v>0</v>
      </c>
      <c r="BB11">
        <f t="shared" si="16"/>
        <v>0</v>
      </c>
      <c r="BC11" t="e">
        <f t="shared" si="17"/>
        <v>#DIV/0!</v>
      </c>
    </row>
    <row r="12" spans="1:55" x14ac:dyDescent="0.25">
      <c r="A12" s="1">
        <v>0.67963528935185191</v>
      </c>
      <c r="B12">
        <v>34537096678</v>
      </c>
      <c r="C12">
        <v>59567029582</v>
      </c>
      <c r="D12">
        <f t="shared" si="8"/>
        <v>28.367616000000002</v>
      </c>
      <c r="E12">
        <f t="shared" si="8"/>
        <v>99.504216</v>
      </c>
      <c r="F12" s="3">
        <f t="shared" si="9"/>
        <v>71.491041143422507</v>
      </c>
      <c r="H12" s="1">
        <v>0.68060506944444443</v>
      </c>
      <c r="I12">
        <v>34588530630</v>
      </c>
      <c r="J12">
        <v>59704330716</v>
      </c>
      <c r="K12">
        <f t="shared" si="10"/>
        <v>54.705731999999998</v>
      </c>
      <c r="L12">
        <f t="shared" si="10"/>
        <v>99.494519999999994</v>
      </c>
      <c r="M12" s="3">
        <f t="shared" si="11"/>
        <v>45.01633657813516</v>
      </c>
      <c r="O12" s="1">
        <v>0.68139452546296297</v>
      </c>
      <c r="P12">
        <v>34668536053</v>
      </c>
      <c r="Q12">
        <v>59828583802</v>
      </c>
      <c r="R12">
        <f t="shared" si="0"/>
        <v>84.762395999999995</v>
      </c>
      <c r="S12">
        <f t="shared" si="0"/>
        <v>99.605964</v>
      </c>
      <c r="T12" s="3">
        <f t="shared" si="1"/>
        <v>14.902288381045139</v>
      </c>
      <c r="V12" s="1">
        <v>0.70136438657407407</v>
      </c>
      <c r="W12">
        <v>35457278995</v>
      </c>
      <c r="X12">
        <v>60633900068</v>
      </c>
      <c r="Y12">
        <f t="shared" si="2"/>
        <v>99.427415999999994</v>
      </c>
      <c r="Z12">
        <f t="shared" si="3"/>
        <v>99.522503999999998</v>
      </c>
      <c r="AA12" s="3">
        <f t="shared" si="4"/>
        <v>9.5544219827913557E-2</v>
      </c>
      <c r="AC12" s="1">
        <v>0.70178708333333339</v>
      </c>
      <c r="AD12">
        <v>35525016705</v>
      </c>
      <c r="AE12">
        <v>60701640512</v>
      </c>
      <c r="AF12">
        <f t="shared" si="5"/>
        <v>99.475139999999996</v>
      </c>
      <c r="AG12">
        <f t="shared" si="6"/>
        <v>99.473460000000003</v>
      </c>
      <c r="AH12" s="3">
        <f t="shared" si="7"/>
        <v>-1.6888926955926158E-3</v>
      </c>
      <c r="AJ12" s="1">
        <v>0.69336540509259259</v>
      </c>
      <c r="AK12">
        <v>35242264338</v>
      </c>
      <c r="AL12">
        <v>60415947527</v>
      </c>
      <c r="AM12">
        <f t="shared" si="12"/>
        <v>99.257208000000006</v>
      </c>
      <c r="AN12">
        <f t="shared" si="12"/>
        <v>99.267563999999993</v>
      </c>
      <c r="AO12" s="3">
        <f t="shared" si="13"/>
        <v>1.0432410731855348E-2</v>
      </c>
      <c r="AQ12" s="1">
        <v>0.68602460648148145</v>
      </c>
      <c r="AR12">
        <v>35120199938</v>
      </c>
      <c r="AS12">
        <v>60293816703</v>
      </c>
      <c r="AT12">
        <f t="shared" si="14"/>
        <v>99.208691999999999</v>
      </c>
      <c r="AU12">
        <f t="shared" si="14"/>
        <v>99.206844000000004</v>
      </c>
      <c r="AV12" s="3">
        <f t="shared" si="15"/>
        <v>-1.8627747093692536E-3</v>
      </c>
      <c r="AX12" s="1"/>
      <c r="BA12">
        <f t="shared" si="16"/>
        <v>0</v>
      </c>
      <c r="BB12">
        <f t="shared" si="16"/>
        <v>0</v>
      </c>
      <c r="BC12" t="e">
        <f t="shared" si="17"/>
        <v>#DIV/0!</v>
      </c>
    </row>
    <row r="13" spans="1:55" x14ac:dyDescent="0.25">
      <c r="A13" s="1">
        <v>0.67964695601851854</v>
      </c>
      <c r="B13">
        <v>34539455422</v>
      </c>
      <c r="C13">
        <v>59575319211</v>
      </c>
      <c r="D13">
        <f t="shared" si="8"/>
        <v>28.304928</v>
      </c>
      <c r="E13">
        <f t="shared" si="8"/>
        <v>99.475548000000003</v>
      </c>
      <c r="F13" s="3">
        <f t="shared" si="9"/>
        <v>71.545843607717543</v>
      </c>
      <c r="H13" s="1">
        <v>0.68061673611111106</v>
      </c>
      <c r="I13">
        <v>34593098955</v>
      </c>
      <c r="J13">
        <v>59712622986</v>
      </c>
      <c r="K13">
        <f t="shared" si="10"/>
        <v>54.819899999999997</v>
      </c>
      <c r="L13">
        <f t="shared" si="10"/>
        <v>99.507239999999996</v>
      </c>
      <c r="M13" s="3">
        <f t="shared" si="11"/>
        <v>44.908631773929216</v>
      </c>
      <c r="O13" s="1">
        <v>0.68140620370370364</v>
      </c>
      <c r="P13">
        <v>34675545274</v>
      </c>
      <c r="Q13">
        <v>59836879580</v>
      </c>
      <c r="R13">
        <f t="shared" si="0"/>
        <v>84.110652000000002</v>
      </c>
      <c r="S13">
        <f t="shared" si="0"/>
        <v>99.549335999999997</v>
      </c>
      <c r="T13" s="3">
        <f t="shared" si="1"/>
        <v>15.50857556699323</v>
      </c>
      <c r="V13" s="1">
        <v>0.70137605324074082</v>
      </c>
      <c r="W13">
        <v>35465567622</v>
      </c>
      <c r="X13">
        <v>60642187808</v>
      </c>
      <c r="Y13">
        <f t="shared" si="2"/>
        <v>99.463524000000007</v>
      </c>
      <c r="Z13">
        <f t="shared" si="3"/>
        <v>99.452879999999993</v>
      </c>
      <c r="AA13" s="3">
        <f t="shared" si="4"/>
        <v>-1.0702555823434597E-2</v>
      </c>
      <c r="AC13" s="1">
        <v>0.70179876157407406</v>
      </c>
      <c r="AD13">
        <v>35533309377</v>
      </c>
      <c r="AE13">
        <v>60709933383</v>
      </c>
      <c r="AF13">
        <f t="shared" si="5"/>
        <v>99.512063999999995</v>
      </c>
      <c r="AG13">
        <f t="shared" si="6"/>
        <v>99.514452000000006</v>
      </c>
      <c r="AH13" s="3">
        <f t="shared" si="7"/>
        <v>2.3996514596799396E-3</v>
      </c>
      <c r="AJ13" s="1">
        <v>0.69337708333333337</v>
      </c>
      <c r="AK13">
        <v>35250533349</v>
      </c>
      <c r="AL13">
        <v>60424221133</v>
      </c>
      <c r="AM13">
        <f t="shared" si="12"/>
        <v>99.228132000000002</v>
      </c>
      <c r="AN13">
        <f t="shared" si="12"/>
        <v>99.283271999999997</v>
      </c>
      <c r="AO13" s="3">
        <f t="shared" si="13"/>
        <v>5.5538056803762892E-2</v>
      </c>
      <c r="AQ13" s="1">
        <v>0.68603629629629626</v>
      </c>
      <c r="AR13">
        <v>35128488857</v>
      </c>
      <c r="AS13">
        <v>60302107546</v>
      </c>
      <c r="AT13">
        <f t="shared" si="14"/>
        <v>99.467027999999999</v>
      </c>
      <c r="AU13">
        <f t="shared" si="14"/>
        <v>99.490116</v>
      </c>
      <c r="AV13" s="3">
        <f t="shared" si="15"/>
        <v>2.3206325339897412E-2</v>
      </c>
      <c r="AX13" s="1"/>
      <c r="BA13">
        <f t="shared" si="16"/>
        <v>0</v>
      </c>
      <c r="BB13">
        <f t="shared" si="16"/>
        <v>0</v>
      </c>
      <c r="BC13" t="e">
        <f t="shared" si="17"/>
        <v>#DIV/0!</v>
      </c>
    </row>
    <row r="14" spans="1:55" x14ac:dyDescent="0.25">
      <c r="A14" s="1">
        <v>0.67965863425925932</v>
      </c>
      <c r="B14">
        <v>34541813503</v>
      </c>
      <c r="C14">
        <v>59583611494</v>
      </c>
      <c r="D14">
        <f t="shared" si="8"/>
        <v>28.296972</v>
      </c>
      <c r="E14">
        <f t="shared" si="8"/>
        <v>99.507396</v>
      </c>
      <c r="F14" s="3">
        <f t="shared" si="9"/>
        <v>71.562945934189656</v>
      </c>
      <c r="H14" s="1">
        <v>0.68062841435185184</v>
      </c>
      <c r="I14">
        <v>34597652837</v>
      </c>
      <c r="J14">
        <v>59720914970</v>
      </c>
      <c r="K14">
        <f t="shared" si="10"/>
        <v>54.646583999999997</v>
      </c>
      <c r="L14">
        <f t="shared" si="10"/>
        <v>99.503808000000006</v>
      </c>
      <c r="M14" s="3">
        <f t="shared" si="11"/>
        <v>45.080911878267017</v>
      </c>
      <c r="O14" s="1">
        <v>0.68141789351851856</v>
      </c>
      <c r="P14">
        <v>34682515699</v>
      </c>
      <c r="Q14">
        <v>59845176079</v>
      </c>
      <c r="R14">
        <f t="shared" si="0"/>
        <v>83.645099999999999</v>
      </c>
      <c r="S14">
        <f t="shared" si="0"/>
        <v>99.557987999999995</v>
      </c>
      <c r="T14" s="3">
        <f t="shared" si="1"/>
        <v>15.983537152237343</v>
      </c>
      <c r="V14" s="1">
        <v>0.70138773148148148</v>
      </c>
      <c r="W14">
        <v>35473861560</v>
      </c>
      <c r="X14">
        <v>60650480033</v>
      </c>
      <c r="Y14">
        <f t="shared" si="2"/>
        <v>99.527255999999994</v>
      </c>
      <c r="Z14">
        <f t="shared" si="3"/>
        <v>99.506699999999995</v>
      </c>
      <c r="AA14" s="4">
        <f t="shared" si="4"/>
        <v>-2.0657905447572004E-2</v>
      </c>
      <c r="AC14" s="1">
        <v>0.7018104282407408</v>
      </c>
      <c r="AD14">
        <v>35541594259</v>
      </c>
      <c r="AE14">
        <v>60718223606</v>
      </c>
      <c r="AF14">
        <f t="shared" si="5"/>
        <v>99.418583999999996</v>
      </c>
      <c r="AG14">
        <f t="shared" si="6"/>
        <v>99.482675999999998</v>
      </c>
      <c r="AH14" s="4">
        <f t="shared" si="7"/>
        <v>6.4425287474175155E-2</v>
      </c>
      <c r="AJ14" s="1">
        <v>0.69338875</v>
      </c>
      <c r="AK14">
        <v>35258807427</v>
      </c>
      <c r="AL14">
        <v>60432494451</v>
      </c>
      <c r="AM14">
        <f t="shared" si="12"/>
        <v>99.288936000000007</v>
      </c>
      <c r="AN14">
        <f t="shared" si="12"/>
        <v>99.279815999999997</v>
      </c>
      <c r="AO14" s="3">
        <f t="shared" si="13"/>
        <v>-9.1861572346286467E-3</v>
      </c>
      <c r="AQ14" s="1">
        <v>0.686047962962963</v>
      </c>
      <c r="AR14">
        <v>35136757408</v>
      </c>
      <c r="AS14">
        <v>60310375474</v>
      </c>
      <c r="AT14">
        <f t="shared" si="14"/>
        <v>99.222611999999998</v>
      </c>
      <c r="AU14">
        <f t="shared" si="14"/>
        <v>99.215136000000001</v>
      </c>
      <c r="AV14" s="3">
        <f t="shared" si="15"/>
        <v>-7.5351406059625111E-3</v>
      </c>
      <c r="AX14" s="1"/>
      <c r="BA14">
        <f t="shared" si="16"/>
        <v>0</v>
      </c>
      <c r="BB14">
        <f t="shared" si="16"/>
        <v>0</v>
      </c>
      <c r="BC14" t="e">
        <f t="shared" si="17"/>
        <v>#DIV/0!</v>
      </c>
    </row>
    <row r="15" spans="1:55" x14ac:dyDescent="0.25">
      <c r="A15" s="1">
        <v>0.67967028935185181</v>
      </c>
      <c r="B15">
        <v>34544085601</v>
      </c>
      <c r="C15">
        <v>59591900431</v>
      </c>
      <c r="D15">
        <f t="shared" si="8"/>
        <v>27.265176</v>
      </c>
      <c r="E15">
        <f t="shared" si="8"/>
        <v>99.467243999999994</v>
      </c>
      <c r="F15" s="3">
        <f t="shared" si="9"/>
        <v>72.588789129414295</v>
      </c>
      <c r="H15" s="1">
        <v>0.68064008101851847</v>
      </c>
      <c r="I15">
        <v>34602226464</v>
      </c>
      <c r="J15">
        <v>59729205619</v>
      </c>
      <c r="K15">
        <f t="shared" si="10"/>
        <v>54.883524000000001</v>
      </c>
      <c r="L15">
        <f t="shared" si="10"/>
        <v>99.487787999999995</v>
      </c>
      <c r="M15" s="3">
        <f t="shared" si="11"/>
        <v>44.833908660226719</v>
      </c>
      <c r="O15" s="1">
        <v>0.68142957175925922</v>
      </c>
      <c r="P15">
        <v>34689494186</v>
      </c>
      <c r="Q15">
        <v>59853473792</v>
      </c>
      <c r="R15">
        <f t="shared" si="0"/>
        <v>83.741844</v>
      </c>
      <c r="S15">
        <f t="shared" si="0"/>
        <v>99.572556000000006</v>
      </c>
      <c r="T15" s="3">
        <f t="shared" si="1"/>
        <v>15.898669910612723</v>
      </c>
      <c r="V15" s="1">
        <v>0.70139940972222226</v>
      </c>
      <c r="W15">
        <v>35476640112</v>
      </c>
      <c r="X15">
        <v>60653291752</v>
      </c>
      <c r="Y15">
        <f t="shared" si="2"/>
        <v>33.342624000000001</v>
      </c>
      <c r="Z15">
        <f t="shared" si="3"/>
        <v>33.740628000000001</v>
      </c>
      <c r="AA15">
        <f t="shared" si="4"/>
        <v>1.1795986725558287</v>
      </c>
      <c r="AC15" s="1">
        <v>0.70182210648148147</v>
      </c>
      <c r="AD15">
        <v>35542067889</v>
      </c>
      <c r="AE15">
        <v>60718728808</v>
      </c>
      <c r="AF15">
        <f t="shared" si="5"/>
        <v>5.6835599999999999</v>
      </c>
      <c r="AG15">
        <f t="shared" si="6"/>
        <v>6.062424</v>
      </c>
      <c r="AH15">
        <f t="shared" si="7"/>
        <v>6.2493814355445956</v>
      </c>
      <c r="AJ15" s="1">
        <v>0.69340042824074077</v>
      </c>
      <c r="AK15">
        <v>35267073982</v>
      </c>
      <c r="AL15">
        <v>60440768130</v>
      </c>
      <c r="AM15">
        <f t="shared" si="12"/>
        <v>99.198660000000004</v>
      </c>
      <c r="AN15">
        <f t="shared" si="12"/>
        <v>99.284148000000002</v>
      </c>
      <c r="AO15" s="3">
        <f t="shared" si="13"/>
        <v>8.6104379925784333E-2</v>
      </c>
      <c r="AQ15" s="1">
        <v>0.68605962962962963</v>
      </c>
      <c r="AR15">
        <v>35145026576</v>
      </c>
      <c r="AS15">
        <v>60318644558</v>
      </c>
      <c r="AT15">
        <f t="shared" si="14"/>
        <v>99.230016000000006</v>
      </c>
      <c r="AU15">
        <f t="shared" si="14"/>
        <v>99.229007999999993</v>
      </c>
      <c r="AV15" s="3">
        <f t="shared" si="15"/>
        <v>-1.0158319833379755E-3</v>
      </c>
      <c r="AX15" s="1"/>
      <c r="BA15">
        <f t="shared" si="16"/>
        <v>0</v>
      </c>
      <c r="BB15">
        <f t="shared" si="16"/>
        <v>0</v>
      </c>
      <c r="BC15" t="e">
        <f t="shared" si="17"/>
        <v>#DIV/0!</v>
      </c>
    </row>
    <row r="16" spans="1:55" x14ac:dyDescent="0.25">
      <c r="A16" s="1">
        <v>0.67968195601851855</v>
      </c>
      <c r="B16">
        <v>34546362182</v>
      </c>
      <c r="C16">
        <v>59600187084</v>
      </c>
      <c r="D16">
        <f t="shared" si="8"/>
        <v>27.318971999999999</v>
      </c>
      <c r="E16">
        <f t="shared" si="8"/>
        <v>99.439836</v>
      </c>
      <c r="F16" s="3">
        <f t="shared" si="9"/>
        <v>72.527134899940904</v>
      </c>
      <c r="H16" s="1">
        <v>0.68065177083333339</v>
      </c>
      <c r="I16">
        <v>34606790024</v>
      </c>
      <c r="J16">
        <v>59737510771</v>
      </c>
      <c r="K16">
        <f t="shared" si="10"/>
        <v>54.762720000000002</v>
      </c>
      <c r="L16">
        <f t="shared" si="10"/>
        <v>99.661823999999996</v>
      </c>
      <c r="M16" s="3">
        <f t="shared" si="11"/>
        <v>45.05145721595462</v>
      </c>
      <c r="O16" s="1">
        <v>0.68144125</v>
      </c>
      <c r="P16">
        <v>34696470569</v>
      </c>
      <c r="Q16">
        <v>59861769532</v>
      </c>
      <c r="R16">
        <f t="shared" si="0"/>
        <v>83.716595999999996</v>
      </c>
      <c r="S16">
        <f t="shared" si="0"/>
        <v>99.548879999999997</v>
      </c>
      <c r="T16" s="3">
        <f t="shared" si="1"/>
        <v>15.904030261314844</v>
      </c>
      <c r="V16" s="1">
        <v>0.70141108796296292</v>
      </c>
      <c r="W16">
        <v>35476640112</v>
      </c>
      <c r="X16">
        <v>60653291752</v>
      </c>
      <c r="Y16">
        <f t="shared" si="2"/>
        <v>0</v>
      </c>
      <c r="Z16">
        <f t="shared" si="3"/>
        <v>0</v>
      </c>
      <c r="AA16" t="e">
        <f t="shared" si="4"/>
        <v>#DIV/0!</v>
      </c>
      <c r="AC16" s="1">
        <v>0.70183378472222224</v>
      </c>
      <c r="AD16">
        <v>35542067889</v>
      </c>
      <c r="AE16">
        <v>60718728808</v>
      </c>
      <c r="AF16">
        <f t="shared" si="5"/>
        <v>0</v>
      </c>
      <c r="AG16">
        <f t="shared" si="6"/>
        <v>0</v>
      </c>
      <c r="AH16" t="e">
        <f t="shared" si="7"/>
        <v>#DIV/0!</v>
      </c>
      <c r="AJ16" s="1">
        <v>0.69341209490740741</v>
      </c>
      <c r="AK16">
        <v>35275346249</v>
      </c>
      <c r="AL16">
        <v>60449040464</v>
      </c>
      <c r="AM16">
        <f t="shared" si="12"/>
        <v>99.267204000000007</v>
      </c>
      <c r="AN16">
        <f t="shared" si="12"/>
        <v>99.268007999999995</v>
      </c>
      <c r="AO16" s="3">
        <f t="shared" si="13"/>
        <v>8.0992861263825969E-4</v>
      </c>
      <c r="AQ16" s="1">
        <v>0.68607129629629626</v>
      </c>
      <c r="AR16">
        <v>35153293474</v>
      </c>
      <c r="AS16">
        <v>60326912234</v>
      </c>
      <c r="AT16">
        <f t="shared" si="14"/>
        <v>99.202776</v>
      </c>
      <c r="AU16">
        <f t="shared" si="14"/>
        <v>99.212112000000005</v>
      </c>
      <c r="AV16" s="3">
        <f t="shared" si="15"/>
        <v>9.4101413746788022E-3</v>
      </c>
      <c r="AX16" s="1"/>
      <c r="BA16">
        <f t="shared" si="16"/>
        <v>0</v>
      </c>
      <c r="BB16">
        <f t="shared" si="16"/>
        <v>0</v>
      </c>
      <c r="BC16" t="e">
        <f t="shared" si="17"/>
        <v>#DIV/0!</v>
      </c>
    </row>
    <row r="17" spans="1:55" x14ac:dyDescent="0.25">
      <c r="A17" s="1">
        <v>0.67969362268518518</v>
      </c>
      <c r="B17">
        <v>34548653954</v>
      </c>
      <c r="C17">
        <v>59608475773</v>
      </c>
      <c r="D17">
        <f t="shared" si="8"/>
        <v>27.501263999999999</v>
      </c>
      <c r="E17">
        <f t="shared" si="8"/>
        <v>99.464268000000004</v>
      </c>
      <c r="F17" s="3">
        <f t="shared" si="9"/>
        <v>72.350609366571732</v>
      </c>
      <c r="H17" s="1">
        <v>0.68066344907407406</v>
      </c>
      <c r="I17">
        <v>34611358663</v>
      </c>
      <c r="J17">
        <v>59745802935</v>
      </c>
      <c r="K17">
        <f t="shared" si="10"/>
        <v>54.823667999999998</v>
      </c>
      <c r="L17">
        <f t="shared" si="10"/>
        <v>99.505967999999996</v>
      </c>
      <c r="M17" s="3">
        <f t="shared" si="11"/>
        <v>44.904140825000567</v>
      </c>
      <c r="O17" s="1">
        <v>0.68145292824074077</v>
      </c>
      <c r="P17">
        <v>34703442661</v>
      </c>
      <c r="Q17">
        <v>59870067199</v>
      </c>
      <c r="R17">
        <f t="shared" si="0"/>
        <v>83.665103999999999</v>
      </c>
      <c r="S17">
        <f t="shared" si="0"/>
        <v>99.572004000000007</v>
      </c>
      <c r="T17" s="3">
        <f t="shared" si="1"/>
        <v>15.975273531704762</v>
      </c>
      <c r="V17" s="1"/>
      <c r="AC17" s="1"/>
      <c r="AJ17" s="1">
        <v>0.69342376157407415</v>
      </c>
      <c r="AK17">
        <v>35283619900</v>
      </c>
      <c r="AL17">
        <v>60457313306</v>
      </c>
      <c r="AM17">
        <f t="shared" si="12"/>
        <v>99.283811999999998</v>
      </c>
      <c r="AN17">
        <f t="shared" si="12"/>
        <v>99.274103999999994</v>
      </c>
      <c r="AO17" s="3">
        <f t="shared" si="13"/>
        <v>-9.7789852628671226E-3</v>
      </c>
      <c r="AQ17" s="1">
        <v>0.68608295138888897</v>
      </c>
      <c r="AR17">
        <v>35161561151</v>
      </c>
      <c r="AS17">
        <v>60335181309</v>
      </c>
      <c r="AT17">
        <f t="shared" si="14"/>
        <v>99.212124000000003</v>
      </c>
      <c r="AU17">
        <f t="shared" si="14"/>
        <v>99.228899999999996</v>
      </c>
      <c r="AV17" s="3">
        <f t="shared" si="15"/>
        <v>1.690636498035655E-2</v>
      </c>
      <c r="AX17" s="1"/>
      <c r="BA17">
        <f t="shared" si="16"/>
        <v>0</v>
      </c>
      <c r="BB17">
        <f t="shared" si="16"/>
        <v>0</v>
      </c>
      <c r="BC17" t="e">
        <f t="shared" si="17"/>
        <v>#DIV/0!</v>
      </c>
    </row>
    <row r="18" spans="1:55" x14ac:dyDescent="0.25">
      <c r="A18" s="1">
        <v>0.67970528935185182</v>
      </c>
      <c r="B18">
        <v>34550944799</v>
      </c>
      <c r="C18">
        <v>59616765320</v>
      </c>
      <c r="D18">
        <f t="shared" ref="D18:D23" si="18">((B18-B17)*12000)/1000000000</f>
        <v>27.49014</v>
      </c>
      <c r="E18">
        <f t="shared" ref="E18:E23" si="19">((C18-C17)*12000)/1000000000</f>
        <v>99.474564000000001</v>
      </c>
      <c r="F18" s="3">
        <f t="shared" ref="F18:F23" si="20">((E18-D18)/E18)*100</f>
        <v>72.364653943092421</v>
      </c>
      <c r="H18" s="1">
        <v>0.6806751157407408</v>
      </c>
      <c r="I18">
        <v>34615988170</v>
      </c>
      <c r="J18">
        <v>59754094727</v>
      </c>
      <c r="K18">
        <f t="shared" si="10"/>
        <v>55.554084000000003</v>
      </c>
      <c r="L18">
        <f t="shared" si="10"/>
        <v>99.501503999999997</v>
      </c>
      <c r="M18" s="3">
        <f t="shared" si="11"/>
        <v>44.167593687830085</v>
      </c>
      <c r="O18" s="1">
        <v>0.68146461805555558</v>
      </c>
      <c r="P18">
        <v>34710431820</v>
      </c>
      <c r="Q18">
        <v>59878366781</v>
      </c>
      <c r="R18">
        <f t="shared" si="0"/>
        <v>83.869907999999995</v>
      </c>
      <c r="S18">
        <f t="shared" si="0"/>
        <v>99.594983999999997</v>
      </c>
      <c r="T18" s="3">
        <f t="shared" si="1"/>
        <v>15.78902407374251</v>
      </c>
      <c r="V18" s="1"/>
      <c r="AC18" s="1"/>
      <c r="AJ18" s="1">
        <v>0.69343542824074078</v>
      </c>
      <c r="AK18">
        <v>35291891472</v>
      </c>
      <c r="AL18">
        <v>60465586119</v>
      </c>
      <c r="AM18">
        <f t="shared" si="12"/>
        <v>99.258864000000003</v>
      </c>
      <c r="AN18">
        <f t="shared" si="12"/>
        <v>99.273756000000006</v>
      </c>
      <c r="AO18" s="3">
        <f t="shared" si="13"/>
        <v>1.5000943451765072E-2</v>
      </c>
      <c r="AQ18" s="1">
        <v>0.68609461805555549</v>
      </c>
      <c r="AR18">
        <v>35169840190</v>
      </c>
      <c r="AS18">
        <v>60343460066</v>
      </c>
      <c r="AT18">
        <f t="shared" si="14"/>
        <v>99.348467999999997</v>
      </c>
      <c r="AU18">
        <f t="shared" si="14"/>
        <v>99.345084</v>
      </c>
      <c r="AV18" s="3">
        <f t="shared" si="15"/>
        <v>-3.4063084591049769E-3</v>
      </c>
      <c r="AX18" s="1"/>
      <c r="BA18">
        <f t="shared" si="16"/>
        <v>0</v>
      </c>
      <c r="BB18">
        <f t="shared" si="16"/>
        <v>0</v>
      </c>
      <c r="BC18" t="e">
        <f t="shared" si="17"/>
        <v>#DIV/0!</v>
      </c>
    </row>
    <row r="19" spans="1:55" x14ac:dyDescent="0.25">
      <c r="A19" s="1">
        <v>0.67971696759259259</v>
      </c>
      <c r="B19">
        <v>34553236964</v>
      </c>
      <c r="C19">
        <v>59625056305</v>
      </c>
      <c r="D19">
        <f t="shared" si="18"/>
        <v>27.505980000000001</v>
      </c>
      <c r="E19">
        <f t="shared" si="19"/>
        <v>99.491820000000004</v>
      </c>
      <c r="F19" s="3">
        <f t="shared" si="20"/>
        <v>72.353526149184916</v>
      </c>
      <c r="H19" s="1">
        <v>0.68068678240740743</v>
      </c>
      <c r="I19">
        <v>34620647984</v>
      </c>
      <c r="J19">
        <v>59762385865</v>
      </c>
      <c r="K19">
        <f t="shared" si="10"/>
        <v>55.917768000000002</v>
      </c>
      <c r="L19">
        <f t="shared" si="10"/>
        <v>99.493656000000001</v>
      </c>
      <c r="M19" s="3">
        <f t="shared" si="11"/>
        <v>43.797654797206363</v>
      </c>
      <c r="O19" s="1">
        <v>0.68147629629629636</v>
      </c>
      <c r="P19">
        <v>34717452982</v>
      </c>
      <c r="Q19">
        <v>59886667842</v>
      </c>
      <c r="R19">
        <f t="shared" si="0"/>
        <v>84.253944000000004</v>
      </c>
      <c r="S19">
        <f t="shared" si="0"/>
        <v>99.612731999999994</v>
      </c>
      <c r="T19" s="3">
        <f t="shared" si="1"/>
        <v>15.418498912367939</v>
      </c>
      <c r="V19" s="1"/>
      <c r="AC19" s="1"/>
      <c r="AJ19" s="1">
        <v>0.69344710648148156</v>
      </c>
      <c r="AK19">
        <v>35300126326</v>
      </c>
      <c r="AL19">
        <v>60473853945</v>
      </c>
      <c r="AM19">
        <f t="shared" si="12"/>
        <v>98.818247999999997</v>
      </c>
      <c r="AN19">
        <f t="shared" si="12"/>
        <v>99.213911999999993</v>
      </c>
      <c r="AO19" s="3">
        <f t="shared" si="13"/>
        <v>0.39879891037861348</v>
      </c>
      <c r="AQ19" s="1">
        <v>0.68610628472222224</v>
      </c>
      <c r="AR19">
        <v>35178116936</v>
      </c>
      <c r="AS19">
        <v>60351742949</v>
      </c>
      <c r="AT19">
        <f t="shared" si="14"/>
        <v>99.320952000000005</v>
      </c>
      <c r="AU19">
        <f t="shared" si="14"/>
        <v>99.394596000000007</v>
      </c>
      <c r="AV19" s="3">
        <f t="shared" si="15"/>
        <v>7.4092559317814013E-2</v>
      </c>
      <c r="AX19" s="1"/>
      <c r="BA19">
        <f t="shared" si="16"/>
        <v>0</v>
      </c>
      <c r="BB19">
        <f t="shared" si="16"/>
        <v>0</v>
      </c>
      <c r="BC19" t="e">
        <f t="shared" si="17"/>
        <v>#DIV/0!</v>
      </c>
    </row>
    <row r="20" spans="1:55" x14ac:dyDescent="0.25">
      <c r="A20" s="1">
        <v>0.67972862268518519</v>
      </c>
      <c r="B20">
        <v>34555578506</v>
      </c>
      <c r="C20">
        <v>59633345503</v>
      </c>
      <c r="D20">
        <f t="shared" si="18"/>
        <v>28.098503999999998</v>
      </c>
      <c r="E20">
        <f t="shared" si="19"/>
        <v>99.470376000000002</v>
      </c>
      <c r="F20" s="3">
        <f t="shared" si="20"/>
        <v>71.751887215144322</v>
      </c>
      <c r="H20" s="1">
        <v>0.68069844907407406</v>
      </c>
      <c r="I20">
        <v>34625302762</v>
      </c>
      <c r="J20">
        <v>59770678202</v>
      </c>
      <c r="K20">
        <f t="shared" si="10"/>
        <v>55.857335999999997</v>
      </c>
      <c r="L20">
        <f t="shared" si="10"/>
        <v>99.508043999999998</v>
      </c>
      <c r="M20" s="3">
        <f t="shared" si="11"/>
        <v>43.866511937467088</v>
      </c>
      <c r="O20" s="1">
        <v>0.68148797453703702</v>
      </c>
      <c r="P20">
        <v>34724471343</v>
      </c>
      <c r="Q20">
        <v>59894967868</v>
      </c>
      <c r="R20">
        <f t="shared" ref="R20:S20" si="21">((P20-P19)*12000)/1000000000</f>
        <v>84.220331999999999</v>
      </c>
      <c r="S20">
        <f t="shared" si="21"/>
        <v>99.600312000000002</v>
      </c>
      <c r="T20" s="3">
        <f t="shared" si="1"/>
        <v>15.441698616365784</v>
      </c>
      <c r="V20" s="1"/>
      <c r="AC20" s="1"/>
      <c r="AJ20" s="1">
        <v>0.69345877314814819</v>
      </c>
      <c r="AK20">
        <v>35308356793</v>
      </c>
      <c r="AL20">
        <v>60482125693</v>
      </c>
      <c r="AM20">
        <f t="shared" si="12"/>
        <v>98.765603999999996</v>
      </c>
      <c r="AN20">
        <f t="shared" si="12"/>
        <v>99.260975999999999</v>
      </c>
      <c r="AO20" s="3">
        <f t="shared" si="13"/>
        <v>0.49906017446373213</v>
      </c>
      <c r="AQ20" s="1">
        <v>0.68611795138888887</v>
      </c>
      <c r="AR20">
        <v>35186361181</v>
      </c>
      <c r="AS20">
        <v>60360027401</v>
      </c>
      <c r="AT20">
        <f t="shared" si="14"/>
        <v>98.930940000000007</v>
      </c>
      <c r="AU20">
        <f t="shared" si="14"/>
        <v>99.413424000000006</v>
      </c>
      <c r="AV20" s="4">
        <f t="shared" si="15"/>
        <v>0.48533083419398115</v>
      </c>
      <c r="AX20" s="1"/>
      <c r="BA20">
        <f t="shared" si="16"/>
        <v>0</v>
      </c>
      <c r="BB20">
        <f t="shared" si="16"/>
        <v>0</v>
      </c>
      <c r="BC20" t="e">
        <f t="shared" si="17"/>
        <v>#DIV/0!</v>
      </c>
    </row>
    <row r="21" spans="1:55" x14ac:dyDescent="0.25">
      <c r="A21" s="1">
        <v>0.67974030092592586</v>
      </c>
      <c r="B21">
        <v>34557941201</v>
      </c>
      <c r="C21">
        <v>59641635054</v>
      </c>
      <c r="D21">
        <f t="shared" si="18"/>
        <v>28.352340000000002</v>
      </c>
      <c r="E21">
        <f t="shared" si="19"/>
        <v>99.474611999999993</v>
      </c>
      <c r="F21" s="3">
        <f t="shared" si="20"/>
        <v>71.497913457556379</v>
      </c>
      <c r="H21" s="1">
        <v>0.68071012731481484</v>
      </c>
      <c r="I21">
        <v>34629962890</v>
      </c>
      <c r="J21">
        <v>59778969683</v>
      </c>
      <c r="K21">
        <f t="shared" ref="K21:K23" si="22">((I21-I20)*12000)/1000000000</f>
        <v>55.921536000000003</v>
      </c>
      <c r="L21">
        <f t="shared" ref="L21:L23" si="23">((J21-J20)*12000)/1000000000</f>
        <v>99.497771999999998</v>
      </c>
      <c r="M21" s="3">
        <f t="shared" ref="M21:M23" si="24">((L21-K21)/L21)*100</f>
        <v>43.796192742888749</v>
      </c>
      <c r="O21" s="1">
        <v>0.6814996527777778</v>
      </c>
      <c r="P21">
        <v>34731467961</v>
      </c>
      <c r="Q21">
        <v>59903265712</v>
      </c>
      <c r="R21">
        <f t="shared" ref="R21:R22" si="25">((P21-P20)*12000)/1000000000</f>
        <v>83.959416000000004</v>
      </c>
      <c r="S21">
        <f t="shared" ref="S21:S22" si="26">((Q21-Q20)*12000)/1000000000</f>
        <v>99.574128000000002</v>
      </c>
      <c r="T21" s="4">
        <f t="shared" ref="T21:T22" si="27">((S21-R21)/S21)*100</f>
        <v>15.681495096798637</v>
      </c>
      <c r="V21" s="1"/>
      <c r="AC21" s="1"/>
      <c r="AJ21" s="1">
        <v>0.69347043981481482</v>
      </c>
      <c r="AK21">
        <v>35316577968</v>
      </c>
      <c r="AL21">
        <v>60490395368</v>
      </c>
      <c r="AM21">
        <f t="shared" ref="AM21:AM27" si="28">((AK21-AK20)*12000)/1000000000</f>
        <v>98.6541</v>
      </c>
      <c r="AN21">
        <f t="shared" ref="AN21:AN27" si="29">((AL21-AL20)*12000)/1000000000</f>
        <v>99.236099999999993</v>
      </c>
      <c r="AO21" s="3">
        <f t="shared" ref="AO21:AO27" si="30">((AN21-AM21)/AN21)*100</f>
        <v>0.58648012164927255</v>
      </c>
      <c r="AQ21" s="1">
        <v>0.68612960648148147</v>
      </c>
      <c r="AR21">
        <v>35189237884</v>
      </c>
      <c r="AS21">
        <v>60362944744</v>
      </c>
      <c r="AT21">
        <f t="shared" ref="AT21:AU21" si="31">((AR21-AR20)*12000)/1000000000</f>
        <v>34.520435999999997</v>
      </c>
      <c r="AU21">
        <f t="shared" si="31"/>
        <v>35.008116000000001</v>
      </c>
      <c r="AV21">
        <f t="shared" si="15"/>
        <v>1.3930484005480459</v>
      </c>
    </row>
    <row r="22" spans="1:55" x14ac:dyDescent="0.25">
      <c r="A22" s="1">
        <v>0.67975195601851857</v>
      </c>
      <c r="B22">
        <v>34560304041</v>
      </c>
      <c r="C22">
        <v>59649924150</v>
      </c>
      <c r="D22">
        <f t="shared" si="18"/>
        <v>28.35408</v>
      </c>
      <c r="E22">
        <f t="shared" si="19"/>
        <v>99.469151999999994</v>
      </c>
      <c r="F22" s="4">
        <f t="shared" si="20"/>
        <v>71.494599652362581</v>
      </c>
      <c r="H22" s="1">
        <v>0.68072179398148147</v>
      </c>
      <c r="I22">
        <v>34634628708</v>
      </c>
      <c r="J22">
        <v>59787262830</v>
      </c>
      <c r="K22">
        <f t="shared" si="22"/>
        <v>55.989815999999998</v>
      </c>
      <c r="L22">
        <f t="shared" si="23"/>
        <v>99.517764</v>
      </c>
      <c r="M22" s="4">
        <f t="shared" si="24"/>
        <v>43.738872589621288</v>
      </c>
      <c r="O22" s="1">
        <v>0.68151133101851846</v>
      </c>
      <c r="P22">
        <v>34737816844</v>
      </c>
      <c r="Q22">
        <v>59910828229</v>
      </c>
      <c r="R22">
        <f t="shared" si="25"/>
        <v>76.186595999999994</v>
      </c>
      <c r="S22">
        <f t="shared" si="26"/>
        <v>90.750203999999997</v>
      </c>
      <c r="T22">
        <f t="shared" si="27"/>
        <v>16.048016817681209</v>
      </c>
      <c r="V22" s="1"/>
      <c r="AC22" s="1"/>
      <c r="AJ22" s="1">
        <v>0.69348210648148145</v>
      </c>
      <c r="AK22">
        <v>35324799918</v>
      </c>
      <c r="AL22">
        <v>60498666386</v>
      </c>
      <c r="AM22">
        <f t="shared" si="28"/>
        <v>98.663399999999996</v>
      </c>
      <c r="AN22">
        <f t="shared" si="29"/>
        <v>99.252216000000004</v>
      </c>
      <c r="AO22" s="3">
        <f t="shared" si="30"/>
        <v>0.59325224537053001</v>
      </c>
      <c r="AQ22" s="1">
        <v>0.68614129629629628</v>
      </c>
      <c r="AR22">
        <v>35189237884</v>
      </c>
      <c r="AS22">
        <v>60362944744</v>
      </c>
      <c r="AT22">
        <f t="shared" ref="AT22" si="32">((AR22-AR21)*12000)/1000000000</f>
        <v>0</v>
      </c>
      <c r="AU22">
        <f t="shared" ref="AU22" si="33">((AS22-AS21)*12000)/1000000000</f>
        <v>0</v>
      </c>
      <c r="AV22" t="e">
        <f t="shared" ref="AV22" si="34">((AU22-AT22)/AU22)*100</f>
        <v>#DIV/0!</v>
      </c>
    </row>
    <row r="23" spans="1:55" x14ac:dyDescent="0.25">
      <c r="A23" s="1">
        <v>0.67976363425925923</v>
      </c>
      <c r="B23">
        <v>34562441862</v>
      </c>
      <c r="C23">
        <v>59657460645</v>
      </c>
      <c r="D23">
        <f t="shared" si="18"/>
        <v>25.653852000000001</v>
      </c>
      <c r="E23">
        <f t="shared" si="19"/>
        <v>90.437939999999998</v>
      </c>
      <c r="F23">
        <f t="shared" si="20"/>
        <v>71.633750171664673</v>
      </c>
      <c r="H23" s="1">
        <v>0.68073348379629628</v>
      </c>
      <c r="I23">
        <v>34637163466</v>
      </c>
      <c r="J23">
        <v>59791795941</v>
      </c>
      <c r="K23">
        <f t="shared" si="22"/>
        <v>30.417096000000001</v>
      </c>
      <c r="L23">
        <f t="shared" si="23"/>
        <v>54.397331999999999</v>
      </c>
      <c r="M23">
        <f t="shared" si="24"/>
        <v>44.083478211762298</v>
      </c>
      <c r="O23" s="1"/>
      <c r="V23" s="1"/>
      <c r="AC23" s="1"/>
      <c r="AJ23" s="1">
        <v>0.6934937731481482</v>
      </c>
      <c r="AK23">
        <v>35333021541</v>
      </c>
      <c r="AL23">
        <v>60506933859</v>
      </c>
      <c r="AM23">
        <f t="shared" si="28"/>
        <v>98.659475999999998</v>
      </c>
      <c r="AN23">
        <f t="shared" si="29"/>
        <v>99.209676000000002</v>
      </c>
      <c r="AO23" s="3">
        <f t="shared" si="30"/>
        <v>0.55458300256922899</v>
      </c>
      <c r="AQ23" s="1"/>
    </row>
    <row r="24" spans="1:55" x14ac:dyDescent="0.25">
      <c r="A24" s="1"/>
      <c r="H24" s="1"/>
      <c r="O24" s="1"/>
      <c r="AC24" s="1"/>
      <c r="AJ24" s="1">
        <v>0.69350545138888886</v>
      </c>
      <c r="AK24">
        <v>35341263475</v>
      </c>
      <c r="AL24">
        <v>60515204814</v>
      </c>
      <c r="AM24">
        <f t="shared" si="28"/>
        <v>98.903208000000006</v>
      </c>
      <c r="AN24">
        <f t="shared" si="29"/>
        <v>99.251459999999994</v>
      </c>
      <c r="AO24" s="3">
        <f t="shared" si="30"/>
        <v>0.35087846566689096</v>
      </c>
      <c r="AQ24" s="1"/>
    </row>
    <row r="25" spans="1:55" x14ac:dyDescent="0.25">
      <c r="A25" s="1"/>
      <c r="H25" s="1"/>
      <c r="O25" s="1"/>
      <c r="AC25" s="1"/>
      <c r="AJ25" s="1">
        <v>0.6935171180555556</v>
      </c>
      <c r="AK25">
        <v>35349505215</v>
      </c>
      <c r="AL25">
        <v>60523475361</v>
      </c>
      <c r="AM25">
        <f t="shared" si="28"/>
        <v>98.900880000000001</v>
      </c>
      <c r="AN25">
        <f t="shared" si="29"/>
        <v>99.246564000000006</v>
      </c>
      <c r="AO25" s="3">
        <f t="shared" si="30"/>
        <v>0.34830827997229774</v>
      </c>
    </row>
    <row r="26" spans="1:55" x14ac:dyDescent="0.25">
      <c r="A26" s="1"/>
      <c r="H26" s="1"/>
      <c r="AC26" s="1"/>
      <c r="AJ26" s="1">
        <v>0.69352880787037041</v>
      </c>
      <c r="AK26">
        <v>35357771498</v>
      </c>
      <c r="AL26">
        <v>60531764041</v>
      </c>
      <c r="AM26">
        <f t="shared" si="28"/>
        <v>99.195396000000002</v>
      </c>
      <c r="AN26">
        <f t="shared" si="29"/>
        <v>99.464160000000007</v>
      </c>
      <c r="AO26" s="4">
        <f t="shared" si="30"/>
        <v>0.27021190346352336</v>
      </c>
    </row>
    <row r="27" spans="1:55" x14ac:dyDescent="0.25">
      <c r="A27" s="1"/>
      <c r="H27" s="1"/>
      <c r="AC27" s="1"/>
      <c r="AJ27" s="1">
        <v>0.69354048611111108</v>
      </c>
      <c r="AK27">
        <v>35366008318</v>
      </c>
      <c r="AL27">
        <v>60540036947</v>
      </c>
      <c r="AM27">
        <f t="shared" si="28"/>
        <v>98.841840000000005</v>
      </c>
      <c r="AN27">
        <f t="shared" si="29"/>
        <v>99.274872000000002</v>
      </c>
      <c r="AO27">
        <f t="shared" si="30"/>
        <v>0.4361949718756597</v>
      </c>
    </row>
    <row r="28" spans="1:55" x14ac:dyDescent="0.25">
      <c r="A28" s="1"/>
      <c r="AJ28" s="1"/>
    </row>
    <row r="29" spans="1:55" x14ac:dyDescent="0.25">
      <c r="AJ29" s="1"/>
    </row>
    <row r="30" spans="1:55" x14ac:dyDescent="0.25">
      <c r="A30" t="s">
        <v>30</v>
      </c>
      <c r="B30" t="s">
        <v>31</v>
      </c>
      <c r="C30" t="s">
        <v>32</v>
      </c>
      <c r="D30" t="s">
        <v>33</v>
      </c>
      <c r="H30" t="s">
        <v>30</v>
      </c>
      <c r="I30" t="s">
        <v>31</v>
      </c>
      <c r="J30" t="s">
        <v>32</v>
      </c>
      <c r="K30" t="s">
        <v>33</v>
      </c>
      <c r="O30" t="s">
        <v>30</v>
      </c>
      <c r="P30" t="s">
        <v>31</v>
      </c>
      <c r="Q30" t="s">
        <v>32</v>
      </c>
      <c r="R30" t="s">
        <v>33</v>
      </c>
      <c r="V30" t="s">
        <v>30</v>
      </c>
      <c r="W30" t="s">
        <v>31</v>
      </c>
      <c r="X30" t="s">
        <v>32</v>
      </c>
      <c r="Y30" t="s">
        <v>33</v>
      </c>
      <c r="AC30" t="s">
        <v>30</v>
      </c>
      <c r="AD30" t="s">
        <v>31</v>
      </c>
      <c r="AE30" t="s">
        <v>32</v>
      </c>
      <c r="AF30" t="s">
        <v>33</v>
      </c>
      <c r="AJ30" t="s">
        <v>30</v>
      </c>
      <c r="AK30" t="s">
        <v>31</v>
      </c>
      <c r="AL30" t="s">
        <v>32</v>
      </c>
      <c r="AM30" t="s">
        <v>33</v>
      </c>
      <c r="AQ30" t="s">
        <v>30</v>
      </c>
      <c r="AR30" t="s">
        <v>31</v>
      </c>
      <c r="AS30" t="s">
        <v>32</v>
      </c>
      <c r="AT30" t="s">
        <v>33</v>
      </c>
      <c r="AX30" t="s">
        <v>30</v>
      </c>
      <c r="AY30" t="s">
        <v>31</v>
      </c>
      <c r="AZ30" t="s">
        <v>32</v>
      </c>
      <c r="BA30" t="s">
        <v>33</v>
      </c>
    </row>
    <row r="31" spans="1:55" x14ac:dyDescent="0.25">
      <c r="A31">
        <v>342816400</v>
      </c>
      <c r="B31">
        <v>344032095</v>
      </c>
      <c r="C31">
        <v>344032096</v>
      </c>
      <c r="D31">
        <f>(C31-B31)</f>
        <v>1</v>
      </c>
      <c r="H31">
        <v>712513021</v>
      </c>
      <c r="I31">
        <v>713728829</v>
      </c>
      <c r="J31">
        <v>713728830</v>
      </c>
      <c r="K31">
        <f>(J31-I31)</f>
        <v>1</v>
      </c>
      <c r="O31">
        <v>3427781595</v>
      </c>
      <c r="P31">
        <v>3428997346</v>
      </c>
      <c r="Q31">
        <v>3428997347</v>
      </c>
      <c r="R31">
        <f>(Q31-P31)</f>
        <v>1</v>
      </c>
      <c r="V31">
        <v>3365249835</v>
      </c>
      <c r="W31">
        <v>3366465550</v>
      </c>
      <c r="X31">
        <v>3366465550</v>
      </c>
      <c r="Y31">
        <f>(X31-W31)</f>
        <v>0</v>
      </c>
      <c r="AC31">
        <v>3273910889</v>
      </c>
      <c r="AD31">
        <v>3275126657</v>
      </c>
      <c r="AE31">
        <v>3275126657</v>
      </c>
      <c r="AF31">
        <f>(AE31-AD31)</f>
        <v>0</v>
      </c>
      <c r="AJ31">
        <v>2684411009</v>
      </c>
      <c r="AK31">
        <v>2685626782</v>
      </c>
      <c r="AL31">
        <v>2685626783</v>
      </c>
      <c r="AM31">
        <f>(AL31-AK31)</f>
        <v>1</v>
      </c>
      <c r="AQ31">
        <v>2519172300</v>
      </c>
      <c r="AR31">
        <v>2520388047</v>
      </c>
      <c r="AS31">
        <v>2520388048</v>
      </c>
      <c r="AT31">
        <f>(AS31-AR31)</f>
        <v>1</v>
      </c>
      <c r="BA31">
        <f>(AZ31-AY31)</f>
        <v>0</v>
      </c>
    </row>
    <row r="40" spans="1:53" x14ac:dyDescent="0.25">
      <c r="A40" t="s">
        <v>37</v>
      </c>
      <c r="B40" t="s">
        <v>35</v>
      </c>
      <c r="C40" t="s">
        <v>36</v>
      </c>
      <c r="D40" t="s">
        <v>38</v>
      </c>
      <c r="H40" t="s">
        <v>37</v>
      </c>
      <c r="I40" t="s">
        <v>35</v>
      </c>
      <c r="J40" t="s">
        <v>36</v>
      </c>
      <c r="K40" t="s">
        <v>38</v>
      </c>
      <c r="O40" t="s">
        <v>37</v>
      </c>
      <c r="P40" t="s">
        <v>35</v>
      </c>
      <c r="Q40" t="s">
        <v>36</v>
      </c>
      <c r="R40" t="s">
        <v>38</v>
      </c>
      <c r="V40" t="s">
        <v>37</v>
      </c>
      <c r="W40" t="s">
        <v>35</v>
      </c>
      <c r="X40" t="s">
        <v>36</v>
      </c>
      <c r="Y40" t="s">
        <v>38</v>
      </c>
      <c r="AC40" t="s">
        <v>37</v>
      </c>
      <c r="AD40" t="s">
        <v>35</v>
      </c>
      <c r="AE40" t="s">
        <v>36</v>
      </c>
      <c r="AF40" t="s">
        <v>38</v>
      </c>
      <c r="AJ40" t="s">
        <v>37</v>
      </c>
      <c r="AK40" t="s">
        <v>35</v>
      </c>
      <c r="AL40" t="s">
        <v>36</v>
      </c>
      <c r="AM40" t="s">
        <v>38</v>
      </c>
      <c r="AQ40" t="s">
        <v>37</v>
      </c>
      <c r="AR40" t="s">
        <v>35</v>
      </c>
      <c r="AS40" t="s">
        <v>36</v>
      </c>
      <c r="AT40" t="s">
        <v>38</v>
      </c>
      <c r="AX40" t="s">
        <v>37</v>
      </c>
      <c r="AY40" t="s">
        <v>35</v>
      </c>
      <c r="AZ40" t="s">
        <v>36</v>
      </c>
      <c r="BA40" t="s">
        <v>38</v>
      </c>
    </row>
    <row r="41" spans="1:53" x14ac:dyDescent="0.25">
      <c r="A41">
        <v>1</v>
      </c>
      <c r="D41">
        <v>0</v>
      </c>
      <c r="H41">
        <v>1</v>
      </c>
      <c r="K41">
        <v>1</v>
      </c>
      <c r="O41">
        <v>1</v>
      </c>
      <c r="R41">
        <v>0</v>
      </c>
      <c r="V41">
        <v>1</v>
      </c>
      <c r="Y41">
        <v>1</v>
      </c>
      <c r="AC41">
        <v>1</v>
      </c>
      <c r="AF41">
        <v>1</v>
      </c>
      <c r="AJ41">
        <v>1</v>
      </c>
      <c r="AM41">
        <v>0</v>
      </c>
      <c r="AQ41">
        <v>1</v>
      </c>
      <c r="AT41">
        <v>1</v>
      </c>
      <c r="AX41">
        <v>1</v>
      </c>
      <c r="BA41">
        <v>0</v>
      </c>
    </row>
    <row r="42" spans="1:53" x14ac:dyDescent="0.25">
      <c r="A42">
        <v>2</v>
      </c>
      <c r="D42">
        <v>0</v>
      </c>
      <c r="H42">
        <v>2</v>
      </c>
      <c r="K42">
        <v>1</v>
      </c>
      <c r="O42">
        <v>2</v>
      </c>
      <c r="R42">
        <v>0</v>
      </c>
      <c r="V42">
        <v>2</v>
      </c>
      <c r="Y42">
        <v>1</v>
      </c>
      <c r="AC42">
        <v>2</v>
      </c>
      <c r="AF42">
        <v>0</v>
      </c>
      <c r="AJ42">
        <v>2</v>
      </c>
      <c r="AM42">
        <v>1</v>
      </c>
      <c r="AQ42">
        <v>2</v>
      </c>
      <c r="AT42">
        <v>1</v>
      </c>
      <c r="AX42">
        <v>2</v>
      </c>
      <c r="BA42">
        <v>1</v>
      </c>
    </row>
    <row r="43" spans="1:53" x14ac:dyDescent="0.25">
      <c r="A43">
        <v>3</v>
      </c>
      <c r="D43">
        <v>0</v>
      </c>
      <c r="H43">
        <v>3</v>
      </c>
      <c r="K43">
        <v>1</v>
      </c>
      <c r="O43">
        <v>3</v>
      </c>
      <c r="R43">
        <v>0</v>
      </c>
      <c r="V43">
        <v>3</v>
      </c>
      <c r="Y43">
        <v>0</v>
      </c>
      <c r="AC43">
        <v>3</v>
      </c>
      <c r="AF43">
        <v>2</v>
      </c>
      <c r="AJ43">
        <v>3</v>
      </c>
      <c r="AM43">
        <v>1</v>
      </c>
      <c r="AQ43">
        <v>3</v>
      </c>
      <c r="AT43">
        <v>0</v>
      </c>
      <c r="AX43">
        <v>3</v>
      </c>
      <c r="BA43">
        <v>0</v>
      </c>
    </row>
    <row r="44" spans="1:53" x14ac:dyDescent="0.25">
      <c r="A44">
        <v>4</v>
      </c>
      <c r="D44">
        <v>1</v>
      </c>
      <c r="H44">
        <v>4</v>
      </c>
      <c r="K44">
        <v>0</v>
      </c>
      <c r="O44">
        <v>4</v>
      </c>
      <c r="R44">
        <v>2</v>
      </c>
      <c r="V44">
        <v>4</v>
      </c>
      <c r="Y44">
        <v>0</v>
      </c>
      <c r="AC44">
        <v>4</v>
      </c>
      <c r="AF44">
        <v>1</v>
      </c>
      <c r="AJ44">
        <v>4</v>
      </c>
      <c r="AM44">
        <v>0</v>
      </c>
      <c r="AQ44">
        <v>4</v>
      </c>
      <c r="AT44">
        <v>0</v>
      </c>
      <c r="AX44">
        <v>4</v>
      </c>
      <c r="BA44">
        <v>0</v>
      </c>
    </row>
    <row r="45" spans="1:53" x14ac:dyDescent="0.25">
      <c r="A45">
        <v>5</v>
      </c>
      <c r="D45">
        <v>0</v>
      </c>
      <c r="H45">
        <v>5</v>
      </c>
      <c r="K45">
        <v>0</v>
      </c>
      <c r="O45">
        <v>5</v>
      </c>
      <c r="R45">
        <v>1</v>
      </c>
      <c r="V45">
        <v>5</v>
      </c>
      <c r="Y45">
        <v>0</v>
      </c>
      <c r="AC45">
        <v>5</v>
      </c>
      <c r="AF45">
        <v>0</v>
      </c>
      <c r="AJ45">
        <v>5</v>
      </c>
      <c r="AM45">
        <v>0</v>
      </c>
      <c r="AQ45">
        <v>5</v>
      </c>
      <c r="AT45">
        <v>0</v>
      </c>
      <c r="AX45">
        <v>5</v>
      </c>
      <c r="BA45">
        <v>0</v>
      </c>
    </row>
    <row r="46" spans="1:53" x14ac:dyDescent="0.25">
      <c r="B46" t="e">
        <f>AVERAGE(B41:B45)</f>
        <v>#DIV/0!</v>
      </c>
      <c r="C46" t="e">
        <f>AVERAGE(C41:C45)</f>
        <v>#DIV/0!</v>
      </c>
      <c r="D46">
        <f>AVERAGE(D41:D45)</f>
        <v>0.2</v>
      </c>
      <c r="I46" t="e">
        <f>AVERAGE(I41:I45)</f>
        <v>#DIV/0!</v>
      </c>
      <c r="J46" t="e">
        <f>AVERAGE(J41:J45)</f>
        <v>#DIV/0!</v>
      </c>
      <c r="K46">
        <f>AVERAGE(K41:K45)</f>
        <v>0.6</v>
      </c>
      <c r="P46" t="e">
        <f>AVERAGE(P41:P45)</f>
        <v>#DIV/0!</v>
      </c>
      <c r="Q46" t="e">
        <f>AVERAGE(Q41:Q45)</f>
        <v>#DIV/0!</v>
      </c>
      <c r="R46">
        <f>AVERAGE(R41:R45)</f>
        <v>0.6</v>
      </c>
      <c r="W46" t="e">
        <f>AVERAGE(W41:W45)</f>
        <v>#DIV/0!</v>
      </c>
      <c r="X46" t="e">
        <f>AVERAGE(X41:X45)</f>
        <v>#DIV/0!</v>
      </c>
      <c r="Y46">
        <f>AVERAGE(Y41:Y45)</f>
        <v>0.4</v>
      </c>
      <c r="AD46" t="e">
        <f>AVERAGE(AD41:AD45)</f>
        <v>#DIV/0!</v>
      </c>
      <c r="AE46" t="e">
        <f>AVERAGE(AE41:AE45)</f>
        <v>#DIV/0!</v>
      </c>
      <c r="AF46">
        <f>AVERAGE(AF41:AF45)</f>
        <v>0.8</v>
      </c>
      <c r="AK46" t="e">
        <f>AVERAGE(AK41:AK45)</f>
        <v>#DIV/0!</v>
      </c>
      <c r="AL46" t="e">
        <f>AVERAGE(AL41:AL45)</f>
        <v>#DIV/0!</v>
      </c>
      <c r="AM46">
        <f>AVERAGE(AM41:AM45)</f>
        <v>0.4</v>
      </c>
      <c r="AR46" t="e">
        <f>AVERAGE(AR41:AR45)</f>
        <v>#DIV/0!</v>
      </c>
      <c r="AS46" t="e">
        <f>AVERAGE(AS41:AS45)</f>
        <v>#DIV/0!</v>
      </c>
      <c r="AT46">
        <f>AVERAGE(AT41:AT45)</f>
        <v>0.4</v>
      </c>
      <c r="AY46" t="e">
        <f>AVERAGE(AY41:AY45)</f>
        <v>#DIV/0!</v>
      </c>
      <c r="AZ46" t="e">
        <f>AVERAGE(AZ41:AZ45)</f>
        <v>#DIV/0!</v>
      </c>
      <c r="BA46">
        <f>AVERAGE(BA41:BA45)</f>
        <v>0.2</v>
      </c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  <row r="60" spans="2:2" x14ac:dyDescent="0.25">
      <c r="B60" s="1"/>
    </row>
    <row r="61" spans="2:2" x14ac:dyDescent="0.25">
      <c r="B61" s="1"/>
    </row>
    <row r="62" spans="2:2" x14ac:dyDescent="0.25">
      <c r="B62" s="1"/>
    </row>
    <row r="63" spans="2:2" x14ac:dyDescent="0.25">
      <c r="B63" s="1"/>
    </row>
    <row r="64" spans="2:2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</sheetData>
  <mergeCells count="8">
    <mergeCell ref="AQ1:AV1"/>
    <mergeCell ref="AX1:BC1"/>
    <mergeCell ref="A1:E1"/>
    <mergeCell ref="H1:M1"/>
    <mergeCell ref="O1:T1"/>
    <mergeCell ref="V1:AA1"/>
    <mergeCell ref="AC1:AH1"/>
    <mergeCell ref="AJ1:AO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4B01F-CF6F-4134-95CE-28036903A429}">
  <dimension ref="A1:BC46"/>
  <sheetViews>
    <sheetView topLeftCell="S4" zoomScale="70" zoomScaleNormal="70" workbookViewId="0">
      <selection activeCell="BA40" sqref="A40:BA48"/>
    </sheetView>
  </sheetViews>
  <sheetFormatPr defaultRowHeight="15" x14ac:dyDescent="0.25"/>
  <cols>
    <col min="1" max="1" width="13.5703125" bestFit="1" customWidth="1"/>
    <col min="2" max="3" width="12" bestFit="1" customWidth="1"/>
    <col min="8" max="8" width="13.5703125" bestFit="1" customWidth="1"/>
    <col min="9" max="10" width="12" bestFit="1" customWidth="1"/>
    <col min="15" max="17" width="13.5703125" bestFit="1" customWidth="1"/>
    <col min="29" max="31" width="13.5703125" bestFit="1" customWidth="1"/>
    <col min="36" max="38" width="13.5703125" bestFit="1" customWidth="1"/>
    <col min="43" max="45" width="13.5703125" bestFit="1" customWidth="1"/>
  </cols>
  <sheetData>
    <row r="1" spans="1:55" x14ac:dyDescent="0.25">
      <c r="A1" s="8" t="s">
        <v>20</v>
      </c>
      <c r="B1" s="8"/>
      <c r="C1" s="8"/>
      <c r="D1" s="8"/>
      <c r="E1" s="8"/>
      <c r="H1" s="8" t="s">
        <v>23</v>
      </c>
      <c r="I1" s="8"/>
      <c r="J1" s="8"/>
      <c r="K1" s="8"/>
      <c r="L1" s="8"/>
      <c r="M1" s="8"/>
      <c r="O1" s="8" t="s">
        <v>24</v>
      </c>
      <c r="P1" s="8"/>
      <c r="Q1" s="8"/>
      <c r="R1" s="8"/>
      <c r="S1" s="8"/>
      <c r="T1" s="8"/>
      <c r="V1" s="8" t="s">
        <v>25</v>
      </c>
      <c r="W1" s="8"/>
      <c r="X1" s="8"/>
      <c r="Y1" s="8"/>
      <c r="Z1" s="8"/>
      <c r="AA1" s="8"/>
      <c r="AC1" s="8" t="s">
        <v>26</v>
      </c>
      <c r="AD1" s="8"/>
      <c r="AE1" s="8"/>
      <c r="AF1" s="8"/>
      <c r="AG1" s="8"/>
      <c r="AH1" s="8"/>
      <c r="AJ1" s="8" t="s">
        <v>27</v>
      </c>
      <c r="AK1" s="8"/>
      <c r="AL1" s="8"/>
      <c r="AM1" s="8"/>
      <c r="AN1" s="8"/>
      <c r="AO1" s="8"/>
      <c r="AQ1" s="8" t="s">
        <v>28</v>
      </c>
      <c r="AR1" s="8"/>
      <c r="AS1" s="8"/>
      <c r="AT1" s="8"/>
      <c r="AU1" s="8"/>
      <c r="AV1" s="8"/>
      <c r="AX1" s="8" t="s">
        <v>29</v>
      </c>
      <c r="AY1" s="8"/>
      <c r="AZ1" s="8"/>
      <c r="BA1" s="8"/>
      <c r="BB1" s="8"/>
      <c r="BC1" s="8"/>
    </row>
    <row r="2" spans="1:55" x14ac:dyDescent="0.2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22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22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22</v>
      </c>
      <c r="V2" t="s">
        <v>15</v>
      </c>
      <c r="W2" t="s">
        <v>16</v>
      </c>
      <c r="X2" t="s">
        <v>17</v>
      </c>
      <c r="Y2" t="s">
        <v>18</v>
      </c>
      <c r="Z2" t="s">
        <v>19</v>
      </c>
      <c r="AA2" t="s">
        <v>22</v>
      </c>
      <c r="AC2" t="s">
        <v>15</v>
      </c>
      <c r="AD2" t="s">
        <v>16</v>
      </c>
      <c r="AE2" t="s">
        <v>17</v>
      </c>
      <c r="AF2" t="s">
        <v>18</v>
      </c>
      <c r="AG2" t="s">
        <v>19</v>
      </c>
      <c r="AH2" t="s">
        <v>22</v>
      </c>
      <c r="AJ2" t="s">
        <v>15</v>
      </c>
      <c r="AK2" t="s">
        <v>16</v>
      </c>
      <c r="AL2" t="s">
        <v>17</v>
      </c>
      <c r="AM2" t="s">
        <v>18</v>
      </c>
      <c r="AN2" t="s">
        <v>19</v>
      </c>
      <c r="AO2" t="s">
        <v>22</v>
      </c>
      <c r="AQ2" t="s">
        <v>15</v>
      </c>
      <c r="AR2" t="s">
        <v>16</v>
      </c>
      <c r="AS2" t="s">
        <v>17</v>
      </c>
      <c r="AT2" t="s">
        <v>18</v>
      </c>
      <c r="AU2" t="s">
        <v>19</v>
      </c>
      <c r="AV2" t="s">
        <v>22</v>
      </c>
      <c r="AX2" t="s">
        <v>15</v>
      </c>
      <c r="AY2" t="s">
        <v>16</v>
      </c>
      <c r="AZ2" t="s">
        <v>17</v>
      </c>
      <c r="BA2" t="s">
        <v>18</v>
      </c>
      <c r="BB2" t="s">
        <v>19</v>
      </c>
      <c r="BC2" t="s">
        <v>22</v>
      </c>
    </row>
    <row r="3" spans="1:55" x14ac:dyDescent="0.25">
      <c r="A3" s="1">
        <v>0.70562782407407409</v>
      </c>
      <c r="B3">
        <v>35542067902</v>
      </c>
      <c r="C3">
        <v>60718728808</v>
      </c>
      <c r="H3" s="1">
        <v>0.70623490740740746</v>
      </c>
      <c r="I3">
        <v>35566496704</v>
      </c>
      <c r="J3">
        <v>60811432744</v>
      </c>
      <c r="O3" s="1">
        <v>0.70682212962962965</v>
      </c>
      <c r="P3">
        <v>35610850530</v>
      </c>
      <c r="Q3">
        <v>60892821096</v>
      </c>
      <c r="V3" s="1">
        <v>0.70729371527777785</v>
      </c>
      <c r="W3">
        <v>35687452804</v>
      </c>
      <c r="X3">
        <v>60985237800</v>
      </c>
      <c r="AC3" s="1">
        <v>0.70793393518518521</v>
      </c>
      <c r="AD3">
        <v>35788769478</v>
      </c>
      <c r="AE3">
        <v>61087709288</v>
      </c>
      <c r="AJ3" s="1">
        <v>0.70856299768518516</v>
      </c>
      <c r="AK3">
        <v>35867647144</v>
      </c>
      <c r="AL3">
        <v>61166634536</v>
      </c>
      <c r="AQ3" s="1">
        <v>0.70904392361111113</v>
      </c>
      <c r="AR3">
        <v>35953420073</v>
      </c>
      <c r="AS3">
        <v>61252452936</v>
      </c>
      <c r="AX3" s="1"/>
    </row>
    <row r="4" spans="1:55" x14ac:dyDescent="0.25">
      <c r="A4" s="1">
        <v>0.70563950231481476</v>
      </c>
      <c r="B4">
        <v>35542067902</v>
      </c>
      <c r="C4">
        <v>60718728808</v>
      </c>
      <c r="D4">
        <f>((B4-B3)*12000)/1000000000</f>
        <v>0</v>
      </c>
      <c r="E4">
        <f>((C4-C3)*12000)/1000000000</f>
        <v>0</v>
      </c>
      <c r="F4" t="e">
        <f>((E4-D4)/E4)*100</f>
        <v>#DIV/0!</v>
      </c>
      <c r="H4" s="1">
        <v>0.70624659722222216</v>
      </c>
      <c r="I4">
        <v>35566496704</v>
      </c>
      <c r="J4">
        <v>60811432744</v>
      </c>
      <c r="K4">
        <f>((I4-I3)*12000)/1000000000</f>
        <v>0</v>
      </c>
      <c r="L4">
        <f>((J4-J3)*12000)/1000000000</f>
        <v>0</v>
      </c>
      <c r="M4" t="e">
        <f>((L4-K4)/L4)*100</f>
        <v>#DIV/0!</v>
      </c>
      <c r="O4" s="1">
        <v>0.70683379629629628</v>
      </c>
      <c r="P4">
        <v>35610850530</v>
      </c>
      <c r="Q4">
        <v>60892821096</v>
      </c>
      <c r="R4">
        <f t="shared" ref="R4:S18" si="0">((P4-P3)*12000)/1000000000</f>
        <v>0</v>
      </c>
      <c r="S4">
        <f t="shared" si="0"/>
        <v>0</v>
      </c>
      <c r="T4" t="e">
        <f t="shared" ref="T4:T18" si="1">((S4-R4)/S4)*100</f>
        <v>#DIV/0!</v>
      </c>
      <c r="V4" s="1">
        <v>0.70730539351851851</v>
      </c>
      <c r="W4">
        <v>35687452804</v>
      </c>
      <c r="X4">
        <v>60985237800</v>
      </c>
      <c r="Y4">
        <f>((W4-W3)*12000)/1000000000</f>
        <v>0</v>
      </c>
      <c r="Z4">
        <f>((X4-X3)*12000)/1000000000</f>
        <v>0</v>
      </c>
      <c r="AA4" t="e">
        <f>((Z4-Y4)/Z4)*100</f>
        <v>#DIV/0!</v>
      </c>
      <c r="AC4" s="1">
        <v>0.70794560185185185</v>
      </c>
      <c r="AD4">
        <v>35788769478</v>
      </c>
      <c r="AE4">
        <v>61087709288</v>
      </c>
      <c r="AF4">
        <f>((AD4-AD3)*12000)/1000000000</f>
        <v>0</v>
      </c>
      <c r="AG4">
        <f>((AE4-AE3)*12000)/1000000000</f>
        <v>0</v>
      </c>
      <c r="AH4" t="e">
        <f>((AG4-AF4)/AG4)*100</f>
        <v>#DIV/0!</v>
      </c>
      <c r="AJ4" s="1">
        <v>0.7085746643518519</v>
      </c>
      <c r="AK4">
        <v>35867647144</v>
      </c>
      <c r="AL4">
        <v>61166634536</v>
      </c>
      <c r="AM4">
        <f>((AK4-AK3)*12000)/1000000000</f>
        <v>0</v>
      </c>
      <c r="AN4">
        <f>((AL4-AL3)*12000)/1000000000</f>
        <v>0</v>
      </c>
      <c r="AO4" t="e">
        <f>((AN4-AM4)/AN4)*100</f>
        <v>#DIV/0!</v>
      </c>
      <c r="AQ4" s="1">
        <v>0.70905559027777776</v>
      </c>
      <c r="AR4">
        <v>35953420073</v>
      </c>
      <c r="AS4">
        <v>61252452936</v>
      </c>
      <c r="AT4">
        <f>((AR4-AR3)*12000)/1000000000</f>
        <v>0</v>
      </c>
      <c r="AU4">
        <f>((AS4-AS3)*12000)/1000000000</f>
        <v>0</v>
      </c>
      <c r="AV4" t="e">
        <f>((AU4-AT4)/AU4)*100</f>
        <v>#DIV/0!</v>
      </c>
      <c r="AX4" s="1"/>
      <c r="BA4">
        <f>((AY4-AY3)*12000)/1000000000</f>
        <v>0</v>
      </c>
      <c r="BB4">
        <f>((AZ4-AZ3)*12000)/1000000000</f>
        <v>0</v>
      </c>
      <c r="BC4" t="e">
        <f>((BB4-BA4)/BB4)*100</f>
        <v>#DIV/0!</v>
      </c>
    </row>
    <row r="5" spans="1:55" x14ac:dyDescent="0.25">
      <c r="A5" s="1">
        <v>0.7056511689814815</v>
      </c>
      <c r="B5">
        <v>35542067902</v>
      </c>
      <c r="C5">
        <v>60718728808</v>
      </c>
      <c r="D5">
        <f t="shared" ref="D5:E17" si="2">((B5-B4)*12000)/1000000000</f>
        <v>0</v>
      </c>
      <c r="E5">
        <f t="shared" si="2"/>
        <v>0</v>
      </c>
      <c r="F5" t="e">
        <f t="shared" ref="F5:F17" si="3">((E5-D5)/E5)*100</f>
        <v>#DIV/0!</v>
      </c>
      <c r="H5" s="1">
        <v>0.70625827546296294</v>
      </c>
      <c r="I5">
        <v>35566496704</v>
      </c>
      <c r="J5">
        <v>60811432744</v>
      </c>
      <c r="K5">
        <f t="shared" ref="K5:L16" si="4">((I5-I4)*12000)/1000000000</f>
        <v>0</v>
      </c>
      <c r="L5">
        <f t="shared" si="4"/>
        <v>0</v>
      </c>
      <c r="M5" t="e">
        <f t="shared" ref="M5:M16" si="5">((L5-K5)/L5)*100</f>
        <v>#DIV/0!</v>
      </c>
      <c r="O5" s="1">
        <v>0.70684546296296291</v>
      </c>
      <c r="P5">
        <v>35610850530</v>
      </c>
      <c r="Q5">
        <v>60892821096</v>
      </c>
      <c r="R5">
        <f t="shared" si="0"/>
        <v>0</v>
      </c>
      <c r="S5">
        <f t="shared" si="0"/>
        <v>0</v>
      </c>
      <c r="T5" t="e">
        <f t="shared" si="1"/>
        <v>#DIV/0!</v>
      </c>
      <c r="V5" s="1">
        <v>0.70731706018518525</v>
      </c>
      <c r="W5">
        <v>35687452804</v>
      </c>
      <c r="X5">
        <v>60985237800</v>
      </c>
      <c r="Y5">
        <f t="shared" ref="Y5:Z18" si="6">((W5-W4)*12000)/1000000000</f>
        <v>0</v>
      </c>
      <c r="Z5">
        <f t="shared" si="6"/>
        <v>0</v>
      </c>
      <c r="AA5" t="e">
        <f t="shared" ref="AA5:AA18" si="7">((Z5-Y5)/Z5)*100</f>
        <v>#DIV/0!</v>
      </c>
      <c r="AC5" s="1">
        <v>0.70795726851851859</v>
      </c>
      <c r="AD5">
        <v>35788769478</v>
      </c>
      <c r="AE5">
        <v>61087709288</v>
      </c>
      <c r="AF5">
        <f t="shared" ref="AF5:AG15" si="8">((AD5-AD4)*12000)/1000000000</f>
        <v>0</v>
      </c>
      <c r="AG5">
        <f t="shared" si="8"/>
        <v>0</v>
      </c>
      <c r="AH5" t="e">
        <f t="shared" ref="AH5:AH15" si="9">((AG5-AF5)/AG5)*100</f>
        <v>#DIV/0!</v>
      </c>
      <c r="AJ5" s="1">
        <v>0.70858634259259257</v>
      </c>
      <c r="AK5">
        <v>35867647144</v>
      </c>
      <c r="AL5">
        <v>61166634536</v>
      </c>
      <c r="AM5">
        <f t="shared" ref="AM5:AN16" si="10">((AK5-AK4)*12000)/1000000000</f>
        <v>0</v>
      </c>
      <c r="AN5">
        <f t="shared" si="10"/>
        <v>0</v>
      </c>
      <c r="AO5" t="e">
        <f t="shared" ref="AO5:AO16" si="11">((AN5-AM5)/AN5)*100</f>
        <v>#DIV/0!</v>
      </c>
      <c r="AQ5" s="1">
        <v>0.70906726851851853</v>
      </c>
      <c r="AR5">
        <v>35953420073</v>
      </c>
      <c r="AS5">
        <v>61252452936</v>
      </c>
      <c r="AT5">
        <f t="shared" ref="AT5:AU20" si="12">((AR5-AR4)*12000)/1000000000</f>
        <v>0</v>
      </c>
      <c r="AU5">
        <f t="shared" si="12"/>
        <v>0</v>
      </c>
      <c r="AV5" t="e">
        <f t="shared" ref="AV5:AV20" si="13">((AU5-AT5)/AU5)*100</f>
        <v>#DIV/0!</v>
      </c>
      <c r="AX5" s="1"/>
      <c r="BA5">
        <f t="shared" ref="BA5:BB20" si="14">((AY5-AY4)*12000)/1000000000</f>
        <v>0</v>
      </c>
      <c r="BB5">
        <f t="shared" si="14"/>
        <v>0</v>
      </c>
      <c r="BC5" t="e">
        <f t="shared" ref="BC5:BC20" si="15">((BB5-BA5)/BB5)*100</f>
        <v>#DIV/0!</v>
      </c>
    </row>
    <row r="6" spans="1:55" x14ac:dyDescent="0.25">
      <c r="A6" s="1">
        <v>0.70566283564814813</v>
      </c>
      <c r="B6">
        <v>35542067902</v>
      </c>
      <c r="C6">
        <v>60718728808</v>
      </c>
      <c r="D6">
        <f t="shared" si="2"/>
        <v>0</v>
      </c>
      <c r="E6">
        <f t="shared" si="2"/>
        <v>0</v>
      </c>
      <c r="F6" t="e">
        <f t="shared" si="3"/>
        <v>#DIV/0!</v>
      </c>
      <c r="H6" s="1">
        <v>0.70626995370370371</v>
      </c>
      <c r="I6">
        <v>35568965357</v>
      </c>
      <c r="J6">
        <v>60815728022</v>
      </c>
      <c r="K6">
        <f t="shared" si="4"/>
        <v>29.623836000000001</v>
      </c>
      <c r="L6">
        <f t="shared" si="4"/>
        <v>51.543335999999996</v>
      </c>
      <c r="M6">
        <f t="shared" si="5"/>
        <v>42.526351030131224</v>
      </c>
      <c r="O6" s="1">
        <v>0.70685714120370369</v>
      </c>
      <c r="P6">
        <v>35611354591</v>
      </c>
      <c r="Q6">
        <v>60893378938</v>
      </c>
      <c r="R6">
        <f t="shared" si="0"/>
        <v>6.0487320000000002</v>
      </c>
      <c r="S6">
        <f t="shared" si="0"/>
        <v>6.6941040000000003</v>
      </c>
      <c r="T6">
        <f t="shared" si="1"/>
        <v>9.6409019041233908</v>
      </c>
      <c r="V6" s="1">
        <v>0.70732873842592592</v>
      </c>
      <c r="W6">
        <v>35687452804</v>
      </c>
      <c r="X6">
        <v>60985237800</v>
      </c>
      <c r="Y6">
        <f t="shared" si="6"/>
        <v>0</v>
      </c>
      <c r="Z6">
        <f t="shared" si="6"/>
        <v>0</v>
      </c>
      <c r="AA6" t="e">
        <f t="shared" si="7"/>
        <v>#DIV/0!</v>
      </c>
      <c r="AC6" s="1">
        <v>0.70796894675925925</v>
      </c>
      <c r="AD6">
        <v>35793973843</v>
      </c>
      <c r="AE6">
        <v>61092886047</v>
      </c>
      <c r="AF6">
        <f t="shared" si="8"/>
        <v>62.452379999999998</v>
      </c>
      <c r="AG6">
        <f t="shared" si="8"/>
        <v>62.121108</v>
      </c>
      <c r="AH6">
        <f t="shared" si="9"/>
        <v>-0.53326801576043759</v>
      </c>
      <c r="AJ6" s="1">
        <v>0.70859800925925931</v>
      </c>
      <c r="AK6">
        <v>35873330790</v>
      </c>
      <c r="AL6">
        <v>61172288940</v>
      </c>
      <c r="AM6">
        <f t="shared" si="10"/>
        <v>68.203751999999994</v>
      </c>
      <c r="AN6">
        <f t="shared" si="10"/>
        <v>67.852847999999994</v>
      </c>
      <c r="AO6">
        <f t="shared" si="11"/>
        <v>-0.5171544162744649</v>
      </c>
      <c r="AQ6" s="1">
        <v>0.70907893518518517</v>
      </c>
      <c r="AR6">
        <v>35956012446</v>
      </c>
      <c r="AS6">
        <v>61255016013</v>
      </c>
      <c r="AT6">
        <f t="shared" si="12"/>
        <v>31.108476</v>
      </c>
      <c r="AU6">
        <f t="shared" si="12"/>
        <v>30.756924000000001</v>
      </c>
      <c r="AV6">
        <f t="shared" si="13"/>
        <v>-1.1430011661764292</v>
      </c>
      <c r="AX6" s="1"/>
      <c r="BA6">
        <f t="shared" si="14"/>
        <v>0</v>
      </c>
      <c r="BB6">
        <f t="shared" si="14"/>
        <v>0</v>
      </c>
      <c r="BC6" t="e">
        <f t="shared" si="15"/>
        <v>#DIV/0!</v>
      </c>
    </row>
    <row r="7" spans="1:55" x14ac:dyDescent="0.25">
      <c r="A7" s="1">
        <v>0.70567450231481488</v>
      </c>
      <c r="B7">
        <v>35542686459</v>
      </c>
      <c r="C7">
        <v>60720810983</v>
      </c>
      <c r="D7">
        <f t="shared" si="2"/>
        <v>7.4226840000000003</v>
      </c>
      <c r="E7">
        <f t="shared" si="2"/>
        <v>24.9861</v>
      </c>
      <c r="F7">
        <f t="shared" si="3"/>
        <v>70.292746767202559</v>
      </c>
      <c r="H7" s="1">
        <v>0.70628162037037046</v>
      </c>
      <c r="I7">
        <v>35573683449</v>
      </c>
      <c r="J7">
        <v>60824020361</v>
      </c>
      <c r="K7">
        <f t="shared" si="4"/>
        <v>56.617103999999998</v>
      </c>
      <c r="L7">
        <f t="shared" si="4"/>
        <v>99.508067999999994</v>
      </c>
      <c r="M7" s="2">
        <f t="shared" si="5"/>
        <v>43.103001457128073</v>
      </c>
      <c r="O7" s="1">
        <v>0.70686880787037032</v>
      </c>
      <c r="P7">
        <v>35618425310</v>
      </c>
      <c r="Q7">
        <v>60901672830</v>
      </c>
      <c r="R7">
        <f t="shared" si="0"/>
        <v>84.848628000000005</v>
      </c>
      <c r="S7">
        <f t="shared" si="0"/>
        <v>99.526703999999995</v>
      </c>
      <c r="T7" s="2">
        <f t="shared" si="1"/>
        <v>14.747877112458172</v>
      </c>
      <c r="V7" s="1">
        <v>0.70734040509259266</v>
      </c>
      <c r="W7">
        <v>35693035363</v>
      </c>
      <c r="X7">
        <v>60990792293</v>
      </c>
      <c r="Y7">
        <f t="shared" si="6"/>
        <v>66.990707999999998</v>
      </c>
      <c r="Z7">
        <f t="shared" si="6"/>
        <v>66.653915999999995</v>
      </c>
      <c r="AA7">
        <f t="shared" si="7"/>
        <v>-0.50528464074039203</v>
      </c>
      <c r="AC7" s="1">
        <v>0.70798060185185185</v>
      </c>
      <c r="AD7">
        <v>35802255819</v>
      </c>
      <c r="AE7">
        <v>61101172270</v>
      </c>
      <c r="AF7">
        <f t="shared" si="8"/>
        <v>99.383712000000003</v>
      </c>
      <c r="AG7">
        <f t="shared" si="8"/>
        <v>99.434675999999996</v>
      </c>
      <c r="AH7" s="2">
        <f t="shared" si="9"/>
        <v>5.1253749748219973E-2</v>
      </c>
      <c r="AJ7" s="1">
        <v>0.70860967592592594</v>
      </c>
      <c r="AK7">
        <v>35881618360</v>
      </c>
      <c r="AL7">
        <v>61180578156</v>
      </c>
      <c r="AM7">
        <f t="shared" si="10"/>
        <v>99.450839999999999</v>
      </c>
      <c r="AN7">
        <f t="shared" si="10"/>
        <v>99.470591999999996</v>
      </c>
      <c r="AO7" s="2">
        <f t="shared" si="11"/>
        <v>1.9857125209425598E-2</v>
      </c>
      <c r="AQ7" s="1">
        <v>0.70909061342592583</v>
      </c>
      <c r="AR7">
        <v>35964302645</v>
      </c>
      <c r="AS7">
        <v>61263313477</v>
      </c>
      <c r="AT7">
        <f t="shared" si="12"/>
        <v>99.482388</v>
      </c>
      <c r="AU7">
        <f t="shared" si="12"/>
        <v>99.569568000000004</v>
      </c>
      <c r="AV7" s="2">
        <f t="shared" si="13"/>
        <v>8.7556872798728605E-2</v>
      </c>
      <c r="AX7" s="1"/>
      <c r="BA7">
        <f t="shared" si="14"/>
        <v>0</v>
      </c>
      <c r="BB7">
        <f t="shared" si="14"/>
        <v>0</v>
      </c>
      <c r="BC7" t="e">
        <f t="shared" si="15"/>
        <v>#DIV/0!</v>
      </c>
    </row>
    <row r="8" spans="1:55" x14ac:dyDescent="0.25">
      <c r="A8" s="1">
        <v>0.70568616898148151</v>
      </c>
      <c r="B8">
        <v>35545090484</v>
      </c>
      <c r="C8">
        <v>60729100620</v>
      </c>
      <c r="D8">
        <f t="shared" si="2"/>
        <v>28.848299999999998</v>
      </c>
      <c r="E8">
        <f t="shared" si="2"/>
        <v>99.475644000000003</v>
      </c>
      <c r="F8" s="2">
        <f t="shared" si="3"/>
        <v>70.999634845289378</v>
      </c>
      <c r="H8" s="1">
        <v>0.70629329861111112</v>
      </c>
      <c r="I8">
        <v>35578158192</v>
      </c>
      <c r="J8">
        <v>60832304568</v>
      </c>
      <c r="K8">
        <f t="shared" si="4"/>
        <v>53.696916000000002</v>
      </c>
      <c r="L8">
        <f t="shared" si="4"/>
        <v>99.410483999999997</v>
      </c>
      <c r="M8" s="3">
        <f t="shared" si="5"/>
        <v>45.984654898169488</v>
      </c>
      <c r="O8" s="1">
        <v>0.70688047453703706</v>
      </c>
      <c r="P8">
        <v>35625478898</v>
      </c>
      <c r="Q8">
        <v>60909965484</v>
      </c>
      <c r="R8">
        <f t="shared" si="0"/>
        <v>84.643056000000001</v>
      </c>
      <c r="S8">
        <f t="shared" si="0"/>
        <v>99.511848000000001</v>
      </c>
      <c r="T8" s="3">
        <f t="shared" si="1"/>
        <v>14.941730355565298</v>
      </c>
      <c r="V8" s="1">
        <v>0.70735208333333333</v>
      </c>
      <c r="W8">
        <v>35701327311</v>
      </c>
      <c r="X8">
        <v>60999081768</v>
      </c>
      <c r="Y8">
        <f t="shared" si="6"/>
        <v>99.503376000000003</v>
      </c>
      <c r="Z8">
        <f t="shared" si="6"/>
        <v>99.473699999999994</v>
      </c>
      <c r="AA8" s="2">
        <f t="shared" si="7"/>
        <v>-2.9833011137626469E-2</v>
      </c>
      <c r="AC8" s="1">
        <v>0.70799228009259263</v>
      </c>
      <c r="AD8">
        <v>35810529679</v>
      </c>
      <c r="AE8">
        <v>61109448108</v>
      </c>
      <c r="AF8">
        <f t="shared" si="8"/>
        <v>99.286320000000003</v>
      </c>
      <c r="AG8">
        <f t="shared" si="8"/>
        <v>99.310056000000003</v>
      </c>
      <c r="AH8" s="3">
        <f t="shared" si="9"/>
        <v>2.3900902845125305E-2</v>
      </c>
      <c r="AJ8" s="1">
        <v>0.70862135416666672</v>
      </c>
      <c r="AK8">
        <v>35889828523</v>
      </c>
      <c r="AL8">
        <v>61188790076</v>
      </c>
      <c r="AM8">
        <f t="shared" si="10"/>
        <v>98.521956000000003</v>
      </c>
      <c r="AN8">
        <f t="shared" si="10"/>
        <v>98.543040000000005</v>
      </c>
      <c r="AO8" s="3">
        <f t="shared" si="11"/>
        <v>2.1395727186823015E-2</v>
      </c>
      <c r="AQ8" s="1">
        <v>0.70910228009259257</v>
      </c>
      <c r="AR8">
        <v>35972588092</v>
      </c>
      <c r="AS8">
        <v>61271600962</v>
      </c>
      <c r="AT8">
        <f t="shared" si="12"/>
        <v>99.425364000000002</v>
      </c>
      <c r="AU8">
        <f t="shared" si="12"/>
        <v>99.449820000000003</v>
      </c>
      <c r="AV8" s="3">
        <f t="shared" si="13"/>
        <v>2.4591296394503984E-2</v>
      </c>
      <c r="AX8" s="1"/>
      <c r="BA8">
        <f t="shared" si="14"/>
        <v>0</v>
      </c>
      <c r="BB8">
        <f t="shared" si="14"/>
        <v>0</v>
      </c>
      <c r="BC8" t="e">
        <f t="shared" si="15"/>
        <v>#DIV/0!</v>
      </c>
    </row>
    <row r="9" spans="1:55" x14ac:dyDescent="0.25">
      <c r="A9" s="1">
        <v>0.70569784722222229</v>
      </c>
      <c r="B9">
        <v>35547490078</v>
      </c>
      <c r="C9">
        <v>60737391905</v>
      </c>
      <c r="D9">
        <f t="shared" si="2"/>
        <v>28.795127999999998</v>
      </c>
      <c r="E9">
        <f t="shared" si="2"/>
        <v>99.495419999999996</v>
      </c>
      <c r="F9" s="3">
        <f t="shared" si="3"/>
        <v>71.058840698395969</v>
      </c>
      <c r="H9" s="1">
        <v>0.70630496527777786</v>
      </c>
      <c r="I9">
        <v>35582400991</v>
      </c>
      <c r="J9">
        <v>60840584002</v>
      </c>
      <c r="K9">
        <f t="shared" si="4"/>
        <v>50.913587999999997</v>
      </c>
      <c r="L9">
        <f t="shared" si="4"/>
        <v>99.353207999999995</v>
      </c>
      <c r="M9" s="3">
        <f t="shared" si="5"/>
        <v>48.754963201590833</v>
      </c>
      <c r="O9" s="1">
        <v>0.70689215277777784</v>
      </c>
      <c r="P9">
        <v>35632201374</v>
      </c>
      <c r="Q9">
        <v>60918232280</v>
      </c>
      <c r="R9">
        <f t="shared" si="0"/>
        <v>80.669712000000004</v>
      </c>
      <c r="S9">
        <f t="shared" si="0"/>
        <v>99.201552000000007</v>
      </c>
      <c r="T9" s="3">
        <f t="shared" si="1"/>
        <v>18.680998055353008</v>
      </c>
      <c r="V9" s="1">
        <v>0.70736375000000007</v>
      </c>
      <c r="W9">
        <v>35709612624</v>
      </c>
      <c r="X9">
        <v>61007372509</v>
      </c>
      <c r="Y9">
        <f t="shared" si="6"/>
        <v>99.423755999999997</v>
      </c>
      <c r="Z9">
        <f t="shared" si="6"/>
        <v>99.488892000000007</v>
      </c>
      <c r="AA9" s="3">
        <f t="shared" si="7"/>
        <v>6.547062560512748E-2</v>
      </c>
      <c r="AC9" s="1">
        <v>0.70800394675925926</v>
      </c>
      <c r="AD9">
        <v>35818648629</v>
      </c>
      <c r="AE9">
        <v>61117574388</v>
      </c>
      <c r="AF9">
        <f t="shared" si="8"/>
        <v>97.427400000000006</v>
      </c>
      <c r="AG9">
        <f t="shared" si="8"/>
        <v>97.515360000000001</v>
      </c>
      <c r="AH9" s="3">
        <f t="shared" si="9"/>
        <v>9.0201174461126299E-2</v>
      </c>
      <c r="AJ9" s="1">
        <v>0.70863302083333324</v>
      </c>
      <c r="AK9">
        <v>35897931451</v>
      </c>
      <c r="AL9">
        <v>61196901784</v>
      </c>
      <c r="AM9">
        <f t="shared" si="10"/>
        <v>97.235135999999997</v>
      </c>
      <c r="AN9">
        <f t="shared" si="10"/>
        <v>97.340496000000002</v>
      </c>
      <c r="AO9" s="3">
        <f t="shared" si="11"/>
        <v>0.1082386101669387</v>
      </c>
      <c r="AQ9" s="1">
        <v>0.70911394675925921</v>
      </c>
      <c r="AR9">
        <v>35980874695</v>
      </c>
      <c r="AS9">
        <v>61279889318</v>
      </c>
      <c r="AT9">
        <f t="shared" si="12"/>
        <v>99.439235999999994</v>
      </c>
      <c r="AU9">
        <f t="shared" si="12"/>
        <v>99.460272000000003</v>
      </c>
      <c r="AV9" s="3">
        <f t="shared" si="13"/>
        <v>2.1150153299409214E-2</v>
      </c>
      <c r="AX9" s="1"/>
      <c r="BA9">
        <f t="shared" si="14"/>
        <v>0</v>
      </c>
      <c r="BB9">
        <f t="shared" si="14"/>
        <v>0</v>
      </c>
      <c r="BC9" t="e">
        <f t="shared" si="15"/>
        <v>#DIV/0!</v>
      </c>
    </row>
    <row r="10" spans="1:55" x14ac:dyDescent="0.25">
      <c r="A10" s="1">
        <v>0.70570951388888892</v>
      </c>
      <c r="B10">
        <v>35549890423</v>
      </c>
      <c r="C10">
        <v>60745682669</v>
      </c>
      <c r="D10">
        <f t="shared" si="2"/>
        <v>28.80414</v>
      </c>
      <c r="E10">
        <f t="shared" si="2"/>
        <v>99.489168000000006</v>
      </c>
      <c r="F10" s="3">
        <f t="shared" si="3"/>
        <v>71.047963734102183</v>
      </c>
      <c r="H10" s="1">
        <v>0.70631664351851853</v>
      </c>
      <c r="I10">
        <v>35586642272</v>
      </c>
      <c r="J10">
        <v>60848861728</v>
      </c>
      <c r="K10">
        <f t="shared" si="4"/>
        <v>50.895372000000002</v>
      </c>
      <c r="L10">
        <f t="shared" si="4"/>
        <v>99.332712000000001</v>
      </c>
      <c r="M10" s="3">
        <f t="shared" si="5"/>
        <v>48.762727831290867</v>
      </c>
      <c r="O10" s="1">
        <v>0.70690390046296303</v>
      </c>
      <c r="P10">
        <v>35638822279</v>
      </c>
      <c r="Q10">
        <v>60926541083</v>
      </c>
      <c r="R10">
        <f t="shared" si="0"/>
        <v>79.450860000000006</v>
      </c>
      <c r="S10">
        <f t="shared" si="0"/>
        <v>99.705635999999998</v>
      </c>
      <c r="T10" s="3">
        <f t="shared" si="1"/>
        <v>20.314574794949397</v>
      </c>
      <c r="V10" s="1">
        <v>0.70737541666666659</v>
      </c>
      <c r="W10">
        <v>35717568816</v>
      </c>
      <c r="X10">
        <v>61015568022</v>
      </c>
      <c r="Y10">
        <f t="shared" si="6"/>
        <v>95.474304000000004</v>
      </c>
      <c r="Z10">
        <f t="shared" si="6"/>
        <v>98.346155999999993</v>
      </c>
      <c r="AA10" s="3">
        <f t="shared" si="7"/>
        <v>2.9201466705012753</v>
      </c>
      <c r="AC10" s="1">
        <v>0.70801561342592589</v>
      </c>
      <c r="AD10">
        <v>35826788420</v>
      </c>
      <c r="AE10">
        <v>61125712485</v>
      </c>
      <c r="AF10">
        <f t="shared" si="8"/>
        <v>97.677492000000001</v>
      </c>
      <c r="AG10">
        <f t="shared" si="8"/>
        <v>97.657163999999995</v>
      </c>
      <c r="AH10" s="3">
        <f t="shared" si="9"/>
        <v>-2.0815677178590137E-2</v>
      </c>
      <c r="AJ10" s="1">
        <v>0.70864468749999998</v>
      </c>
      <c r="AK10">
        <v>35906045370</v>
      </c>
      <c r="AL10">
        <v>61205019923</v>
      </c>
      <c r="AM10">
        <f t="shared" si="10"/>
        <v>97.367028000000005</v>
      </c>
      <c r="AN10">
        <f t="shared" si="10"/>
        <v>97.417668000000006</v>
      </c>
      <c r="AO10" s="3">
        <f t="shared" si="11"/>
        <v>5.1982357040204805E-2</v>
      </c>
      <c r="AQ10" s="1">
        <v>0.70912561342592595</v>
      </c>
      <c r="AR10">
        <v>35989014413</v>
      </c>
      <c r="AS10">
        <v>61288035352</v>
      </c>
      <c r="AT10">
        <f t="shared" si="12"/>
        <v>97.676615999999996</v>
      </c>
      <c r="AU10">
        <f t="shared" si="12"/>
        <v>97.752408000000003</v>
      </c>
      <c r="AV10" s="3">
        <f t="shared" si="13"/>
        <v>7.7534662880127683E-2</v>
      </c>
      <c r="AX10" s="1"/>
      <c r="BA10">
        <f t="shared" si="14"/>
        <v>0</v>
      </c>
      <c r="BB10">
        <f t="shared" si="14"/>
        <v>0</v>
      </c>
      <c r="BC10" t="e">
        <f t="shared" si="15"/>
        <v>#DIV/0!</v>
      </c>
    </row>
    <row r="11" spans="1:55" x14ac:dyDescent="0.25">
      <c r="A11" s="1">
        <v>0.70572118055555555</v>
      </c>
      <c r="B11">
        <v>35551827205</v>
      </c>
      <c r="C11">
        <v>60753972678</v>
      </c>
      <c r="D11">
        <f t="shared" si="2"/>
        <v>23.241384</v>
      </c>
      <c r="E11">
        <f t="shared" si="2"/>
        <v>99.480108000000001</v>
      </c>
      <c r="F11" s="3">
        <f t="shared" si="3"/>
        <v>76.637154434934871</v>
      </c>
      <c r="H11" s="1">
        <v>0.7063283217592593</v>
      </c>
      <c r="I11">
        <v>35590879040</v>
      </c>
      <c r="J11">
        <v>60857141679</v>
      </c>
      <c r="K11">
        <f t="shared" si="4"/>
        <v>50.841216000000003</v>
      </c>
      <c r="L11">
        <f t="shared" si="4"/>
        <v>99.359412000000006</v>
      </c>
      <c r="M11" s="3">
        <f t="shared" si="5"/>
        <v>48.831001536120198</v>
      </c>
      <c r="O11" s="1">
        <v>0.7069155787037037</v>
      </c>
      <c r="P11">
        <v>35645403831</v>
      </c>
      <c r="Q11">
        <v>60934792325</v>
      </c>
      <c r="R11">
        <f t="shared" si="0"/>
        <v>78.978623999999996</v>
      </c>
      <c r="S11">
        <f t="shared" si="0"/>
        <v>99.014904000000001</v>
      </c>
      <c r="T11" s="3">
        <f t="shared" si="1"/>
        <v>20.235620286012704</v>
      </c>
      <c r="V11" s="1">
        <v>0.70738709490740748</v>
      </c>
      <c r="W11">
        <v>35725567020</v>
      </c>
      <c r="X11">
        <v>61023770096</v>
      </c>
      <c r="Y11">
        <f t="shared" si="6"/>
        <v>95.978448</v>
      </c>
      <c r="Z11">
        <f t="shared" si="6"/>
        <v>98.424887999999996</v>
      </c>
      <c r="AA11" s="3">
        <f t="shared" si="7"/>
        <v>2.4855908395852029</v>
      </c>
      <c r="AC11" s="1">
        <v>0.70802729166666667</v>
      </c>
      <c r="AD11">
        <v>35834900253</v>
      </c>
      <c r="AE11">
        <v>61133844615</v>
      </c>
      <c r="AF11">
        <f t="shared" si="8"/>
        <v>97.341995999999995</v>
      </c>
      <c r="AG11">
        <f t="shared" si="8"/>
        <v>97.585560000000001</v>
      </c>
      <c r="AH11" s="3">
        <f t="shared" si="9"/>
        <v>0.24959020576405602</v>
      </c>
      <c r="AJ11" s="1">
        <v>0.70865636574074076</v>
      </c>
      <c r="AK11">
        <v>35914184357</v>
      </c>
      <c r="AL11">
        <v>61213157980</v>
      </c>
      <c r="AM11">
        <f t="shared" si="10"/>
        <v>97.667844000000002</v>
      </c>
      <c r="AN11">
        <f t="shared" si="10"/>
        <v>97.656683999999998</v>
      </c>
      <c r="AO11" s="3">
        <f t="shared" si="11"/>
        <v>-1.1427789213080217E-2</v>
      </c>
      <c r="AQ11" s="1">
        <v>0.70913728009259258</v>
      </c>
      <c r="AR11">
        <v>35997148286</v>
      </c>
      <c r="AS11">
        <v>61296171936</v>
      </c>
      <c r="AT11">
        <f t="shared" si="12"/>
        <v>97.606476000000001</v>
      </c>
      <c r="AU11">
        <f t="shared" si="12"/>
        <v>97.639008000000004</v>
      </c>
      <c r="AV11" s="3">
        <f t="shared" si="13"/>
        <v>3.3318650676995139E-2</v>
      </c>
      <c r="AX11" s="1"/>
      <c r="BA11">
        <f t="shared" si="14"/>
        <v>0</v>
      </c>
      <c r="BB11">
        <f t="shared" si="14"/>
        <v>0</v>
      </c>
      <c r="BC11" t="e">
        <f t="shared" si="15"/>
        <v>#DIV/0!</v>
      </c>
    </row>
    <row r="12" spans="1:55" x14ac:dyDescent="0.25">
      <c r="A12" s="1">
        <v>0.70573284722222218</v>
      </c>
      <c r="B12">
        <v>35553717854</v>
      </c>
      <c r="C12">
        <v>60762261675</v>
      </c>
      <c r="D12">
        <f t="shared" si="2"/>
        <v>22.687788000000001</v>
      </c>
      <c r="E12">
        <f t="shared" si="2"/>
        <v>99.467963999999995</v>
      </c>
      <c r="F12" s="3">
        <f t="shared" si="3"/>
        <v>77.190859159437508</v>
      </c>
      <c r="H12" s="1">
        <v>0.70633998842592594</v>
      </c>
      <c r="I12">
        <v>35595296379</v>
      </c>
      <c r="J12">
        <v>60865428335</v>
      </c>
      <c r="K12">
        <f t="shared" si="4"/>
        <v>53.008068000000002</v>
      </c>
      <c r="L12">
        <f t="shared" si="4"/>
        <v>99.439871999999994</v>
      </c>
      <c r="M12" s="3">
        <f t="shared" si="5"/>
        <v>46.693346507927927</v>
      </c>
      <c r="O12" s="1">
        <v>0.70692724537037044</v>
      </c>
      <c r="P12">
        <v>35651979951</v>
      </c>
      <c r="Q12">
        <v>60943043728</v>
      </c>
      <c r="R12">
        <f t="shared" si="0"/>
        <v>78.913439999999994</v>
      </c>
      <c r="S12">
        <f t="shared" si="0"/>
        <v>99.016835999999998</v>
      </c>
      <c r="T12" s="3">
        <f t="shared" si="1"/>
        <v>20.303007864238364</v>
      </c>
      <c r="V12" s="1">
        <v>0.707398761574074</v>
      </c>
      <c r="W12">
        <v>35733562305</v>
      </c>
      <c r="X12">
        <v>61031969681</v>
      </c>
      <c r="Y12">
        <f t="shared" si="6"/>
        <v>95.943420000000003</v>
      </c>
      <c r="Z12">
        <f t="shared" si="6"/>
        <v>98.395020000000002</v>
      </c>
      <c r="AA12" s="3">
        <f t="shared" si="7"/>
        <v>2.4915895133717125</v>
      </c>
      <c r="AC12" s="1">
        <v>0.7080389583333333</v>
      </c>
      <c r="AD12">
        <v>35843036579</v>
      </c>
      <c r="AE12">
        <v>61141984894</v>
      </c>
      <c r="AF12">
        <f t="shared" si="8"/>
        <v>97.635912000000005</v>
      </c>
      <c r="AG12">
        <f t="shared" si="8"/>
        <v>97.683347999999995</v>
      </c>
      <c r="AH12" s="3">
        <f t="shared" si="9"/>
        <v>4.8560989125792951E-2</v>
      </c>
      <c r="AJ12" s="1">
        <v>0.70866803240740739</v>
      </c>
      <c r="AK12">
        <v>35922396945</v>
      </c>
      <c r="AL12">
        <v>61221375960</v>
      </c>
      <c r="AM12">
        <f t="shared" si="10"/>
        <v>98.551056000000003</v>
      </c>
      <c r="AN12">
        <f t="shared" si="10"/>
        <v>98.615759999999995</v>
      </c>
      <c r="AO12" s="3">
        <f t="shared" si="11"/>
        <v>6.5612230742826377E-2</v>
      </c>
      <c r="AQ12" s="1">
        <v>0.70914894675925921</v>
      </c>
      <c r="AR12">
        <v>36005282544</v>
      </c>
      <c r="AS12">
        <v>61304308985</v>
      </c>
      <c r="AT12">
        <f t="shared" si="12"/>
        <v>97.611096000000003</v>
      </c>
      <c r="AU12">
        <f t="shared" si="12"/>
        <v>97.644587999999999</v>
      </c>
      <c r="AV12" s="3">
        <f t="shared" si="13"/>
        <v>3.4299904056121794E-2</v>
      </c>
      <c r="AX12" s="1"/>
      <c r="BA12">
        <f t="shared" si="14"/>
        <v>0</v>
      </c>
      <c r="BB12">
        <f t="shared" si="14"/>
        <v>0</v>
      </c>
      <c r="BC12" t="e">
        <f t="shared" si="15"/>
        <v>#DIV/0!</v>
      </c>
    </row>
    <row r="13" spans="1:55" x14ac:dyDescent="0.25">
      <c r="A13" s="1">
        <v>0.70574451388888892</v>
      </c>
      <c r="B13">
        <v>35555608642</v>
      </c>
      <c r="C13">
        <v>60770548521</v>
      </c>
      <c r="D13">
        <f t="shared" si="2"/>
        <v>22.689456</v>
      </c>
      <c r="E13">
        <f t="shared" si="2"/>
        <v>99.442151999999993</v>
      </c>
      <c r="F13" s="3">
        <f t="shared" si="3"/>
        <v>77.183261279381796</v>
      </c>
      <c r="H13" s="1">
        <v>0.70635165509259268</v>
      </c>
      <c r="I13">
        <v>35600006560</v>
      </c>
      <c r="J13">
        <v>60873718435</v>
      </c>
      <c r="K13">
        <f t="shared" si="4"/>
        <v>56.522171999999998</v>
      </c>
      <c r="L13">
        <f t="shared" si="4"/>
        <v>99.481200000000001</v>
      </c>
      <c r="M13" s="3">
        <f t="shared" si="5"/>
        <v>43.183061724225283</v>
      </c>
      <c r="O13" s="1">
        <v>0.70693891203703696</v>
      </c>
      <c r="P13">
        <v>35658561561</v>
      </c>
      <c r="Q13">
        <v>60951297210</v>
      </c>
      <c r="R13">
        <f t="shared" si="0"/>
        <v>78.979320000000001</v>
      </c>
      <c r="S13">
        <f t="shared" si="0"/>
        <v>99.041784000000007</v>
      </c>
      <c r="T13" s="3">
        <f t="shared" si="1"/>
        <v>20.256565653138885</v>
      </c>
      <c r="V13" s="1">
        <v>0.70741042824074074</v>
      </c>
      <c r="W13">
        <v>35741561080</v>
      </c>
      <c r="X13">
        <v>61040173972</v>
      </c>
      <c r="Y13">
        <f t="shared" si="6"/>
        <v>95.985299999999995</v>
      </c>
      <c r="Z13">
        <f t="shared" si="6"/>
        <v>98.451492000000002</v>
      </c>
      <c r="AA13" s="3">
        <f t="shared" si="7"/>
        <v>2.5049818442568719</v>
      </c>
      <c r="AC13" s="1">
        <v>0.70805070601851849</v>
      </c>
      <c r="AD13">
        <v>35851266221</v>
      </c>
      <c r="AE13">
        <v>61150221996</v>
      </c>
      <c r="AF13">
        <f t="shared" si="8"/>
        <v>98.755703999999994</v>
      </c>
      <c r="AG13">
        <f t="shared" si="8"/>
        <v>98.845224000000002</v>
      </c>
      <c r="AH13" s="3">
        <f t="shared" si="9"/>
        <v>9.0565832497893239E-2</v>
      </c>
      <c r="AJ13" s="1">
        <v>0.70867969907407402</v>
      </c>
      <c r="AK13">
        <v>35930676298</v>
      </c>
      <c r="AL13">
        <v>61229662554</v>
      </c>
      <c r="AM13">
        <f t="shared" si="10"/>
        <v>99.352236000000005</v>
      </c>
      <c r="AN13">
        <f t="shared" si="10"/>
        <v>99.439127999999997</v>
      </c>
      <c r="AO13" s="3">
        <f t="shared" si="11"/>
        <v>8.7382101741672311E-2</v>
      </c>
      <c r="AQ13" s="1">
        <v>0.70916062499999999</v>
      </c>
      <c r="AR13">
        <v>36013418875</v>
      </c>
      <c r="AS13">
        <v>61312447813</v>
      </c>
      <c r="AT13">
        <f t="shared" si="12"/>
        <v>97.635971999999995</v>
      </c>
      <c r="AU13">
        <f t="shared" si="12"/>
        <v>97.665936000000002</v>
      </c>
      <c r="AV13" s="3">
        <f t="shared" si="13"/>
        <v>3.0680093006026955E-2</v>
      </c>
      <c r="AX13" s="1"/>
      <c r="BA13">
        <f t="shared" si="14"/>
        <v>0</v>
      </c>
      <c r="BB13">
        <f t="shared" si="14"/>
        <v>0</v>
      </c>
      <c r="BC13" t="e">
        <f t="shared" si="15"/>
        <v>#DIV/0!</v>
      </c>
    </row>
    <row r="14" spans="1:55" x14ac:dyDescent="0.25">
      <c r="A14" s="1">
        <v>0.70575618055555556</v>
      </c>
      <c r="B14">
        <v>35557502526</v>
      </c>
      <c r="C14">
        <v>60778836603</v>
      </c>
      <c r="D14">
        <f t="shared" si="2"/>
        <v>22.726607999999999</v>
      </c>
      <c r="E14">
        <f t="shared" si="2"/>
        <v>99.456984000000006</v>
      </c>
      <c r="F14" s="3">
        <f t="shared" si="3"/>
        <v>77.149309092260438</v>
      </c>
      <c r="H14" s="1">
        <v>0.7063633217592592</v>
      </c>
      <c r="I14">
        <v>35604714563</v>
      </c>
      <c r="J14">
        <v>60882009987</v>
      </c>
      <c r="K14">
        <f t="shared" si="4"/>
        <v>56.496035999999997</v>
      </c>
      <c r="L14">
        <f t="shared" si="4"/>
        <v>99.498624000000007</v>
      </c>
      <c r="M14" s="3">
        <f t="shared" si="5"/>
        <v>43.219279092744046</v>
      </c>
      <c r="O14" s="1">
        <v>0.7069505787037037</v>
      </c>
      <c r="P14">
        <v>35665570640</v>
      </c>
      <c r="Q14">
        <v>60959583302</v>
      </c>
      <c r="R14">
        <f t="shared" si="0"/>
        <v>84.108947999999998</v>
      </c>
      <c r="S14">
        <f t="shared" si="0"/>
        <v>99.433104</v>
      </c>
      <c r="T14" s="3">
        <f t="shared" si="1"/>
        <v>15.411523309178804</v>
      </c>
      <c r="V14" s="1">
        <v>0.70742209490740737</v>
      </c>
      <c r="W14">
        <v>35749557503</v>
      </c>
      <c r="X14">
        <v>61048381471</v>
      </c>
      <c r="Y14">
        <f t="shared" si="6"/>
        <v>95.957076000000001</v>
      </c>
      <c r="Z14">
        <f t="shared" si="6"/>
        <v>98.489987999999997</v>
      </c>
      <c r="AA14" s="3">
        <f t="shared" si="7"/>
        <v>2.5717456681992856</v>
      </c>
      <c r="AC14" s="1">
        <v>0.70806237268518524</v>
      </c>
      <c r="AD14">
        <v>35859546550</v>
      </c>
      <c r="AE14">
        <v>61158507612</v>
      </c>
      <c r="AF14">
        <f t="shared" si="8"/>
        <v>99.363947999999993</v>
      </c>
      <c r="AG14">
        <f t="shared" si="8"/>
        <v>99.427391999999998</v>
      </c>
      <c r="AH14" s="4">
        <f t="shared" si="9"/>
        <v>6.3809377600896999E-2</v>
      </c>
      <c r="AJ14" s="1">
        <v>0.70869136574074076</v>
      </c>
      <c r="AK14">
        <v>35938951903</v>
      </c>
      <c r="AL14">
        <v>61237949331</v>
      </c>
      <c r="AM14">
        <f t="shared" si="10"/>
        <v>99.307259999999999</v>
      </c>
      <c r="AN14">
        <f t="shared" si="10"/>
        <v>99.441323999999994</v>
      </c>
      <c r="AO14" s="3">
        <f t="shared" si="11"/>
        <v>0.13481719129161543</v>
      </c>
      <c r="AQ14" s="1">
        <v>0.70917229166666662</v>
      </c>
      <c r="AR14">
        <v>36021652961</v>
      </c>
      <c r="AS14">
        <v>61320690865</v>
      </c>
      <c r="AT14">
        <f t="shared" si="12"/>
        <v>98.809032000000002</v>
      </c>
      <c r="AU14">
        <f t="shared" si="12"/>
        <v>98.916623999999999</v>
      </c>
      <c r="AV14" s="3">
        <f t="shared" si="13"/>
        <v>0.10877039232555774</v>
      </c>
      <c r="AX14" s="1"/>
      <c r="BA14">
        <f t="shared" si="14"/>
        <v>0</v>
      </c>
      <c r="BB14">
        <f t="shared" si="14"/>
        <v>0</v>
      </c>
      <c r="BC14" t="e">
        <f t="shared" si="15"/>
        <v>#DIV/0!</v>
      </c>
    </row>
    <row r="15" spans="1:55" x14ac:dyDescent="0.25">
      <c r="A15" s="1">
        <v>0.70576784722222219</v>
      </c>
      <c r="B15">
        <v>35559432580</v>
      </c>
      <c r="C15">
        <v>60787124366</v>
      </c>
      <c r="D15">
        <f t="shared" si="2"/>
        <v>23.160647999999998</v>
      </c>
      <c r="E15">
        <f t="shared" si="2"/>
        <v>99.453156000000007</v>
      </c>
      <c r="F15" s="3">
        <f t="shared" si="3"/>
        <v>76.712002985606617</v>
      </c>
      <c r="H15" s="1">
        <v>0.70637498842592594</v>
      </c>
      <c r="I15">
        <v>35609430307</v>
      </c>
      <c r="J15">
        <v>60890299546</v>
      </c>
      <c r="K15">
        <f t="shared" si="4"/>
        <v>56.588928000000003</v>
      </c>
      <c r="L15">
        <f t="shared" si="4"/>
        <v>99.474708000000007</v>
      </c>
      <c r="M15" s="4">
        <f t="shared" si="5"/>
        <v>43.112245174924261</v>
      </c>
      <c r="O15" s="1">
        <v>0.7069623263888889</v>
      </c>
      <c r="P15">
        <v>35672712032</v>
      </c>
      <c r="Q15">
        <v>60967929452</v>
      </c>
      <c r="R15">
        <f t="shared" si="0"/>
        <v>85.696703999999997</v>
      </c>
      <c r="S15">
        <f t="shared" si="0"/>
        <v>100.1538</v>
      </c>
      <c r="T15" s="3">
        <f t="shared" si="1"/>
        <v>14.434895131288087</v>
      </c>
      <c r="V15" s="1">
        <v>0.70743376157407412</v>
      </c>
      <c r="W15">
        <v>35757722138</v>
      </c>
      <c r="X15">
        <v>61056634181</v>
      </c>
      <c r="Y15">
        <f t="shared" si="6"/>
        <v>97.975620000000006</v>
      </c>
      <c r="Z15">
        <f t="shared" si="6"/>
        <v>99.032520000000005</v>
      </c>
      <c r="AA15" s="3">
        <f t="shared" si="7"/>
        <v>1.067225190270831</v>
      </c>
      <c r="AC15" s="1">
        <v>0.70807403935185187</v>
      </c>
      <c r="AD15">
        <v>35867647142</v>
      </c>
      <c r="AE15">
        <v>61166634536</v>
      </c>
      <c r="AF15">
        <f t="shared" si="8"/>
        <v>97.207104000000001</v>
      </c>
      <c r="AG15">
        <f t="shared" si="8"/>
        <v>97.523088000000001</v>
      </c>
      <c r="AH15">
        <f t="shared" si="9"/>
        <v>0.32400942841350583</v>
      </c>
      <c r="AJ15" s="1">
        <v>0.7087030324074074</v>
      </c>
      <c r="AK15">
        <v>35947232446</v>
      </c>
      <c r="AL15">
        <v>61246235616</v>
      </c>
      <c r="AM15">
        <f t="shared" si="10"/>
        <v>99.366516000000004</v>
      </c>
      <c r="AN15">
        <f t="shared" si="10"/>
        <v>99.435419999999993</v>
      </c>
      <c r="AO15" s="4">
        <f t="shared" si="11"/>
        <v>6.9295226992543701E-2</v>
      </c>
      <c r="AQ15" s="1">
        <v>0.70918395833333336</v>
      </c>
      <c r="AR15">
        <v>36029930897</v>
      </c>
      <c r="AS15">
        <v>61328977075</v>
      </c>
      <c r="AT15">
        <f t="shared" si="12"/>
        <v>99.335232000000005</v>
      </c>
      <c r="AU15">
        <f t="shared" si="12"/>
        <v>99.434520000000006</v>
      </c>
      <c r="AV15" s="3">
        <f t="shared" si="13"/>
        <v>9.9852646746825313E-2</v>
      </c>
      <c r="AX15" s="1"/>
      <c r="BA15">
        <f t="shared" si="14"/>
        <v>0</v>
      </c>
      <c r="BB15">
        <f t="shared" si="14"/>
        <v>0</v>
      </c>
      <c r="BC15" t="e">
        <f t="shared" si="15"/>
        <v>#DIV/0!</v>
      </c>
    </row>
    <row r="16" spans="1:55" x14ac:dyDescent="0.25">
      <c r="A16" s="1">
        <v>0.70577951388888882</v>
      </c>
      <c r="B16">
        <v>35561843325</v>
      </c>
      <c r="C16">
        <v>60795414522</v>
      </c>
      <c r="D16">
        <f t="shared" si="2"/>
        <v>28.928940000000001</v>
      </c>
      <c r="E16">
        <f t="shared" si="2"/>
        <v>99.481871999999996</v>
      </c>
      <c r="F16" s="3">
        <f t="shared" si="3"/>
        <v>70.920390400373648</v>
      </c>
      <c r="H16" s="1">
        <v>0.70638665509259257</v>
      </c>
      <c r="I16">
        <v>35610850528</v>
      </c>
      <c r="J16">
        <v>60892821096</v>
      </c>
      <c r="K16">
        <f t="shared" si="4"/>
        <v>17.042652</v>
      </c>
      <c r="L16">
        <f t="shared" si="4"/>
        <v>30.258600000000001</v>
      </c>
      <c r="M16">
        <f t="shared" si="5"/>
        <v>43.676667129345049</v>
      </c>
      <c r="O16" s="1">
        <v>0.70697399305555553</v>
      </c>
      <c r="P16">
        <v>35679811226</v>
      </c>
      <c r="Q16">
        <v>60976220699</v>
      </c>
      <c r="R16">
        <f t="shared" si="0"/>
        <v>85.190327999999994</v>
      </c>
      <c r="S16">
        <f t="shared" si="0"/>
        <v>99.494963999999996</v>
      </c>
      <c r="T16" s="3">
        <f t="shared" si="1"/>
        <v>14.377246269469483</v>
      </c>
      <c r="V16" s="1">
        <v>0.70744547453703699</v>
      </c>
      <c r="W16">
        <v>35766037538</v>
      </c>
      <c r="X16">
        <v>61064947666</v>
      </c>
      <c r="Y16">
        <f t="shared" si="6"/>
        <v>99.784800000000004</v>
      </c>
      <c r="Z16">
        <f t="shared" si="6"/>
        <v>99.76182</v>
      </c>
      <c r="AA16" s="3">
        <f t="shared" si="7"/>
        <v>-2.3034864440127492E-2</v>
      </c>
      <c r="AC16" s="1"/>
      <c r="AJ16" s="1">
        <v>0.70871469907407403</v>
      </c>
      <c r="AK16">
        <v>35953420072</v>
      </c>
      <c r="AL16">
        <v>61252452936</v>
      </c>
      <c r="AM16">
        <f t="shared" si="10"/>
        <v>74.251512000000005</v>
      </c>
      <c r="AN16">
        <f t="shared" si="10"/>
        <v>74.607839999999996</v>
      </c>
      <c r="AO16">
        <f t="shared" si="11"/>
        <v>0.47760128158111892</v>
      </c>
      <c r="AQ16" s="1">
        <v>0.709195625</v>
      </c>
      <c r="AR16">
        <v>36038210855</v>
      </c>
      <c r="AS16">
        <v>61337262464</v>
      </c>
      <c r="AT16">
        <f t="shared" si="12"/>
        <v>99.359495999999993</v>
      </c>
      <c r="AU16">
        <f t="shared" si="12"/>
        <v>99.424667999999997</v>
      </c>
      <c r="AV16" s="3">
        <f t="shared" si="13"/>
        <v>6.5549125092380492E-2</v>
      </c>
      <c r="AX16" s="1"/>
      <c r="BA16">
        <f t="shared" si="14"/>
        <v>0</v>
      </c>
      <c r="BB16">
        <f t="shared" si="14"/>
        <v>0</v>
      </c>
      <c r="BC16" t="e">
        <f t="shared" si="15"/>
        <v>#DIV/0!</v>
      </c>
    </row>
    <row r="17" spans="1:55" x14ac:dyDescent="0.25">
      <c r="A17" s="1">
        <v>0.70579118055555556</v>
      </c>
      <c r="B17">
        <v>35564255350</v>
      </c>
      <c r="C17">
        <v>60803703029</v>
      </c>
      <c r="D17">
        <f t="shared" si="2"/>
        <v>28.944299999999998</v>
      </c>
      <c r="E17">
        <f t="shared" si="2"/>
        <v>99.462084000000004</v>
      </c>
      <c r="F17" s="4">
        <f t="shared" si="3"/>
        <v>70.899161935919224</v>
      </c>
      <c r="H17" s="1"/>
      <c r="O17" s="1">
        <v>0.7069856712962963</v>
      </c>
      <c r="P17">
        <v>35686864759</v>
      </c>
      <c r="Q17">
        <v>60984509997</v>
      </c>
      <c r="R17">
        <f t="shared" si="0"/>
        <v>84.642396000000005</v>
      </c>
      <c r="S17">
        <f t="shared" si="0"/>
        <v>99.471575999999999</v>
      </c>
      <c r="T17" s="4">
        <f t="shared" si="1"/>
        <v>14.907957223880713</v>
      </c>
      <c r="V17" s="1">
        <v>0.70745714120370373</v>
      </c>
      <c r="W17">
        <v>35774325760</v>
      </c>
      <c r="X17">
        <v>61073236631</v>
      </c>
      <c r="Y17">
        <f t="shared" si="6"/>
        <v>99.458663999999999</v>
      </c>
      <c r="Z17">
        <f t="shared" si="6"/>
        <v>99.467579999999998</v>
      </c>
      <c r="AA17" s="3">
        <f t="shared" si="7"/>
        <v>8.9637246628492002E-3</v>
      </c>
      <c r="AC17" s="1"/>
      <c r="AJ17" s="1"/>
      <c r="AQ17" s="1">
        <v>0.70920729166666674</v>
      </c>
      <c r="AR17">
        <v>36046488484</v>
      </c>
      <c r="AS17">
        <v>61345549073</v>
      </c>
      <c r="AT17">
        <f t="shared" si="12"/>
        <v>99.331547999999998</v>
      </c>
      <c r="AU17">
        <f t="shared" si="12"/>
        <v>99.439307999999997</v>
      </c>
      <c r="AV17" s="3">
        <f t="shared" si="13"/>
        <v>0.10836760851151435</v>
      </c>
      <c r="AX17" s="1"/>
      <c r="BA17">
        <f t="shared" si="14"/>
        <v>0</v>
      </c>
      <c r="BB17">
        <f t="shared" si="14"/>
        <v>0</v>
      </c>
      <c r="BC17" t="e">
        <f t="shared" si="15"/>
        <v>#DIV/0!</v>
      </c>
    </row>
    <row r="18" spans="1:55" x14ac:dyDescent="0.25">
      <c r="A18" s="1">
        <v>0.7058028819444444</v>
      </c>
      <c r="B18">
        <v>35566496703</v>
      </c>
      <c r="C18">
        <v>60811432744</v>
      </c>
      <c r="D18">
        <f t="shared" ref="D18" si="16">((B18-B17)*12000)/1000000000</f>
        <v>26.896235999999998</v>
      </c>
      <c r="E18">
        <f t="shared" ref="E18" si="17">((C18-C17)*12000)/1000000000</f>
        <v>92.75658</v>
      </c>
      <c r="F18">
        <f t="shared" ref="F18" si="18">((E18-D18)/E18)*100</f>
        <v>71.003419919104388</v>
      </c>
      <c r="H18" s="1"/>
      <c r="O18" s="1">
        <v>0.70699733796296294</v>
      </c>
      <c r="P18">
        <v>35687452802</v>
      </c>
      <c r="Q18">
        <v>60985237800</v>
      </c>
      <c r="R18">
        <f t="shared" si="0"/>
        <v>7.0565160000000002</v>
      </c>
      <c r="S18">
        <f t="shared" si="0"/>
        <v>8.7336360000000006</v>
      </c>
      <c r="T18">
        <f t="shared" si="1"/>
        <v>19.202998613635835</v>
      </c>
      <c r="V18" s="1">
        <v>0.7074688194444444</v>
      </c>
      <c r="W18">
        <v>35782614728</v>
      </c>
      <c r="X18">
        <v>61081525591</v>
      </c>
      <c r="Y18">
        <f t="shared" si="6"/>
        <v>99.467616000000007</v>
      </c>
      <c r="Z18">
        <f t="shared" si="6"/>
        <v>99.467519999999993</v>
      </c>
      <c r="AA18" s="4">
        <f t="shared" si="7"/>
        <v>-9.6513917320366181E-5</v>
      </c>
      <c r="AC18" s="1"/>
      <c r="AJ18" s="1"/>
      <c r="AQ18" s="1">
        <v>0.70921899305555558</v>
      </c>
      <c r="AR18">
        <v>36054790491</v>
      </c>
      <c r="AS18">
        <v>61353855818</v>
      </c>
      <c r="AT18">
        <f t="shared" si="12"/>
        <v>99.624083999999996</v>
      </c>
      <c r="AU18">
        <f t="shared" si="12"/>
        <v>99.680940000000007</v>
      </c>
      <c r="AV18" s="3">
        <f t="shared" si="13"/>
        <v>5.7037985396215615E-2</v>
      </c>
      <c r="AX18" s="1"/>
      <c r="BA18">
        <f t="shared" si="14"/>
        <v>0</v>
      </c>
      <c r="BB18">
        <f t="shared" si="14"/>
        <v>0</v>
      </c>
      <c r="BC18" t="e">
        <f t="shared" si="15"/>
        <v>#DIV/0!</v>
      </c>
    </row>
    <row r="19" spans="1:55" x14ac:dyDescent="0.25">
      <c r="A19" s="1"/>
      <c r="H19" s="1"/>
      <c r="O19" s="1"/>
      <c r="V19" s="1">
        <v>0.70748052083333335</v>
      </c>
      <c r="W19">
        <v>35788769476</v>
      </c>
      <c r="X19">
        <v>61087709288</v>
      </c>
      <c r="Y19">
        <f t="shared" ref="Y19" si="19">((W19-W18)*12000)/1000000000</f>
        <v>73.856976000000003</v>
      </c>
      <c r="Z19">
        <f t="shared" ref="Z19" si="20">((X19-X18)*12000)/1000000000</f>
        <v>74.204363999999998</v>
      </c>
      <c r="AA19">
        <f t="shared" ref="AA19" si="21">((Z19-Y19)/Z19)*100</f>
        <v>0.46815036377105146</v>
      </c>
      <c r="AC19" s="1"/>
      <c r="AJ19" s="1"/>
      <c r="AQ19" s="1">
        <v>0.70923065972222221</v>
      </c>
      <c r="AR19">
        <v>36063071129</v>
      </c>
      <c r="AS19">
        <v>61362144219</v>
      </c>
      <c r="AT19">
        <f t="shared" si="12"/>
        <v>99.367655999999997</v>
      </c>
      <c r="AU19">
        <f t="shared" si="12"/>
        <v>99.460812000000004</v>
      </c>
      <c r="AV19" s="4">
        <f t="shared" si="13"/>
        <v>9.3661008920787381E-2</v>
      </c>
      <c r="AX19" s="1"/>
      <c r="BA19">
        <f t="shared" si="14"/>
        <v>0</v>
      </c>
      <c r="BB19">
        <f t="shared" si="14"/>
        <v>0</v>
      </c>
      <c r="BC19" t="e">
        <f t="shared" si="15"/>
        <v>#DIV/0!</v>
      </c>
    </row>
    <row r="20" spans="1:55" x14ac:dyDescent="0.25">
      <c r="A20" s="1"/>
      <c r="H20" s="1"/>
      <c r="O20" s="1"/>
      <c r="V20" s="1"/>
      <c r="AC20" s="1"/>
      <c r="AJ20" s="1"/>
      <c r="AQ20" s="1">
        <v>0.70924232638888884</v>
      </c>
      <c r="AR20">
        <v>36068600938</v>
      </c>
      <c r="AS20">
        <v>61367705992</v>
      </c>
      <c r="AT20">
        <f t="shared" si="12"/>
        <v>66.357708000000002</v>
      </c>
      <c r="AU20">
        <f t="shared" si="12"/>
        <v>66.741275999999999</v>
      </c>
      <c r="AV20">
        <f t="shared" si="13"/>
        <v>0.57470882037076554</v>
      </c>
      <c r="AX20" s="1"/>
      <c r="BA20">
        <f t="shared" si="14"/>
        <v>0</v>
      </c>
      <c r="BB20">
        <f t="shared" si="14"/>
        <v>0</v>
      </c>
      <c r="BC20" t="e">
        <f t="shared" si="15"/>
        <v>#DIV/0!</v>
      </c>
    </row>
    <row r="21" spans="1:55" x14ac:dyDescent="0.25">
      <c r="A21" s="1"/>
      <c r="O21" s="1"/>
      <c r="V21" s="1"/>
      <c r="AJ21" s="1"/>
      <c r="AQ21" s="1"/>
    </row>
    <row r="22" spans="1:55" x14ac:dyDescent="0.25">
      <c r="V22" s="1"/>
      <c r="AJ22" s="1"/>
      <c r="AQ22" s="1"/>
    </row>
    <row r="23" spans="1:55" x14ac:dyDescent="0.25">
      <c r="V23" s="1"/>
      <c r="AJ23" s="1"/>
      <c r="AQ23" s="1"/>
    </row>
    <row r="24" spans="1:55" x14ac:dyDescent="0.25">
      <c r="V24" s="1"/>
      <c r="AJ24" s="1"/>
      <c r="AQ24" s="1"/>
    </row>
    <row r="25" spans="1:55" x14ac:dyDescent="0.25">
      <c r="V25" s="1"/>
      <c r="AJ25" s="1"/>
    </row>
    <row r="26" spans="1:55" x14ac:dyDescent="0.25">
      <c r="V26" s="1"/>
      <c r="AJ26" s="1"/>
    </row>
    <row r="27" spans="1:55" x14ac:dyDescent="0.25">
      <c r="V27" s="1"/>
      <c r="AJ27" s="1"/>
    </row>
    <row r="28" spans="1:55" x14ac:dyDescent="0.25">
      <c r="V28" s="1"/>
      <c r="AJ28" s="1"/>
    </row>
    <row r="29" spans="1:55" x14ac:dyDescent="0.25">
      <c r="AJ29" s="1"/>
    </row>
    <row r="30" spans="1:55" x14ac:dyDescent="0.25">
      <c r="A30" t="s">
        <v>30</v>
      </c>
      <c r="B30" t="s">
        <v>31</v>
      </c>
      <c r="C30" t="s">
        <v>32</v>
      </c>
      <c r="D30" t="s">
        <v>33</v>
      </c>
      <c r="H30" t="s">
        <v>30</v>
      </c>
      <c r="I30" t="s">
        <v>31</v>
      </c>
      <c r="J30" t="s">
        <v>32</v>
      </c>
      <c r="K30" t="s">
        <v>33</v>
      </c>
      <c r="O30" t="s">
        <v>30</v>
      </c>
      <c r="P30" t="s">
        <v>31</v>
      </c>
      <c r="Q30" t="s">
        <v>32</v>
      </c>
      <c r="R30" t="s">
        <v>33</v>
      </c>
      <c r="V30" t="s">
        <v>30</v>
      </c>
      <c r="W30" t="s">
        <v>31</v>
      </c>
      <c r="X30" t="s">
        <v>32</v>
      </c>
      <c r="Y30" t="s">
        <v>33</v>
      </c>
      <c r="AC30" t="s">
        <v>30</v>
      </c>
      <c r="AD30" t="s">
        <v>31</v>
      </c>
      <c r="AE30" t="s">
        <v>32</v>
      </c>
      <c r="AF30" t="s">
        <v>33</v>
      </c>
      <c r="AJ30" t="s">
        <v>30</v>
      </c>
      <c r="AK30" t="s">
        <v>31</v>
      </c>
      <c r="AL30" t="s">
        <v>32</v>
      </c>
      <c r="AM30" t="s">
        <v>33</v>
      </c>
      <c r="AQ30" t="s">
        <v>30</v>
      </c>
      <c r="AR30" t="s">
        <v>31</v>
      </c>
      <c r="AS30" t="s">
        <v>32</v>
      </c>
      <c r="AT30" t="s">
        <v>33</v>
      </c>
      <c r="AX30" t="s">
        <v>30</v>
      </c>
      <c r="AY30" t="s">
        <v>31</v>
      </c>
      <c r="AZ30" t="s">
        <v>32</v>
      </c>
      <c r="BA30" t="s">
        <v>33</v>
      </c>
    </row>
    <row r="31" spans="1:55" x14ac:dyDescent="0.25">
      <c r="A31">
        <v>1260755551</v>
      </c>
      <c r="B31">
        <v>1260999598</v>
      </c>
      <c r="C31">
        <v>1260999598</v>
      </c>
      <c r="D31">
        <f>(C31-B31)</f>
        <v>0</v>
      </c>
      <c r="H31">
        <v>1347458773</v>
      </c>
      <c r="I31">
        <v>1347702776</v>
      </c>
      <c r="J31">
        <v>1347702776</v>
      </c>
      <c r="K31">
        <f>(J31-I31)</f>
        <v>0</v>
      </c>
      <c r="O31">
        <v>1418714529</v>
      </c>
      <c r="P31">
        <v>1418958489</v>
      </c>
      <c r="Q31">
        <v>1418958490</v>
      </c>
      <c r="R31">
        <f>(Q31-P31)</f>
        <v>1</v>
      </c>
      <c r="V31">
        <v>1067013734</v>
      </c>
      <c r="W31">
        <v>1067257721</v>
      </c>
      <c r="X31">
        <v>1067257721</v>
      </c>
      <c r="Y31">
        <f>(X31-W31)</f>
        <v>0</v>
      </c>
      <c r="AC31">
        <v>1540060990</v>
      </c>
      <c r="AD31">
        <v>1540304838</v>
      </c>
      <c r="AE31">
        <v>1540304838</v>
      </c>
      <c r="AF31">
        <f>(AE31-AD31)</f>
        <v>0</v>
      </c>
      <c r="AJ31">
        <v>1622497646</v>
      </c>
      <c r="AK31">
        <v>1622741722</v>
      </c>
      <c r="AL31">
        <v>1622741722</v>
      </c>
      <c r="AM31">
        <f>(AL31-AK31)</f>
        <v>0</v>
      </c>
      <c r="AQ31">
        <v>1676043903</v>
      </c>
      <c r="AR31">
        <v>1676288045</v>
      </c>
      <c r="AS31">
        <v>1676288045</v>
      </c>
      <c r="AT31">
        <f>(AS31-AR31)</f>
        <v>0</v>
      </c>
      <c r="BA31">
        <f>(AZ31-AY31)</f>
        <v>0</v>
      </c>
    </row>
    <row r="40" spans="1:53" x14ac:dyDescent="0.25">
      <c r="A40" t="s">
        <v>37</v>
      </c>
      <c r="B40" t="s">
        <v>35</v>
      </c>
      <c r="C40" t="s">
        <v>36</v>
      </c>
      <c r="D40" t="s">
        <v>38</v>
      </c>
      <c r="H40" t="s">
        <v>37</v>
      </c>
      <c r="I40" t="s">
        <v>35</v>
      </c>
      <c r="J40" t="s">
        <v>36</v>
      </c>
      <c r="K40" t="s">
        <v>38</v>
      </c>
      <c r="O40" t="s">
        <v>37</v>
      </c>
      <c r="P40" t="s">
        <v>35</v>
      </c>
      <c r="Q40" t="s">
        <v>36</v>
      </c>
      <c r="R40" t="s">
        <v>38</v>
      </c>
      <c r="V40" t="s">
        <v>37</v>
      </c>
      <c r="W40" t="s">
        <v>35</v>
      </c>
      <c r="X40" t="s">
        <v>36</v>
      </c>
      <c r="Y40" t="s">
        <v>38</v>
      </c>
      <c r="AC40" t="s">
        <v>37</v>
      </c>
      <c r="AD40" t="s">
        <v>35</v>
      </c>
      <c r="AE40" t="s">
        <v>36</v>
      </c>
      <c r="AF40" t="s">
        <v>38</v>
      </c>
      <c r="AJ40" t="s">
        <v>37</v>
      </c>
      <c r="AK40" t="s">
        <v>35</v>
      </c>
      <c r="AL40" t="s">
        <v>36</v>
      </c>
      <c r="AM40" t="s">
        <v>38</v>
      </c>
      <c r="AQ40" t="s">
        <v>37</v>
      </c>
      <c r="AR40" t="s">
        <v>35</v>
      </c>
      <c r="AS40" t="s">
        <v>36</v>
      </c>
      <c r="AT40" t="s">
        <v>38</v>
      </c>
      <c r="AX40" t="s">
        <v>37</v>
      </c>
      <c r="AY40" t="s">
        <v>35</v>
      </c>
      <c r="AZ40" t="s">
        <v>36</v>
      </c>
      <c r="BA40" t="s">
        <v>38</v>
      </c>
    </row>
    <row r="41" spans="1:53" x14ac:dyDescent="0.25">
      <c r="A41">
        <v>1</v>
      </c>
      <c r="D41">
        <v>0</v>
      </c>
      <c r="H41">
        <v>1</v>
      </c>
      <c r="K41">
        <v>0</v>
      </c>
      <c r="O41">
        <v>1</v>
      </c>
      <c r="R41">
        <v>1</v>
      </c>
      <c r="V41">
        <v>1</v>
      </c>
      <c r="Y41">
        <v>1</v>
      </c>
      <c r="AC41">
        <v>1</v>
      </c>
      <c r="AF41">
        <v>1</v>
      </c>
      <c r="AJ41">
        <v>1</v>
      </c>
      <c r="AM41">
        <v>1</v>
      </c>
      <c r="AQ41">
        <v>1</v>
      </c>
      <c r="AT41">
        <v>1</v>
      </c>
      <c r="AX41">
        <v>1</v>
      </c>
      <c r="BA41">
        <v>0</v>
      </c>
    </row>
    <row r="42" spans="1:53" x14ac:dyDescent="0.25">
      <c r="A42">
        <v>2</v>
      </c>
      <c r="D42">
        <v>1</v>
      </c>
      <c r="H42">
        <v>2</v>
      </c>
      <c r="K42">
        <v>1</v>
      </c>
      <c r="O42">
        <v>2</v>
      </c>
      <c r="R42">
        <v>1</v>
      </c>
      <c r="V42">
        <v>2</v>
      </c>
      <c r="Y42">
        <v>0</v>
      </c>
      <c r="AC42">
        <v>2</v>
      </c>
      <c r="AF42">
        <v>0</v>
      </c>
      <c r="AJ42">
        <v>2</v>
      </c>
      <c r="AM42">
        <v>0</v>
      </c>
      <c r="AQ42">
        <v>2</v>
      </c>
      <c r="AT42">
        <v>0</v>
      </c>
      <c r="AX42">
        <v>2</v>
      </c>
      <c r="BA42">
        <v>0</v>
      </c>
    </row>
    <row r="43" spans="1:53" x14ac:dyDescent="0.25">
      <c r="A43">
        <v>3</v>
      </c>
      <c r="D43">
        <v>0</v>
      </c>
      <c r="H43">
        <v>3</v>
      </c>
      <c r="K43">
        <v>1</v>
      </c>
      <c r="O43">
        <v>3</v>
      </c>
      <c r="R43">
        <v>1</v>
      </c>
      <c r="V43">
        <v>3</v>
      </c>
      <c r="Y43">
        <v>0</v>
      </c>
      <c r="AC43">
        <v>3</v>
      </c>
      <c r="AF43">
        <v>0</v>
      </c>
      <c r="AJ43">
        <v>3</v>
      </c>
      <c r="AM43">
        <v>0</v>
      </c>
      <c r="AQ43">
        <v>3</v>
      </c>
      <c r="AT43">
        <v>1</v>
      </c>
      <c r="AX43">
        <v>3</v>
      </c>
      <c r="BA43">
        <v>0</v>
      </c>
    </row>
    <row r="44" spans="1:53" x14ac:dyDescent="0.25">
      <c r="A44">
        <v>4</v>
      </c>
      <c r="D44">
        <v>0</v>
      </c>
      <c r="H44">
        <v>4</v>
      </c>
      <c r="K44">
        <v>0</v>
      </c>
      <c r="O44">
        <v>4</v>
      </c>
      <c r="R44">
        <v>0</v>
      </c>
      <c r="V44">
        <v>4</v>
      </c>
      <c r="Y44">
        <v>1</v>
      </c>
      <c r="AC44">
        <v>4</v>
      </c>
      <c r="AF44">
        <v>1</v>
      </c>
      <c r="AJ44">
        <v>4</v>
      </c>
      <c r="AM44">
        <v>1</v>
      </c>
      <c r="AQ44">
        <v>4</v>
      </c>
      <c r="AT44">
        <v>0</v>
      </c>
      <c r="AX44">
        <v>4</v>
      </c>
      <c r="BA44">
        <v>1</v>
      </c>
    </row>
    <row r="45" spans="1:53" x14ac:dyDescent="0.25">
      <c r="A45">
        <v>5</v>
      </c>
      <c r="D45">
        <v>0</v>
      </c>
      <c r="H45">
        <v>5</v>
      </c>
      <c r="K45">
        <v>0</v>
      </c>
      <c r="O45">
        <v>5</v>
      </c>
      <c r="R45">
        <v>0</v>
      </c>
      <c r="V45">
        <v>5</v>
      </c>
      <c r="Y45">
        <v>1</v>
      </c>
      <c r="AC45">
        <v>5</v>
      </c>
      <c r="AF45">
        <v>0</v>
      </c>
      <c r="AJ45">
        <v>5</v>
      </c>
      <c r="AM45">
        <v>1</v>
      </c>
      <c r="AQ45">
        <v>5</v>
      </c>
      <c r="AT45">
        <v>0</v>
      </c>
      <c r="AX45">
        <v>5</v>
      </c>
      <c r="BA45">
        <v>0</v>
      </c>
    </row>
    <row r="46" spans="1:53" x14ac:dyDescent="0.25">
      <c r="B46" t="e">
        <f>AVERAGE(B41:B45)</f>
        <v>#DIV/0!</v>
      </c>
      <c r="C46" t="e">
        <f>AVERAGE(C41:C45)</f>
        <v>#DIV/0!</v>
      </c>
      <c r="D46">
        <f>AVERAGE(D41:D45)</f>
        <v>0.2</v>
      </c>
      <c r="I46" t="e">
        <f>AVERAGE(I41:I45)</f>
        <v>#DIV/0!</v>
      </c>
      <c r="J46" t="e">
        <f>AVERAGE(J41:J45)</f>
        <v>#DIV/0!</v>
      </c>
      <c r="K46">
        <f>AVERAGE(K41:K45)</f>
        <v>0.4</v>
      </c>
      <c r="P46" t="e">
        <f>AVERAGE(P41:P45)</f>
        <v>#DIV/0!</v>
      </c>
      <c r="Q46" t="e">
        <f>AVERAGE(Q41:Q45)</f>
        <v>#DIV/0!</v>
      </c>
      <c r="R46">
        <f>AVERAGE(R41:R45)</f>
        <v>0.6</v>
      </c>
      <c r="W46" t="e">
        <f>AVERAGE(W41:W45)</f>
        <v>#DIV/0!</v>
      </c>
      <c r="X46" t="e">
        <f>AVERAGE(X41:X45)</f>
        <v>#DIV/0!</v>
      </c>
      <c r="Y46">
        <f>AVERAGE(Y41:Y45)</f>
        <v>0.6</v>
      </c>
      <c r="AD46" t="e">
        <f>AVERAGE(AD41:AD45)</f>
        <v>#DIV/0!</v>
      </c>
      <c r="AE46" t="e">
        <f>AVERAGE(AE41:AE45)</f>
        <v>#DIV/0!</v>
      </c>
      <c r="AF46">
        <f>AVERAGE(AF41:AF45)</f>
        <v>0.4</v>
      </c>
      <c r="AK46" t="e">
        <f>AVERAGE(AK41:AK45)</f>
        <v>#DIV/0!</v>
      </c>
      <c r="AL46" t="e">
        <f>AVERAGE(AL41:AL45)</f>
        <v>#DIV/0!</v>
      </c>
      <c r="AM46">
        <f>AVERAGE(AM41:AM45)</f>
        <v>0.6</v>
      </c>
      <c r="AR46" t="e">
        <f>AVERAGE(AR41:AR45)</f>
        <v>#DIV/0!</v>
      </c>
      <c r="AS46" t="e">
        <f>AVERAGE(AS41:AS45)</f>
        <v>#DIV/0!</v>
      </c>
      <c r="AT46">
        <f>AVERAGE(AT41:AT45)</f>
        <v>0.4</v>
      </c>
      <c r="AY46" t="e">
        <f>AVERAGE(AY41:AY45)</f>
        <v>#DIV/0!</v>
      </c>
      <c r="AZ46" t="e">
        <f>AVERAGE(AZ41:AZ45)</f>
        <v>#DIV/0!</v>
      </c>
      <c r="BA46">
        <f>AVERAGE(BA41:BA45)</f>
        <v>0.2</v>
      </c>
    </row>
  </sheetData>
  <mergeCells count="8">
    <mergeCell ref="AQ1:AV1"/>
    <mergeCell ref="AX1:BC1"/>
    <mergeCell ref="A1:E1"/>
    <mergeCell ref="H1:M1"/>
    <mergeCell ref="O1:T1"/>
    <mergeCell ref="V1:AA1"/>
    <mergeCell ref="AC1:AH1"/>
    <mergeCell ref="AJ1:AO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76B07-6F0C-4E56-A810-B12C42614FCB}">
  <dimension ref="A1:BC46"/>
  <sheetViews>
    <sheetView topLeftCell="AC17" zoomScaleNormal="100" workbookViewId="0">
      <selection activeCell="E41" sqref="E41"/>
    </sheetView>
  </sheetViews>
  <sheetFormatPr defaultRowHeight="15" x14ac:dyDescent="0.25"/>
  <cols>
    <col min="1" max="1" width="11" bestFit="1" customWidth="1"/>
    <col min="2" max="3" width="12" bestFit="1" customWidth="1"/>
    <col min="8" max="8" width="11" bestFit="1" customWidth="1"/>
    <col min="9" max="10" width="12" bestFit="1" customWidth="1"/>
    <col min="15" max="15" width="11" bestFit="1" customWidth="1"/>
    <col min="16" max="17" width="12" bestFit="1" customWidth="1"/>
    <col min="22" max="22" width="11" bestFit="1" customWidth="1"/>
    <col min="23" max="24" width="12" bestFit="1" customWidth="1"/>
    <col min="29" max="29" width="11" bestFit="1" customWidth="1"/>
    <col min="30" max="31" width="12" bestFit="1" customWidth="1"/>
    <col min="36" max="36" width="10.5703125" bestFit="1" customWidth="1"/>
    <col min="37" max="38" width="12" bestFit="1" customWidth="1"/>
    <col min="43" max="43" width="11" bestFit="1" customWidth="1"/>
    <col min="44" max="45" width="12" bestFit="1" customWidth="1"/>
  </cols>
  <sheetData>
    <row r="1" spans="1:55" x14ac:dyDescent="0.25">
      <c r="A1" s="8" t="s">
        <v>20</v>
      </c>
      <c r="B1" s="8"/>
      <c r="C1" s="8"/>
      <c r="D1" s="8"/>
      <c r="E1" s="8"/>
      <c r="H1" s="8" t="s">
        <v>23</v>
      </c>
      <c r="I1" s="8"/>
      <c r="J1" s="8"/>
      <c r="K1" s="8"/>
      <c r="L1" s="8"/>
      <c r="M1" s="8"/>
      <c r="O1" s="8" t="s">
        <v>24</v>
      </c>
      <c r="P1" s="8"/>
      <c r="Q1" s="8"/>
      <c r="R1" s="8"/>
      <c r="S1" s="8"/>
      <c r="T1" s="8"/>
      <c r="V1" s="8" t="s">
        <v>25</v>
      </c>
      <c r="W1" s="8"/>
      <c r="X1" s="8"/>
      <c r="Y1" s="8"/>
      <c r="Z1" s="8"/>
      <c r="AA1" s="8"/>
      <c r="AC1" s="8" t="s">
        <v>26</v>
      </c>
      <c r="AD1" s="8"/>
      <c r="AE1" s="8"/>
      <c r="AF1" s="8"/>
      <c r="AG1" s="8"/>
      <c r="AH1" s="8"/>
      <c r="AJ1" s="8" t="s">
        <v>27</v>
      </c>
      <c r="AK1" s="8"/>
      <c r="AL1" s="8"/>
      <c r="AM1" s="8"/>
      <c r="AN1" s="8"/>
      <c r="AO1" s="8"/>
      <c r="AQ1" s="8" t="s">
        <v>28</v>
      </c>
      <c r="AR1" s="8"/>
      <c r="AS1" s="8"/>
      <c r="AT1" s="8"/>
      <c r="AU1" s="8"/>
      <c r="AV1" s="8"/>
      <c r="AX1" s="8" t="s">
        <v>29</v>
      </c>
      <c r="AY1" s="8"/>
      <c r="AZ1" s="8"/>
      <c r="BA1" s="8"/>
      <c r="BB1" s="8"/>
      <c r="BC1" s="8"/>
    </row>
    <row r="2" spans="1:55" x14ac:dyDescent="0.2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22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22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22</v>
      </c>
      <c r="V2" t="s">
        <v>15</v>
      </c>
      <c r="W2" t="s">
        <v>16</v>
      </c>
      <c r="X2" t="s">
        <v>17</v>
      </c>
      <c r="Y2" t="s">
        <v>18</v>
      </c>
      <c r="Z2" t="s">
        <v>19</v>
      </c>
      <c r="AA2" t="s">
        <v>22</v>
      </c>
      <c r="AC2" t="s">
        <v>15</v>
      </c>
      <c r="AD2" t="s">
        <v>16</v>
      </c>
      <c r="AE2" t="s">
        <v>17</v>
      </c>
      <c r="AF2" t="s">
        <v>18</v>
      </c>
      <c r="AG2" t="s">
        <v>19</v>
      </c>
      <c r="AH2" t="s">
        <v>22</v>
      </c>
      <c r="AJ2" t="s">
        <v>15</v>
      </c>
      <c r="AK2" t="s">
        <v>16</v>
      </c>
      <c r="AL2" t="s">
        <v>17</v>
      </c>
      <c r="AM2" t="s">
        <v>18</v>
      </c>
      <c r="AN2" t="s">
        <v>19</v>
      </c>
      <c r="AO2" t="s">
        <v>22</v>
      </c>
      <c r="AQ2" t="s">
        <v>15</v>
      </c>
      <c r="AR2" t="s">
        <v>16</v>
      </c>
      <c r="AS2" t="s">
        <v>17</v>
      </c>
      <c r="AT2" t="s">
        <v>18</v>
      </c>
      <c r="AU2" t="s">
        <v>19</v>
      </c>
      <c r="AV2" t="s">
        <v>22</v>
      </c>
      <c r="AX2" t="s">
        <v>15</v>
      </c>
      <c r="AY2" t="s">
        <v>16</v>
      </c>
      <c r="AZ2" t="s">
        <v>17</v>
      </c>
      <c r="BA2" t="s">
        <v>18</v>
      </c>
      <c r="BB2" t="s">
        <v>19</v>
      </c>
      <c r="BC2" t="s">
        <v>22</v>
      </c>
    </row>
    <row r="3" spans="1:55" x14ac:dyDescent="0.25">
      <c r="A3" s="1">
        <v>0.72042146990740741</v>
      </c>
      <c r="B3">
        <v>36068600976</v>
      </c>
      <c r="C3">
        <v>61367705992</v>
      </c>
      <c r="H3" s="1">
        <v>0.72252501157407412</v>
      </c>
      <c r="I3">
        <v>36225766519</v>
      </c>
      <c r="J3">
        <v>61691156840</v>
      </c>
      <c r="O3" s="1">
        <v>0.72172311342592588</v>
      </c>
      <c r="P3">
        <v>36145240085</v>
      </c>
      <c r="Q3">
        <v>61590128072</v>
      </c>
      <c r="V3" s="1">
        <v>0.72301398148148155</v>
      </c>
      <c r="W3">
        <v>36280089272</v>
      </c>
      <c r="X3">
        <v>61795187368</v>
      </c>
      <c r="AC3" s="1">
        <v>0.72344052083333332</v>
      </c>
      <c r="AD3">
        <v>36355071451</v>
      </c>
      <c r="AE3">
        <v>61871839880</v>
      </c>
      <c r="AJ3" s="1">
        <v>0.72394753472222229</v>
      </c>
      <c r="AK3">
        <v>36442531420</v>
      </c>
      <c r="AL3">
        <v>61959457544</v>
      </c>
      <c r="AQ3" s="1">
        <v>0.89297365740740742</v>
      </c>
      <c r="AR3">
        <v>36650204444</v>
      </c>
      <c r="AS3">
        <v>62169512046</v>
      </c>
      <c r="AX3" s="1"/>
    </row>
    <row r="4" spans="1:55" x14ac:dyDescent="0.25">
      <c r="A4" s="1">
        <v>0.72043314814814818</v>
      </c>
      <c r="B4">
        <v>36068600976</v>
      </c>
      <c r="C4">
        <v>61367705992</v>
      </c>
      <c r="D4">
        <f>((B4-B3)*12000)/1000000000</f>
        <v>0</v>
      </c>
      <c r="E4">
        <f>((C4-C3)*12000)/1000000000</f>
        <v>0</v>
      </c>
      <c r="F4" t="e">
        <f>((E4-D4)/E4)*100</f>
        <v>#DIV/0!</v>
      </c>
      <c r="H4" s="1">
        <v>0.72253670138888892</v>
      </c>
      <c r="I4">
        <v>36225766519</v>
      </c>
      <c r="J4">
        <v>61691156840</v>
      </c>
      <c r="K4">
        <f>((I4-I3)*12000)/1000000000</f>
        <v>0</v>
      </c>
      <c r="L4">
        <f>((J4-J3)*12000)/1000000000</f>
        <v>0</v>
      </c>
      <c r="M4" t="e">
        <f>((L4-K4)/L4)*100</f>
        <v>#DIV/0!</v>
      </c>
      <c r="O4" s="1">
        <v>0.72173479166666665</v>
      </c>
      <c r="P4">
        <v>36145240085</v>
      </c>
      <c r="Q4">
        <v>61590128072</v>
      </c>
      <c r="R4">
        <f t="shared" ref="R4:S19" si="0">((P4-P3)*12000)/1000000000</f>
        <v>0</v>
      </c>
      <c r="S4">
        <f t="shared" si="0"/>
        <v>0</v>
      </c>
      <c r="T4" t="e">
        <f t="shared" ref="T4:T19" si="1">((S4-R4)/S4)*100</f>
        <v>#DIV/0!</v>
      </c>
      <c r="V4" s="1">
        <v>0.72302565972222221</v>
      </c>
      <c r="W4">
        <v>36280089272</v>
      </c>
      <c r="X4">
        <v>61795187368</v>
      </c>
      <c r="Y4">
        <f>((W4-W3)*12000)/1000000000</f>
        <v>0</v>
      </c>
      <c r="Z4">
        <f>((X4-X3)*12000)/1000000000</f>
        <v>0</v>
      </c>
      <c r="AA4" t="e">
        <f>((Z4-Y4)/Z4)*100</f>
        <v>#DIV/0!</v>
      </c>
      <c r="AC4" s="1">
        <v>0.72345221064814813</v>
      </c>
      <c r="AD4">
        <v>36355071451</v>
      </c>
      <c r="AE4">
        <v>61871839880</v>
      </c>
      <c r="AF4">
        <f>((AD4-AD3)*12000)/1000000000</f>
        <v>0</v>
      </c>
      <c r="AG4">
        <f>((AE4-AE3)*12000)/1000000000</f>
        <v>0</v>
      </c>
      <c r="AH4" t="e">
        <f>((AG4-AF4)/AG4)*100</f>
        <v>#DIV/0!</v>
      </c>
      <c r="AJ4" s="1">
        <v>0.72395921296296295</v>
      </c>
      <c r="AK4">
        <v>36442531420</v>
      </c>
      <c r="AL4">
        <v>61959457544</v>
      </c>
      <c r="AM4">
        <f>((AK4-AK3)*12000)/1000000000</f>
        <v>0</v>
      </c>
      <c r="AN4">
        <f>((AL4-AL3)*12000)/1000000000</f>
        <v>0</v>
      </c>
      <c r="AO4" t="e">
        <f>((AN4-AM4)/AN4)*100</f>
        <v>#DIV/0!</v>
      </c>
      <c r="AQ4" s="1">
        <v>0.89298532407407405</v>
      </c>
      <c r="AR4">
        <v>36650204445</v>
      </c>
      <c r="AS4">
        <v>62169512046</v>
      </c>
      <c r="AT4">
        <f>((AR4-AR3)*12000)/1000000000</f>
        <v>1.2E-5</v>
      </c>
      <c r="AU4">
        <f>((AS4-AS3)*12000)/1000000000</f>
        <v>0</v>
      </c>
      <c r="AV4" t="e">
        <f>((AU4-AT4)/AU4)*100</f>
        <v>#DIV/0!</v>
      </c>
      <c r="AX4" s="1"/>
      <c r="BA4">
        <f>((AY4-AY3)*12000)/1000000000</f>
        <v>0</v>
      </c>
      <c r="BB4">
        <f>((AZ4-AZ3)*12000)/1000000000</f>
        <v>0</v>
      </c>
      <c r="BC4" t="e">
        <f>((BB4-BA4)/BB4)*100</f>
        <v>#DIV/0!</v>
      </c>
    </row>
    <row r="5" spans="1:55" x14ac:dyDescent="0.25">
      <c r="A5" s="1">
        <v>0.72044483796296299</v>
      </c>
      <c r="B5">
        <v>36068600976</v>
      </c>
      <c r="C5">
        <v>61367705992</v>
      </c>
      <c r="D5">
        <f t="shared" ref="D5:E17" si="2">((B5-B4)*12000)/1000000000</f>
        <v>0</v>
      </c>
      <c r="E5">
        <f t="shared" si="2"/>
        <v>0</v>
      </c>
      <c r="F5" t="e">
        <f t="shared" ref="F5:F17" si="3">((E5-D5)/E5)*100</f>
        <v>#DIV/0!</v>
      </c>
      <c r="H5" s="1">
        <v>0.72254837962962959</v>
      </c>
      <c r="I5">
        <v>36225766519</v>
      </c>
      <c r="J5">
        <v>61691156840</v>
      </c>
      <c r="K5">
        <f t="shared" ref="K5:L20" si="4">((I5-I4)*12000)/1000000000</f>
        <v>0</v>
      </c>
      <c r="L5">
        <f t="shared" si="4"/>
        <v>0</v>
      </c>
      <c r="M5" t="e">
        <f t="shared" ref="M5:M20" si="5">((L5-K5)/L5)*100</f>
        <v>#DIV/0!</v>
      </c>
      <c r="O5" s="1">
        <v>0.72174646990740732</v>
      </c>
      <c r="P5">
        <v>36145240085</v>
      </c>
      <c r="Q5">
        <v>61590128072</v>
      </c>
      <c r="R5">
        <f t="shared" si="0"/>
        <v>0</v>
      </c>
      <c r="S5">
        <f t="shared" si="0"/>
        <v>0</v>
      </c>
      <c r="T5" t="e">
        <f t="shared" si="1"/>
        <v>#DIV/0!</v>
      </c>
      <c r="V5" s="1">
        <v>0.72303733796296299</v>
      </c>
      <c r="W5">
        <v>36282639125</v>
      </c>
      <c r="X5">
        <v>61797706926</v>
      </c>
      <c r="Y5">
        <f t="shared" ref="Y5:Z15" si="6">((W5-W4)*12000)/1000000000</f>
        <v>30.598236</v>
      </c>
      <c r="Z5">
        <f t="shared" si="6"/>
        <v>30.234696</v>
      </c>
      <c r="AA5">
        <f t="shared" ref="AA5:AA15" si="7">((Z5-Y5)/Z5)*100</f>
        <v>-1.2023934356740362</v>
      </c>
      <c r="AC5" s="1">
        <v>0.72346388888888891</v>
      </c>
      <c r="AD5">
        <v>36355071451</v>
      </c>
      <c r="AE5">
        <v>61871839880</v>
      </c>
      <c r="AF5">
        <f t="shared" ref="AF5:AG16" si="8">((AD5-AD4)*12000)/1000000000</f>
        <v>0</v>
      </c>
      <c r="AG5">
        <f t="shared" si="8"/>
        <v>0</v>
      </c>
      <c r="AH5" t="e">
        <f t="shared" ref="AH5:AH16" si="9">((AG5-AF5)/AG5)*100</f>
        <v>#DIV/0!</v>
      </c>
      <c r="AJ5" s="1">
        <v>0.72397089120370373</v>
      </c>
      <c r="AK5">
        <v>36442531420</v>
      </c>
      <c r="AL5">
        <v>61959457544</v>
      </c>
      <c r="AM5">
        <f t="shared" ref="AM5:AN15" si="10">((AK5-AK4)*12000)/1000000000</f>
        <v>0</v>
      </c>
      <c r="AN5">
        <f t="shared" si="10"/>
        <v>0</v>
      </c>
      <c r="AO5" t="e">
        <f t="shared" ref="AO5:AO15" si="11">((AN5-AM5)/AN5)*100</f>
        <v>#DIV/0!</v>
      </c>
      <c r="AQ5" s="1">
        <v>0.89299699074074079</v>
      </c>
      <c r="AR5">
        <v>36650204445</v>
      </c>
      <c r="AS5">
        <v>62169512046</v>
      </c>
      <c r="AT5">
        <f t="shared" ref="AT5:AU18" si="12">((AR5-AR4)*12000)/1000000000</f>
        <v>0</v>
      </c>
      <c r="AU5">
        <f t="shared" si="12"/>
        <v>0</v>
      </c>
      <c r="AV5" t="e">
        <f t="shared" ref="AV5:AV18" si="13">((AU5-AT5)/AU5)*100</f>
        <v>#DIV/0!</v>
      </c>
      <c r="AX5" s="1"/>
      <c r="BA5">
        <f t="shared" ref="BA5:BB20" si="14">((AY5-AY4)*12000)/1000000000</f>
        <v>0</v>
      </c>
      <c r="BB5">
        <f t="shared" si="14"/>
        <v>0</v>
      </c>
      <c r="BC5" t="e">
        <f t="shared" ref="BC5:BC20" si="15">((BB5-BA5)/BB5)*100</f>
        <v>#DIV/0!</v>
      </c>
    </row>
    <row r="6" spans="1:55" x14ac:dyDescent="0.25">
      <c r="A6" s="1">
        <v>0.72045650462962962</v>
      </c>
      <c r="B6">
        <v>36069564400</v>
      </c>
      <c r="C6">
        <v>61371043263</v>
      </c>
      <c r="D6">
        <f t="shared" si="2"/>
        <v>11.561088</v>
      </c>
      <c r="E6">
        <f t="shared" si="2"/>
        <v>40.047252</v>
      </c>
      <c r="F6">
        <f t="shared" si="3"/>
        <v>71.131382497855284</v>
      </c>
      <c r="H6" s="1">
        <v>0.72256005787037036</v>
      </c>
      <c r="I6">
        <v>36225766519</v>
      </c>
      <c r="J6">
        <v>61691156840</v>
      </c>
      <c r="K6">
        <f t="shared" si="4"/>
        <v>0</v>
      </c>
      <c r="L6">
        <f t="shared" si="4"/>
        <v>0</v>
      </c>
      <c r="M6" t="e">
        <f t="shared" si="5"/>
        <v>#DIV/0!</v>
      </c>
      <c r="O6" s="1">
        <v>0.7217581481481482</v>
      </c>
      <c r="P6">
        <v>36145240085</v>
      </c>
      <c r="Q6">
        <v>61590128072</v>
      </c>
      <c r="R6">
        <f t="shared" si="0"/>
        <v>0</v>
      </c>
      <c r="S6">
        <f t="shared" si="0"/>
        <v>0</v>
      </c>
      <c r="T6" t="e">
        <f t="shared" si="1"/>
        <v>#DIV/0!</v>
      </c>
      <c r="V6" s="1">
        <v>0.72304900462962962</v>
      </c>
      <c r="W6">
        <v>36290921077</v>
      </c>
      <c r="X6">
        <v>61805997865</v>
      </c>
      <c r="Y6">
        <f t="shared" si="6"/>
        <v>99.383424000000005</v>
      </c>
      <c r="Z6">
        <f t="shared" si="6"/>
        <v>99.491268000000005</v>
      </c>
      <c r="AA6" s="2">
        <f t="shared" si="7"/>
        <v>0.10839544230152948</v>
      </c>
      <c r="AC6" s="1">
        <v>0.72347556712962957</v>
      </c>
      <c r="AD6">
        <v>36358718122</v>
      </c>
      <c r="AE6">
        <v>61875454468</v>
      </c>
      <c r="AF6">
        <f t="shared" si="8"/>
        <v>43.760052000000002</v>
      </c>
      <c r="AG6">
        <f t="shared" si="8"/>
        <v>43.375056000000001</v>
      </c>
      <c r="AH6" s="2">
        <f t="shared" si="9"/>
        <v>-0.88759770131478566</v>
      </c>
      <c r="AJ6" s="1">
        <v>0.72398255787037036</v>
      </c>
      <c r="AK6">
        <v>36446671367</v>
      </c>
      <c r="AL6">
        <v>61963569161</v>
      </c>
      <c r="AM6">
        <f t="shared" si="10"/>
        <v>49.679364</v>
      </c>
      <c r="AN6">
        <f t="shared" si="10"/>
        <v>49.339404000000002</v>
      </c>
      <c r="AO6" s="5">
        <f t="shared" si="11"/>
        <v>-0.68902332099511743</v>
      </c>
      <c r="AQ6" s="1">
        <v>0.89300866898148146</v>
      </c>
      <c r="AR6">
        <v>36651029704</v>
      </c>
      <c r="AS6">
        <v>62170309214</v>
      </c>
      <c r="AT6">
        <f t="shared" si="12"/>
        <v>9.9031079999999996</v>
      </c>
      <c r="AU6">
        <f t="shared" si="12"/>
        <v>9.5660159999999994</v>
      </c>
      <c r="AV6">
        <f t="shared" si="13"/>
        <v>-3.5238494269714806</v>
      </c>
      <c r="AX6" s="1"/>
      <c r="BA6">
        <f t="shared" si="14"/>
        <v>0</v>
      </c>
      <c r="BB6">
        <f t="shared" si="14"/>
        <v>0</v>
      </c>
      <c r="BC6" t="e">
        <f t="shared" si="15"/>
        <v>#DIV/0!</v>
      </c>
    </row>
    <row r="7" spans="1:55" x14ac:dyDescent="0.25">
      <c r="A7" s="1">
        <v>0.7204681828703704</v>
      </c>
      <c r="B7">
        <v>36071921870</v>
      </c>
      <c r="C7">
        <v>61379339107</v>
      </c>
      <c r="D7">
        <f t="shared" si="2"/>
        <v>28.289639999999999</v>
      </c>
      <c r="E7">
        <f t="shared" si="2"/>
        <v>99.550128000000001</v>
      </c>
      <c r="F7" s="2">
        <f t="shared" si="3"/>
        <v>71.582517704045557</v>
      </c>
      <c r="H7" s="1">
        <v>0.72257174768518517</v>
      </c>
      <c r="I7">
        <v>36227096471</v>
      </c>
      <c r="J7">
        <v>61693460016</v>
      </c>
      <c r="K7">
        <f t="shared" si="4"/>
        <v>15.959424</v>
      </c>
      <c r="L7">
        <f t="shared" si="4"/>
        <v>27.638112</v>
      </c>
      <c r="M7">
        <f t="shared" si="5"/>
        <v>42.255737294935344</v>
      </c>
      <c r="O7" s="1">
        <v>0.72176982638888887</v>
      </c>
      <c r="P7">
        <v>36151432122</v>
      </c>
      <c r="Q7">
        <v>61597384666</v>
      </c>
      <c r="R7">
        <f t="shared" si="0"/>
        <v>74.304444000000004</v>
      </c>
      <c r="S7">
        <f t="shared" si="0"/>
        <v>87.079127999999997</v>
      </c>
      <c r="T7">
        <f t="shared" si="1"/>
        <v>14.670202025909118</v>
      </c>
      <c r="V7" s="1">
        <v>0.7230606828703704</v>
      </c>
      <c r="W7">
        <v>36298992138</v>
      </c>
      <c r="X7">
        <v>61814196581</v>
      </c>
      <c r="Y7">
        <f t="shared" si="6"/>
        <v>96.852732000000003</v>
      </c>
      <c r="Z7">
        <f t="shared" si="6"/>
        <v>98.384591999999998</v>
      </c>
      <c r="AA7" s="3">
        <f t="shared" si="7"/>
        <v>1.5570120979919242</v>
      </c>
      <c r="AC7" s="1">
        <v>0.72348725694444438</v>
      </c>
      <c r="AD7">
        <v>36367013937</v>
      </c>
      <c r="AE7">
        <v>61883751874</v>
      </c>
      <c r="AF7">
        <f t="shared" si="8"/>
        <v>99.549779999999998</v>
      </c>
      <c r="AG7">
        <f t="shared" si="8"/>
        <v>99.568871999999999</v>
      </c>
      <c r="AH7" s="3">
        <f t="shared" si="9"/>
        <v>1.9174667359895925E-2</v>
      </c>
      <c r="AJ7" s="1">
        <v>0.72399423611111113</v>
      </c>
      <c r="AK7">
        <v>36454955854</v>
      </c>
      <c r="AL7">
        <v>61971860460</v>
      </c>
      <c r="AM7">
        <f t="shared" si="10"/>
        <v>99.413843999999997</v>
      </c>
      <c r="AN7">
        <f t="shared" si="10"/>
        <v>99.495587999999998</v>
      </c>
      <c r="AO7" s="6">
        <f t="shared" si="11"/>
        <v>8.2158416913924351E-2</v>
      </c>
      <c r="AQ7" s="1">
        <v>0.89302032407407417</v>
      </c>
      <c r="AR7">
        <v>36659314219</v>
      </c>
      <c r="AS7">
        <v>62178594880</v>
      </c>
      <c r="AT7">
        <f t="shared" si="12"/>
        <v>99.414180000000002</v>
      </c>
      <c r="AU7">
        <f t="shared" si="12"/>
        <v>99.427992000000003</v>
      </c>
      <c r="AV7" s="2">
        <f t="shared" si="13"/>
        <v>1.3891460264028554E-2</v>
      </c>
      <c r="AX7" s="1"/>
      <c r="BA7">
        <f t="shared" si="14"/>
        <v>0</v>
      </c>
      <c r="BB7">
        <f t="shared" si="14"/>
        <v>0</v>
      </c>
      <c r="BC7" t="e">
        <f t="shared" si="15"/>
        <v>#DIV/0!</v>
      </c>
    </row>
    <row r="8" spans="1:55" x14ac:dyDescent="0.25">
      <c r="A8" s="1">
        <v>0.72047986111111106</v>
      </c>
      <c r="B8">
        <v>36074286224</v>
      </c>
      <c r="C8">
        <v>61387633217</v>
      </c>
      <c r="D8">
        <f t="shared" si="2"/>
        <v>28.372247999999999</v>
      </c>
      <c r="E8">
        <f t="shared" si="2"/>
        <v>99.529319999999998</v>
      </c>
      <c r="F8" s="3">
        <f t="shared" si="3"/>
        <v>71.493577972802385</v>
      </c>
      <c r="H8" s="1">
        <v>0.72258341435185192</v>
      </c>
      <c r="I8">
        <v>36231790493</v>
      </c>
      <c r="J8">
        <v>61701754266</v>
      </c>
      <c r="K8">
        <f t="shared" si="4"/>
        <v>56.328263999999997</v>
      </c>
      <c r="L8">
        <f t="shared" si="4"/>
        <v>99.531000000000006</v>
      </c>
      <c r="M8" s="2">
        <f t="shared" si="5"/>
        <v>43.406311601410621</v>
      </c>
      <c r="O8" s="1">
        <v>0.72178149305555561</v>
      </c>
      <c r="P8">
        <v>36158482756</v>
      </c>
      <c r="Q8">
        <v>61605680204</v>
      </c>
      <c r="R8">
        <f t="shared" si="0"/>
        <v>84.607607999999999</v>
      </c>
      <c r="S8">
        <f t="shared" si="0"/>
        <v>99.546456000000006</v>
      </c>
      <c r="T8" s="2">
        <f t="shared" si="1"/>
        <v>15.006910944172644</v>
      </c>
      <c r="V8" s="1">
        <v>0.72307236111111106</v>
      </c>
      <c r="W8">
        <v>36306789022</v>
      </c>
      <c r="X8">
        <v>61822293259</v>
      </c>
      <c r="Y8">
        <f t="shared" si="6"/>
        <v>93.562607999999997</v>
      </c>
      <c r="Z8">
        <f t="shared" si="6"/>
        <v>97.160135999999994</v>
      </c>
      <c r="AA8" s="3">
        <f t="shared" si="7"/>
        <v>3.7026790493582649</v>
      </c>
      <c r="AC8" s="1">
        <v>0.72349893518518515</v>
      </c>
      <c r="AD8">
        <v>36375079699</v>
      </c>
      <c r="AE8">
        <v>61891828374</v>
      </c>
      <c r="AF8">
        <f t="shared" si="8"/>
        <v>96.789143999999993</v>
      </c>
      <c r="AG8">
        <f t="shared" si="8"/>
        <v>96.918000000000006</v>
      </c>
      <c r="AH8" s="3">
        <f t="shared" si="9"/>
        <v>0.13295363090448956</v>
      </c>
      <c r="AJ8" s="1">
        <v>0.72400590277777777</v>
      </c>
      <c r="AK8">
        <v>36463063866</v>
      </c>
      <c r="AL8">
        <v>61980066237</v>
      </c>
      <c r="AM8">
        <f t="shared" si="10"/>
        <v>97.296143999999998</v>
      </c>
      <c r="AN8">
        <f t="shared" si="10"/>
        <v>98.469324</v>
      </c>
      <c r="AO8" s="6">
        <f t="shared" si="11"/>
        <v>1.1914167299452589</v>
      </c>
      <c r="AQ8" s="1">
        <v>0.8930319907407408</v>
      </c>
      <c r="AR8">
        <v>36667602202</v>
      </c>
      <c r="AS8">
        <v>62186880926</v>
      </c>
      <c r="AT8">
        <f t="shared" si="12"/>
        <v>99.455796000000007</v>
      </c>
      <c r="AU8">
        <f t="shared" si="12"/>
        <v>99.432552000000001</v>
      </c>
      <c r="AV8" s="3">
        <f t="shared" si="13"/>
        <v>-2.3376650334797171E-2</v>
      </c>
      <c r="AX8" s="1"/>
      <c r="BA8">
        <f t="shared" si="14"/>
        <v>0</v>
      </c>
      <c r="BB8">
        <f t="shared" si="14"/>
        <v>0</v>
      </c>
      <c r="BC8" t="e">
        <f t="shared" si="15"/>
        <v>#DIV/0!</v>
      </c>
    </row>
    <row r="9" spans="1:55" x14ac:dyDescent="0.25">
      <c r="A9" s="1">
        <v>0.72049153935185184</v>
      </c>
      <c r="B9">
        <v>36076651636</v>
      </c>
      <c r="C9">
        <v>61395930282</v>
      </c>
      <c r="D9">
        <f t="shared" si="2"/>
        <v>28.384944000000001</v>
      </c>
      <c r="E9">
        <f t="shared" si="2"/>
        <v>99.564779999999999</v>
      </c>
      <c r="F9" s="3">
        <f t="shared" si="3"/>
        <v>71.490979038973407</v>
      </c>
      <c r="H9" s="1">
        <v>0.72259509259259258</v>
      </c>
      <c r="I9">
        <v>36236492039</v>
      </c>
      <c r="J9">
        <v>61710050514</v>
      </c>
      <c r="K9">
        <f t="shared" si="4"/>
        <v>56.418551999999998</v>
      </c>
      <c r="L9">
        <f t="shared" si="4"/>
        <v>99.554975999999996</v>
      </c>
      <c r="M9" s="3">
        <f t="shared" si="5"/>
        <v>43.329249559559933</v>
      </c>
      <c r="O9" s="1">
        <v>0.72179317129629628</v>
      </c>
      <c r="P9">
        <v>36165515290</v>
      </c>
      <c r="Q9">
        <v>61613975095</v>
      </c>
      <c r="R9">
        <f t="shared" si="0"/>
        <v>84.390407999999994</v>
      </c>
      <c r="S9">
        <f t="shared" si="0"/>
        <v>99.538691999999998</v>
      </c>
      <c r="T9" s="3">
        <f t="shared" si="1"/>
        <v>15.218488103098645</v>
      </c>
      <c r="V9" s="1">
        <v>0.72308403935185184</v>
      </c>
      <c r="W9">
        <v>36314606970</v>
      </c>
      <c r="X9">
        <v>61830420708</v>
      </c>
      <c r="Y9">
        <f t="shared" si="6"/>
        <v>93.815376000000001</v>
      </c>
      <c r="Z9">
        <f t="shared" si="6"/>
        <v>97.529387999999997</v>
      </c>
      <c r="AA9" s="3">
        <f t="shared" si="7"/>
        <v>3.808095258426103</v>
      </c>
      <c r="AC9" s="1">
        <v>0.72351061342592593</v>
      </c>
      <c r="AD9">
        <v>36383127877</v>
      </c>
      <c r="AE9">
        <v>61899958379</v>
      </c>
      <c r="AF9">
        <f t="shared" si="8"/>
        <v>96.578136000000001</v>
      </c>
      <c r="AG9">
        <f t="shared" si="8"/>
        <v>97.560059999999993</v>
      </c>
      <c r="AH9" s="3">
        <f t="shared" si="9"/>
        <v>1.0064815458292997</v>
      </c>
      <c r="AJ9" s="1">
        <v>0.72401758101851854</v>
      </c>
      <c r="AK9">
        <v>36471021953</v>
      </c>
      <c r="AL9">
        <v>61988257750</v>
      </c>
      <c r="AM9">
        <f t="shared" si="10"/>
        <v>95.497044000000002</v>
      </c>
      <c r="AN9">
        <f t="shared" si="10"/>
        <v>98.298156000000006</v>
      </c>
      <c r="AO9" s="6">
        <f t="shared" si="11"/>
        <v>2.8496078807419369</v>
      </c>
      <c r="AQ9" s="1">
        <v>0.89304365740740732</v>
      </c>
      <c r="AR9">
        <v>36675888751</v>
      </c>
      <c r="AS9">
        <v>62195168885</v>
      </c>
      <c r="AT9">
        <f t="shared" si="12"/>
        <v>99.438587999999996</v>
      </c>
      <c r="AU9">
        <f t="shared" si="12"/>
        <v>99.455507999999995</v>
      </c>
      <c r="AV9" s="3">
        <f t="shared" si="13"/>
        <v>1.7012632422529015E-2</v>
      </c>
      <c r="AX9" s="1"/>
      <c r="BA9">
        <f t="shared" si="14"/>
        <v>0</v>
      </c>
      <c r="BB9">
        <f t="shared" si="14"/>
        <v>0</v>
      </c>
      <c r="BC9" t="e">
        <f t="shared" si="15"/>
        <v>#DIV/0!</v>
      </c>
    </row>
    <row r="10" spans="1:55" x14ac:dyDescent="0.25">
      <c r="A10" s="1">
        <v>0.72050320601851847</v>
      </c>
      <c r="B10">
        <v>36078623792</v>
      </c>
      <c r="C10">
        <v>61404221174</v>
      </c>
      <c r="D10">
        <f t="shared" si="2"/>
        <v>23.665872</v>
      </c>
      <c r="E10">
        <f t="shared" si="2"/>
        <v>99.490703999999994</v>
      </c>
      <c r="F10" s="3">
        <f t="shared" si="3"/>
        <v>76.212981667111322</v>
      </c>
      <c r="H10" s="1">
        <v>0.72260677083333336</v>
      </c>
      <c r="I10">
        <v>36241193207</v>
      </c>
      <c r="J10">
        <v>61718344444</v>
      </c>
      <c r="K10">
        <f t="shared" si="4"/>
        <v>56.414015999999997</v>
      </c>
      <c r="L10">
        <f t="shared" si="4"/>
        <v>99.527159999999995</v>
      </c>
      <c r="M10" s="3">
        <f t="shared" si="5"/>
        <v>43.317968683121272</v>
      </c>
      <c r="O10" s="1">
        <v>0.72180484953703705</v>
      </c>
      <c r="P10">
        <v>36172068756</v>
      </c>
      <c r="Q10">
        <v>61622251931</v>
      </c>
      <c r="R10">
        <f t="shared" si="0"/>
        <v>78.641592000000003</v>
      </c>
      <c r="S10">
        <f t="shared" si="0"/>
        <v>99.322031999999993</v>
      </c>
      <c r="T10" s="3">
        <f t="shared" si="1"/>
        <v>20.821603810924845</v>
      </c>
      <c r="V10" s="1">
        <v>0.72309570601851847</v>
      </c>
      <c r="W10">
        <v>36322436021</v>
      </c>
      <c r="X10">
        <v>61838555355</v>
      </c>
      <c r="Y10">
        <f t="shared" si="6"/>
        <v>93.948611999999997</v>
      </c>
      <c r="Z10">
        <f t="shared" si="6"/>
        <v>97.615763999999999</v>
      </c>
      <c r="AA10" s="3">
        <f t="shared" si="7"/>
        <v>3.7567210968097342</v>
      </c>
      <c r="AC10" s="1">
        <v>0.72352229166666671</v>
      </c>
      <c r="AD10">
        <v>36391177252</v>
      </c>
      <c r="AE10">
        <v>61908035965</v>
      </c>
      <c r="AF10">
        <f t="shared" si="8"/>
        <v>96.592500000000001</v>
      </c>
      <c r="AG10">
        <f t="shared" si="8"/>
        <v>96.931032000000002</v>
      </c>
      <c r="AH10" s="3">
        <f t="shared" si="9"/>
        <v>0.34925038247813217</v>
      </c>
      <c r="AJ10" s="1">
        <v>0.72402927083333335</v>
      </c>
      <c r="AK10">
        <v>36479241385</v>
      </c>
      <c r="AL10">
        <v>61996533639</v>
      </c>
      <c r="AM10">
        <f t="shared" si="10"/>
        <v>98.633184</v>
      </c>
      <c r="AN10">
        <f t="shared" si="10"/>
        <v>99.310668000000007</v>
      </c>
      <c r="AO10" s="6">
        <f t="shared" si="11"/>
        <v>0.68218653005134033</v>
      </c>
      <c r="AQ10" s="1">
        <v>0.89305532407407406</v>
      </c>
      <c r="AR10">
        <v>36684172892</v>
      </c>
      <c r="AS10">
        <v>62203455132</v>
      </c>
      <c r="AT10">
        <f t="shared" si="12"/>
        <v>99.409692000000007</v>
      </c>
      <c r="AU10">
        <f t="shared" si="12"/>
        <v>99.434963999999994</v>
      </c>
      <c r="AV10" s="3">
        <f t="shared" si="13"/>
        <v>2.54156073310258E-2</v>
      </c>
      <c r="AX10" s="1"/>
      <c r="BA10">
        <f t="shared" si="14"/>
        <v>0</v>
      </c>
      <c r="BB10">
        <f t="shared" si="14"/>
        <v>0</v>
      </c>
      <c r="BC10" t="e">
        <f t="shared" si="15"/>
        <v>#DIV/0!</v>
      </c>
    </row>
    <row r="11" spans="1:55" x14ac:dyDescent="0.25">
      <c r="A11" s="1">
        <v>0.72051488425925925</v>
      </c>
      <c r="B11">
        <v>36080470128</v>
      </c>
      <c r="C11">
        <v>61412510265</v>
      </c>
      <c r="D11">
        <f t="shared" si="2"/>
        <v>22.156032</v>
      </c>
      <c r="E11">
        <f t="shared" si="2"/>
        <v>99.469092000000003</v>
      </c>
      <c r="F11" s="3">
        <f t="shared" si="3"/>
        <v>77.72571202318808</v>
      </c>
      <c r="H11" s="1">
        <v>0.72261844907407402</v>
      </c>
      <c r="I11">
        <v>36245058338</v>
      </c>
      <c r="J11">
        <v>61726619023</v>
      </c>
      <c r="K11">
        <f t="shared" si="4"/>
        <v>46.381571999999998</v>
      </c>
      <c r="L11">
        <f t="shared" si="4"/>
        <v>99.294948000000005</v>
      </c>
      <c r="M11" s="3">
        <f t="shared" si="5"/>
        <v>53.289091807571118</v>
      </c>
      <c r="O11" s="1">
        <v>0.72181651620370368</v>
      </c>
      <c r="P11">
        <v>36177927509</v>
      </c>
      <c r="Q11">
        <v>61630487282</v>
      </c>
      <c r="R11">
        <f t="shared" si="0"/>
        <v>70.305036000000001</v>
      </c>
      <c r="S11">
        <f t="shared" si="0"/>
        <v>98.824212000000003</v>
      </c>
      <c r="T11" s="3">
        <f t="shared" si="1"/>
        <v>28.858490670282301</v>
      </c>
      <c r="V11" s="1">
        <v>0.72310738425925924</v>
      </c>
      <c r="W11">
        <v>36330265840</v>
      </c>
      <c r="X11">
        <v>61846686183</v>
      </c>
      <c r="Y11">
        <f t="shared" si="6"/>
        <v>93.957828000000006</v>
      </c>
      <c r="Z11">
        <f t="shared" si="6"/>
        <v>97.569935999999998</v>
      </c>
      <c r="AA11" s="3">
        <f t="shared" si="7"/>
        <v>3.7020706870198135</v>
      </c>
      <c r="AC11" s="1">
        <v>0.72353398148148151</v>
      </c>
      <c r="AD11">
        <v>36399175882</v>
      </c>
      <c r="AE11">
        <v>61916039706</v>
      </c>
      <c r="AF11">
        <f t="shared" si="8"/>
        <v>95.983559999999997</v>
      </c>
      <c r="AG11">
        <f t="shared" si="8"/>
        <v>96.044892000000004</v>
      </c>
      <c r="AH11" s="3">
        <f t="shared" si="9"/>
        <v>6.3857638571770445E-2</v>
      </c>
      <c r="AJ11" s="1">
        <v>0.72404093749999998</v>
      </c>
      <c r="AK11">
        <v>36487532987</v>
      </c>
      <c r="AL11">
        <v>62004830219</v>
      </c>
      <c r="AM11">
        <f t="shared" si="10"/>
        <v>99.499223999999998</v>
      </c>
      <c r="AN11">
        <f t="shared" si="10"/>
        <v>99.558959999999999</v>
      </c>
      <c r="AO11" s="6">
        <f t="shared" si="11"/>
        <v>6.000062676428209E-2</v>
      </c>
      <c r="AQ11" s="1">
        <v>0.8930669907407407</v>
      </c>
      <c r="AR11">
        <v>36692457022</v>
      </c>
      <c r="AS11">
        <v>62211738631</v>
      </c>
      <c r="AT11">
        <f t="shared" si="12"/>
        <v>99.409559999999999</v>
      </c>
      <c r="AU11">
        <f t="shared" si="12"/>
        <v>99.401988000000003</v>
      </c>
      <c r="AV11" s="3">
        <f t="shared" si="13"/>
        <v>-7.6175538863429339E-3</v>
      </c>
      <c r="AX11" s="1"/>
      <c r="BA11">
        <f t="shared" si="14"/>
        <v>0</v>
      </c>
      <c r="BB11">
        <f t="shared" si="14"/>
        <v>0</v>
      </c>
      <c r="BC11" t="e">
        <f t="shared" si="15"/>
        <v>#DIV/0!</v>
      </c>
    </row>
    <row r="12" spans="1:55" x14ac:dyDescent="0.25">
      <c r="A12" s="1">
        <v>0.72052656250000002</v>
      </c>
      <c r="B12">
        <v>36082316084</v>
      </c>
      <c r="C12">
        <v>61420799283</v>
      </c>
      <c r="D12">
        <f t="shared" si="2"/>
        <v>22.151471999999998</v>
      </c>
      <c r="E12">
        <f t="shared" si="2"/>
        <v>99.468215999999998</v>
      </c>
      <c r="F12" s="3">
        <f t="shared" si="3"/>
        <v>77.73010023624029</v>
      </c>
      <c r="H12" s="1">
        <v>0.72263011574074076</v>
      </c>
      <c r="I12">
        <v>36248774071</v>
      </c>
      <c r="J12">
        <v>61734894199</v>
      </c>
      <c r="K12">
        <f t="shared" si="4"/>
        <v>44.588796000000002</v>
      </c>
      <c r="L12">
        <f t="shared" si="4"/>
        <v>99.302111999999994</v>
      </c>
      <c r="M12" s="3">
        <f t="shared" si="5"/>
        <v>55.097837194036714</v>
      </c>
      <c r="O12" s="1">
        <v>0.72182819444444446</v>
      </c>
      <c r="P12">
        <v>36183787211</v>
      </c>
      <c r="Q12">
        <v>61638722823</v>
      </c>
      <c r="R12">
        <f t="shared" si="0"/>
        <v>70.316423999999998</v>
      </c>
      <c r="S12">
        <f t="shared" si="0"/>
        <v>98.826492000000002</v>
      </c>
      <c r="T12" s="3">
        <f t="shared" si="1"/>
        <v>28.848608731351106</v>
      </c>
      <c r="V12" s="1">
        <v>0.72311906250000002</v>
      </c>
      <c r="W12">
        <v>36338097543</v>
      </c>
      <c r="X12">
        <v>61854818147</v>
      </c>
      <c r="Y12">
        <f t="shared" si="6"/>
        <v>93.980435999999997</v>
      </c>
      <c r="Z12">
        <f t="shared" si="6"/>
        <v>97.583568</v>
      </c>
      <c r="AA12" s="3">
        <f t="shared" si="7"/>
        <v>3.6923552539091444</v>
      </c>
      <c r="AC12" s="1">
        <v>0.72354565972222229</v>
      </c>
      <c r="AD12">
        <v>36407156082</v>
      </c>
      <c r="AE12">
        <v>61924029624</v>
      </c>
      <c r="AF12">
        <f t="shared" si="8"/>
        <v>95.7624</v>
      </c>
      <c r="AG12">
        <f t="shared" si="8"/>
        <v>95.879015999999993</v>
      </c>
      <c r="AH12" s="3">
        <f t="shared" si="9"/>
        <v>0.1216282820424371</v>
      </c>
      <c r="AJ12" s="1">
        <v>0.72405261574074076</v>
      </c>
      <c r="AK12">
        <v>36495821908</v>
      </c>
      <c r="AL12">
        <v>62013116980</v>
      </c>
      <c r="AM12">
        <f t="shared" si="10"/>
        <v>99.467051999999995</v>
      </c>
      <c r="AN12">
        <f t="shared" si="10"/>
        <v>99.441131999999996</v>
      </c>
      <c r="AO12" s="6">
        <f t="shared" si="11"/>
        <v>-2.6065672703725132E-2</v>
      </c>
      <c r="AQ12" s="1">
        <v>0.89307865740740744</v>
      </c>
      <c r="AR12">
        <v>36700740854</v>
      </c>
      <c r="AS12">
        <v>62220023852</v>
      </c>
      <c r="AT12">
        <f t="shared" si="12"/>
        <v>99.405984000000004</v>
      </c>
      <c r="AU12">
        <f t="shared" si="12"/>
        <v>99.422651999999999</v>
      </c>
      <c r="AV12" s="3">
        <f t="shared" si="13"/>
        <v>1.676479118661579E-2</v>
      </c>
      <c r="AX12" s="1"/>
      <c r="BA12">
        <f t="shared" si="14"/>
        <v>0</v>
      </c>
      <c r="BB12">
        <f t="shared" si="14"/>
        <v>0</v>
      </c>
      <c r="BC12" t="e">
        <f t="shared" si="15"/>
        <v>#DIV/0!</v>
      </c>
    </row>
    <row r="13" spans="1:55" x14ac:dyDescent="0.25">
      <c r="A13" s="1">
        <v>0.72053822916666665</v>
      </c>
      <c r="B13">
        <v>36084161808</v>
      </c>
      <c r="C13">
        <v>61429088457</v>
      </c>
      <c r="D13">
        <f t="shared" si="2"/>
        <v>22.148688</v>
      </c>
      <c r="E13">
        <f t="shared" si="2"/>
        <v>99.470088000000004</v>
      </c>
      <c r="F13" s="3">
        <f t="shared" si="3"/>
        <v>77.733318181039522</v>
      </c>
      <c r="H13" s="1">
        <v>0.72264179398148143</v>
      </c>
      <c r="I13">
        <v>36252487755</v>
      </c>
      <c r="J13">
        <v>61743164436</v>
      </c>
      <c r="K13">
        <f t="shared" si="4"/>
        <v>44.564208000000001</v>
      </c>
      <c r="L13">
        <f t="shared" si="4"/>
        <v>99.242844000000005</v>
      </c>
      <c r="M13" s="3">
        <f t="shared" si="5"/>
        <v>55.095797133745982</v>
      </c>
      <c r="O13" s="1">
        <v>0.72183987268518512</v>
      </c>
      <c r="P13">
        <v>36189657124</v>
      </c>
      <c r="Q13">
        <v>61646961898</v>
      </c>
      <c r="R13">
        <f t="shared" si="0"/>
        <v>70.438956000000005</v>
      </c>
      <c r="S13">
        <f t="shared" si="0"/>
        <v>98.868899999999996</v>
      </c>
      <c r="T13" s="3">
        <f t="shared" si="1"/>
        <v>28.755193999326373</v>
      </c>
      <c r="V13" s="1">
        <v>0.72313074074074069</v>
      </c>
      <c r="W13">
        <v>36346371317</v>
      </c>
      <c r="X13">
        <v>61863108860</v>
      </c>
      <c r="Y13">
        <f t="shared" si="6"/>
        <v>99.285287999999994</v>
      </c>
      <c r="Z13">
        <f t="shared" si="6"/>
        <v>99.488556000000003</v>
      </c>
      <c r="AA13" s="3">
        <f t="shared" si="7"/>
        <v>0.20431294630510913</v>
      </c>
      <c r="AC13" s="1">
        <v>0.72355733796296295</v>
      </c>
      <c r="AD13">
        <v>36415086764</v>
      </c>
      <c r="AE13">
        <v>61931966830</v>
      </c>
      <c r="AF13">
        <f t="shared" si="8"/>
        <v>95.168183999999997</v>
      </c>
      <c r="AG13">
        <f t="shared" si="8"/>
        <v>95.246471999999997</v>
      </c>
      <c r="AH13" s="3">
        <f t="shared" si="9"/>
        <v>8.2195170441589249E-2</v>
      </c>
      <c r="AJ13" s="1">
        <v>0.72406429398148142</v>
      </c>
      <c r="AK13">
        <v>36504112428</v>
      </c>
      <c r="AL13">
        <v>62021408022</v>
      </c>
      <c r="AM13">
        <f t="shared" si="10"/>
        <v>99.486239999999995</v>
      </c>
      <c r="AN13">
        <f t="shared" si="10"/>
        <v>99.492503999999997</v>
      </c>
      <c r="AO13" s="6">
        <f t="shared" si="11"/>
        <v>6.2959517030565463E-3</v>
      </c>
      <c r="AQ13" s="1">
        <v>0.89309032407407407</v>
      </c>
      <c r="AR13">
        <v>36709025203</v>
      </c>
      <c r="AS13">
        <v>62228309124</v>
      </c>
      <c r="AT13">
        <f t="shared" si="12"/>
        <v>99.412188</v>
      </c>
      <c r="AU13">
        <f t="shared" si="12"/>
        <v>99.423264000000003</v>
      </c>
      <c r="AV13" s="3">
        <f t="shared" si="13"/>
        <v>1.1140249831269622E-2</v>
      </c>
      <c r="AX13" s="1"/>
      <c r="BA13">
        <f t="shared" si="14"/>
        <v>0</v>
      </c>
      <c r="BB13">
        <f t="shared" si="14"/>
        <v>0</v>
      </c>
      <c r="BC13" t="e">
        <f t="shared" si="15"/>
        <v>#DIV/0!</v>
      </c>
    </row>
    <row r="14" spans="1:55" x14ac:dyDescent="0.25">
      <c r="A14" s="1">
        <v>0.72054990740740743</v>
      </c>
      <c r="B14">
        <v>36086007088</v>
      </c>
      <c r="C14">
        <v>61437377186</v>
      </c>
      <c r="D14">
        <f t="shared" si="2"/>
        <v>22.143360000000001</v>
      </c>
      <c r="E14">
        <f t="shared" si="2"/>
        <v>99.464748</v>
      </c>
      <c r="F14" s="3">
        <f t="shared" si="3"/>
        <v>77.73747941330933</v>
      </c>
      <c r="H14" s="1">
        <v>0.72265346064814817</v>
      </c>
      <c r="I14">
        <v>36256207994</v>
      </c>
      <c r="J14">
        <v>61751434469</v>
      </c>
      <c r="K14">
        <f t="shared" si="4"/>
        <v>44.642868</v>
      </c>
      <c r="L14">
        <f t="shared" si="4"/>
        <v>99.240396000000004</v>
      </c>
      <c r="M14" s="3">
        <f t="shared" si="5"/>
        <v>55.015427387049122</v>
      </c>
      <c r="O14" s="1">
        <v>0.72185156249999993</v>
      </c>
      <c r="P14">
        <v>36195525605</v>
      </c>
      <c r="Q14">
        <v>61655204983</v>
      </c>
      <c r="R14">
        <f t="shared" si="0"/>
        <v>70.421772000000004</v>
      </c>
      <c r="S14">
        <f t="shared" si="0"/>
        <v>98.917019999999994</v>
      </c>
      <c r="T14" s="3">
        <f t="shared" si="1"/>
        <v>28.80722447966992</v>
      </c>
      <c r="V14" s="1">
        <v>0.72314241898148146</v>
      </c>
      <c r="W14">
        <v>36354661635</v>
      </c>
      <c r="X14">
        <v>61871398869</v>
      </c>
      <c r="Y14">
        <f t="shared" si="6"/>
        <v>99.483816000000004</v>
      </c>
      <c r="Z14">
        <f t="shared" si="6"/>
        <v>99.480108000000001</v>
      </c>
      <c r="AA14" s="4">
        <f t="shared" si="7"/>
        <v>-3.7273783418119663E-3</v>
      </c>
      <c r="AC14" s="1">
        <v>0.72356902777777776</v>
      </c>
      <c r="AD14">
        <v>36423015627</v>
      </c>
      <c r="AE14">
        <v>61939895546</v>
      </c>
      <c r="AF14">
        <f t="shared" si="8"/>
        <v>95.146355999999997</v>
      </c>
      <c r="AG14">
        <f t="shared" si="8"/>
        <v>95.144592000000003</v>
      </c>
      <c r="AH14" s="3">
        <f t="shared" si="9"/>
        <v>-1.8540202474086236E-3</v>
      </c>
      <c r="AJ14" s="1">
        <v>0.7240759722222222</v>
      </c>
      <c r="AK14">
        <v>36512402450</v>
      </c>
      <c r="AL14">
        <v>62029699662</v>
      </c>
      <c r="AM14">
        <f t="shared" si="10"/>
        <v>99.480264000000005</v>
      </c>
      <c r="AN14">
        <f t="shared" si="10"/>
        <v>99.499679999999998</v>
      </c>
      <c r="AO14" s="7">
        <f t="shared" si="11"/>
        <v>1.9513630596593428E-2</v>
      </c>
      <c r="AQ14" s="1">
        <v>0.89310197916666667</v>
      </c>
      <c r="AR14">
        <v>36717301714</v>
      </c>
      <c r="AS14">
        <v>62236585961</v>
      </c>
      <c r="AT14">
        <f t="shared" si="12"/>
        <v>99.318132000000006</v>
      </c>
      <c r="AU14">
        <f t="shared" si="12"/>
        <v>99.322044000000005</v>
      </c>
      <c r="AV14" s="3">
        <f t="shared" si="13"/>
        <v>3.9387026710804435E-3</v>
      </c>
      <c r="AX14" s="1"/>
      <c r="BA14">
        <f t="shared" si="14"/>
        <v>0</v>
      </c>
      <c r="BB14">
        <f t="shared" si="14"/>
        <v>0</v>
      </c>
      <c r="BC14" t="e">
        <f t="shared" si="15"/>
        <v>#DIV/0!</v>
      </c>
    </row>
    <row r="15" spans="1:55" x14ac:dyDescent="0.25">
      <c r="A15" s="1">
        <v>0.72056158564814821</v>
      </c>
      <c r="B15">
        <v>36087852515</v>
      </c>
      <c r="C15">
        <v>61445665639</v>
      </c>
      <c r="D15">
        <f t="shared" si="2"/>
        <v>22.145123999999999</v>
      </c>
      <c r="E15">
        <f t="shared" si="2"/>
        <v>99.461436000000006</v>
      </c>
      <c r="F15" s="3">
        <f t="shared" si="3"/>
        <v>77.734964534395019</v>
      </c>
      <c r="H15" s="1">
        <v>0.72266513888888884</v>
      </c>
      <c r="I15">
        <v>36260100870</v>
      </c>
      <c r="J15">
        <v>61759711327</v>
      </c>
      <c r="K15">
        <f t="shared" si="4"/>
        <v>46.714511999999999</v>
      </c>
      <c r="L15">
        <f t="shared" si="4"/>
        <v>99.322295999999994</v>
      </c>
      <c r="M15" s="3">
        <f t="shared" si="5"/>
        <v>52.966741727355959</v>
      </c>
      <c r="O15" s="1">
        <v>0.72186322916666668</v>
      </c>
      <c r="P15">
        <v>36202392382</v>
      </c>
      <c r="Q15">
        <v>61663501935</v>
      </c>
      <c r="R15">
        <f t="shared" si="0"/>
        <v>82.401324000000002</v>
      </c>
      <c r="S15">
        <f t="shared" si="0"/>
        <v>99.563423999999998</v>
      </c>
      <c r="T15" s="3">
        <f t="shared" si="1"/>
        <v>17.2373541512594</v>
      </c>
      <c r="V15" s="1">
        <v>0.72315409722222224</v>
      </c>
      <c r="W15">
        <v>36355071449</v>
      </c>
      <c r="X15">
        <v>61871839880</v>
      </c>
      <c r="Y15">
        <f t="shared" si="6"/>
        <v>4.9177679999999997</v>
      </c>
      <c r="Z15">
        <f t="shared" si="6"/>
        <v>5.2921319999999996</v>
      </c>
      <c r="AA15">
        <f t="shared" si="7"/>
        <v>7.0739732115525449</v>
      </c>
      <c r="AC15" s="1">
        <v>0.72358070601851854</v>
      </c>
      <c r="AD15">
        <v>36431083011</v>
      </c>
      <c r="AE15">
        <v>61947972329</v>
      </c>
      <c r="AF15">
        <f t="shared" si="8"/>
        <v>96.808608000000007</v>
      </c>
      <c r="AG15">
        <f t="shared" si="8"/>
        <v>96.921396000000001</v>
      </c>
      <c r="AH15" s="3">
        <f t="shared" si="9"/>
        <v>0.11637058962707758</v>
      </c>
      <c r="AJ15" s="1">
        <v>0.72408765046296297</v>
      </c>
      <c r="AK15">
        <v>36513676644</v>
      </c>
      <c r="AL15">
        <v>62031004555</v>
      </c>
      <c r="AM15">
        <f t="shared" si="10"/>
        <v>15.290328000000001</v>
      </c>
      <c r="AN15">
        <f t="shared" si="10"/>
        <v>15.658716</v>
      </c>
      <c r="AO15">
        <f t="shared" si="11"/>
        <v>2.3526066888242911</v>
      </c>
      <c r="AQ15" s="1">
        <v>0.8931136458333333</v>
      </c>
      <c r="AR15">
        <v>36725585486</v>
      </c>
      <c r="AS15">
        <v>62244871272</v>
      </c>
      <c r="AT15">
        <f t="shared" si="12"/>
        <v>99.405264000000003</v>
      </c>
      <c r="AU15">
        <f t="shared" si="12"/>
        <v>99.423732000000001</v>
      </c>
      <c r="AV15" s="3">
        <f t="shared" si="13"/>
        <v>1.8575042023164647E-2</v>
      </c>
      <c r="AX15" s="1"/>
      <c r="BA15">
        <f t="shared" si="14"/>
        <v>0</v>
      </c>
      <c r="BB15">
        <f t="shared" si="14"/>
        <v>0</v>
      </c>
      <c r="BC15" t="e">
        <f t="shared" si="15"/>
        <v>#DIV/0!</v>
      </c>
    </row>
    <row r="16" spans="1:55" x14ac:dyDescent="0.25">
      <c r="A16" s="1">
        <v>0.72057325231481484</v>
      </c>
      <c r="B16">
        <v>36089697976</v>
      </c>
      <c r="C16">
        <v>61453956191</v>
      </c>
      <c r="D16">
        <f t="shared" si="2"/>
        <v>22.145531999999999</v>
      </c>
      <c r="E16">
        <f t="shared" si="2"/>
        <v>99.486624000000006</v>
      </c>
      <c r="F16" s="3">
        <f t="shared" si="3"/>
        <v>77.740191485440292</v>
      </c>
      <c r="H16" s="1">
        <v>0.72267681712962961</v>
      </c>
      <c r="I16">
        <v>36264789485</v>
      </c>
      <c r="J16">
        <v>61768010138</v>
      </c>
      <c r="K16">
        <f t="shared" si="4"/>
        <v>56.263379999999998</v>
      </c>
      <c r="L16">
        <f t="shared" si="4"/>
        <v>99.585731999999993</v>
      </c>
      <c r="M16" s="3">
        <f t="shared" si="5"/>
        <v>43.50256922347068</v>
      </c>
      <c r="O16" s="1">
        <v>0.72187490740740734</v>
      </c>
      <c r="P16">
        <v>36209404655</v>
      </c>
      <c r="Q16">
        <v>61671797827</v>
      </c>
      <c r="R16">
        <f t="shared" si="0"/>
        <v>84.147276000000005</v>
      </c>
      <c r="S16">
        <f t="shared" si="0"/>
        <v>99.550703999999996</v>
      </c>
      <c r="T16" s="3">
        <f t="shared" si="1"/>
        <v>15.472947333451295</v>
      </c>
      <c r="V16" s="1"/>
      <c r="AC16" s="1">
        <v>0.7235923842592592</v>
      </c>
      <c r="AD16">
        <v>36439367735</v>
      </c>
      <c r="AE16">
        <v>61956266024</v>
      </c>
      <c r="AF16">
        <f t="shared" si="8"/>
        <v>99.416687999999994</v>
      </c>
      <c r="AG16">
        <f t="shared" si="8"/>
        <v>99.524339999999995</v>
      </c>
      <c r="AH16" s="4">
        <f t="shared" si="9"/>
        <v>0.1081665047967177</v>
      </c>
      <c r="AJ16" s="1"/>
      <c r="AQ16" s="1">
        <v>0.89312531250000005</v>
      </c>
      <c r="AR16">
        <v>36733870739</v>
      </c>
      <c r="AS16">
        <v>62253155659</v>
      </c>
      <c r="AT16">
        <f t="shared" si="12"/>
        <v>99.423035999999996</v>
      </c>
      <c r="AU16">
        <f t="shared" si="12"/>
        <v>99.412644</v>
      </c>
      <c r="AV16" s="3">
        <f t="shared" si="13"/>
        <v>-1.0453398664254378E-2</v>
      </c>
      <c r="AX16" s="1"/>
      <c r="BA16">
        <f t="shared" si="14"/>
        <v>0</v>
      </c>
      <c r="BB16">
        <f t="shared" si="14"/>
        <v>0</v>
      </c>
      <c r="BC16" t="e">
        <f t="shared" si="15"/>
        <v>#DIV/0!</v>
      </c>
    </row>
    <row r="17" spans="1:55" x14ac:dyDescent="0.25">
      <c r="A17" s="1">
        <v>0.72058493055555561</v>
      </c>
      <c r="B17">
        <v>36091543984</v>
      </c>
      <c r="C17">
        <v>61462243566</v>
      </c>
      <c r="D17">
        <f t="shared" si="2"/>
        <v>22.152096</v>
      </c>
      <c r="E17">
        <f t="shared" si="2"/>
        <v>99.448499999999996</v>
      </c>
      <c r="F17" s="3">
        <f t="shared" si="3"/>
        <v>77.725057693177874</v>
      </c>
      <c r="H17" s="1">
        <v>0.72268849537037039</v>
      </c>
      <c r="I17">
        <v>36269470638</v>
      </c>
      <c r="J17">
        <v>61776304389</v>
      </c>
      <c r="K17">
        <f t="shared" si="4"/>
        <v>56.173836000000001</v>
      </c>
      <c r="L17">
        <f t="shared" si="4"/>
        <v>99.531012000000004</v>
      </c>
      <c r="M17" s="3">
        <f t="shared" si="5"/>
        <v>43.561474086086861</v>
      </c>
      <c r="O17" s="1">
        <v>0.72188657407407408</v>
      </c>
      <c r="P17">
        <v>36216415665</v>
      </c>
      <c r="Q17">
        <v>61680090785</v>
      </c>
      <c r="R17">
        <f t="shared" si="0"/>
        <v>84.13212</v>
      </c>
      <c r="S17">
        <f t="shared" si="0"/>
        <v>99.515495999999999</v>
      </c>
      <c r="T17" s="3">
        <f t="shared" si="1"/>
        <v>15.458271945908805</v>
      </c>
      <c r="V17" s="1"/>
      <c r="AC17" s="1">
        <v>0.72360405092592595</v>
      </c>
      <c r="AD17">
        <v>36442531419</v>
      </c>
      <c r="AE17">
        <v>61959457544</v>
      </c>
      <c r="AF17">
        <f t="shared" ref="AF17" si="16">((AD17-AD16)*12000)/1000000000</f>
        <v>37.964207999999999</v>
      </c>
      <c r="AG17">
        <f t="shared" ref="AG17" si="17">((AE17-AE16)*12000)/1000000000</f>
        <v>38.29824</v>
      </c>
      <c r="AH17">
        <f t="shared" ref="AH17" si="18">((AG17-AF17)/AG17)*100</f>
        <v>0.87218629367824885</v>
      </c>
      <c r="AJ17" s="1"/>
      <c r="AQ17" s="1">
        <v>0.89313697916666668</v>
      </c>
      <c r="AR17">
        <v>36742151746</v>
      </c>
      <c r="AS17">
        <v>62261440437</v>
      </c>
      <c r="AT17">
        <f t="shared" si="12"/>
        <v>99.372084000000001</v>
      </c>
      <c r="AU17">
        <f t="shared" si="12"/>
        <v>99.417336000000006</v>
      </c>
      <c r="AV17" s="4">
        <f t="shared" si="13"/>
        <v>4.5517212410524609E-2</v>
      </c>
      <c r="AX17" s="1"/>
      <c r="BA17">
        <f t="shared" si="14"/>
        <v>0</v>
      </c>
      <c r="BB17">
        <f t="shared" si="14"/>
        <v>0</v>
      </c>
      <c r="BC17" t="e">
        <f t="shared" si="15"/>
        <v>#DIV/0!</v>
      </c>
    </row>
    <row r="18" spans="1:55" x14ac:dyDescent="0.25">
      <c r="A18" s="1">
        <v>0.72059659722222225</v>
      </c>
      <c r="B18">
        <v>36093389908</v>
      </c>
      <c r="C18">
        <v>61470533652</v>
      </c>
      <c r="D18">
        <f t="shared" ref="D18:D23" si="19">((B18-B17)*12000)/1000000000</f>
        <v>22.151088000000001</v>
      </c>
      <c r="E18">
        <f t="shared" ref="E18:E23" si="20">((C18-C17)*12000)/1000000000</f>
        <v>99.481031999999999</v>
      </c>
      <c r="F18" s="3">
        <f t="shared" ref="F18:F23" si="21">((E18-D18)/E18)*100</f>
        <v>77.733355239016817</v>
      </c>
      <c r="H18" s="1">
        <v>0.72270020833333337</v>
      </c>
      <c r="I18">
        <v>36274154723</v>
      </c>
      <c r="J18">
        <v>61784624047</v>
      </c>
      <c r="K18">
        <f t="shared" si="4"/>
        <v>56.209020000000002</v>
      </c>
      <c r="L18">
        <f t="shared" si="4"/>
        <v>99.835896000000005</v>
      </c>
      <c r="M18" s="3">
        <f t="shared" si="5"/>
        <v>43.698587129422869</v>
      </c>
      <c r="O18" s="1">
        <v>0.72189825231481475</v>
      </c>
      <c r="P18">
        <v>36223438668</v>
      </c>
      <c r="Q18">
        <v>61688383975</v>
      </c>
      <c r="R18">
        <f t="shared" si="0"/>
        <v>84.276036000000005</v>
      </c>
      <c r="S18">
        <f t="shared" si="0"/>
        <v>99.518280000000004</v>
      </c>
      <c r="T18" s="4">
        <f t="shared" si="1"/>
        <v>15.316024352510915</v>
      </c>
      <c r="V18" s="1"/>
      <c r="AC18" s="1"/>
      <c r="AJ18" s="1"/>
      <c r="AQ18" s="1">
        <v>0.89314864583333342</v>
      </c>
      <c r="AR18">
        <v>36743046525</v>
      </c>
      <c r="AS18">
        <v>62262362673</v>
      </c>
      <c r="AT18">
        <f t="shared" si="12"/>
        <v>10.737348000000001</v>
      </c>
      <c r="AU18">
        <f t="shared" si="12"/>
        <v>11.066832</v>
      </c>
      <c r="AV18">
        <f t="shared" si="13"/>
        <v>2.9772205812828729</v>
      </c>
      <c r="AX18" s="1"/>
      <c r="BA18">
        <f t="shared" si="14"/>
        <v>0</v>
      </c>
      <c r="BB18">
        <f t="shared" si="14"/>
        <v>0</v>
      </c>
      <c r="BC18" t="e">
        <f t="shared" si="15"/>
        <v>#DIV/0!</v>
      </c>
    </row>
    <row r="19" spans="1:55" x14ac:dyDescent="0.25">
      <c r="A19" s="1">
        <v>0.72060827546296302</v>
      </c>
      <c r="B19">
        <v>36095237938</v>
      </c>
      <c r="C19">
        <v>61478822162</v>
      </c>
      <c r="D19">
        <f t="shared" si="19"/>
        <v>22.176359999999999</v>
      </c>
      <c r="E19">
        <f t="shared" si="20"/>
        <v>99.462119999999999</v>
      </c>
      <c r="F19" s="3">
        <f t="shared" si="21"/>
        <v>77.703712730032294</v>
      </c>
      <c r="H19" s="1">
        <v>0.722711875</v>
      </c>
      <c r="I19">
        <v>36278825429</v>
      </c>
      <c r="J19">
        <v>61792919932</v>
      </c>
      <c r="K19">
        <f t="shared" si="4"/>
        <v>56.048471999999997</v>
      </c>
      <c r="L19">
        <f t="shared" si="4"/>
        <v>99.550619999999995</v>
      </c>
      <c r="M19" s="4">
        <f t="shared" si="5"/>
        <v>43.698520411023054</v>
      </c>
      <c r="O19" s="1">
        <v>0.72190993055555552</v>
      </c>
      <c r="P19">
        <v>36225766517</v>
      </c>
      <c r="Q19">
        <v>61691156840</v>
      </c>
      <c r="R19">
        <f t="shared" si="0"/>
        <v>27.934187999999999</v>
      </c>
      <c r="S19">
        <f t="shared" si="0"/>
        <v>33.274380000000001</v>
      </c>
      <c r="T19">
        <f t="shared" si="1"/>
        <v>16.048960190993796</v>
      </c>
      <c r="V19" s="1"/>
      <c r="AC19" s="1"/>
      <c r="AJ19" s="1"/>
      <c r="AQ19" s="1"/>
      <c r="AX19" s="1"/>
      <c r="BA19">
        <f t="shared" si="14"/>
        <v>0</v>
      </c>
      <c r="BB19">
        <f t="shared" si="14"/>
        <v>0</v>
      </c>
      <c r="BC19" t="e">
        <f t="shared" si="15"/>
        <v>#DIV/0!</v>
      </c>
    </row>
    <row r="20" spans="1:55" x14ac:dyDescent="0.25">
      <c r="A20" s="1">
        <v>0.72061995370370369</v>
      </c>
      <c r="B20">
        <v>36097072656</v>
      </c>
      <c r="C20">
        <v>61487112047</v>
      </c>
      <c r="D20">
        <f t="shared" si="19"/>
        <v>22.016615999999999</v>
      </c>
      <c r="E20">
        <f t="shared" si="20"/>
        <v>99.478620000000006</v>
      </c>
      <c r="F20" s="3">
        <f t="shared" si="21"/>
        <v>77.867992137406006</v>
      </c>
      <c r="H20" s="1">
        <v>0.72272356481481481</v>
      </c>
      <c r="I20">
        <v>36280089272</v>
      </c>
      <c r="J20">
        <v>61795187368</v>
      </c>
      <c r="K20">
        <f t="shared" si="4"/>
        <v>15.166116000000001</v>
      </c>
      <c r="L20">
        <f t="shared" si="4"/>
        <v>27.209232</v>
      </c>
      <c r="M20">
        <f t="shared" si="5"/>
        <v>44.261139013405447</v>
      </c>
      <c r="O20" s="1"/>
      <c r="V20" s="1"/>
      <c r="AC20" s="1"/>
      <c r="AJ20" s="1"/>
      <c r="AQ20" s="1"/>
      <c r="AX20" s="1"/>
      <c r="BA20">
        <f t="shared" si="14"/>
        <v>0</v>
      </c>
      <c r="BB20">
        <f t="shared" si="14"/>
        <v>0</v>
      </c>
      <c r="BC20" t="e">
        <f t="shared" si="15"/>
        <v>#DIV/0!</v>
      </c>
    </row>
    <row r="21" spans="1:55" x14ac:dyDescent="0.25">
      <c r="A21" s="1">
        <v>0.72063163194444435</v>
      </c>
      <c r="B21">
        <v>36099219446</v>
      </c>
      <c r="C21">
        <v>61495406827</v>
      </c>
      <c r="D21">
        <f t="shared" si="19"/>
        <v>25.761479999999999</v>
      </c>
      <c r="E21">
        <f t="shared" si="20"/>
        <v>99.537360000000007</v>
      </c>
      <c r="F21" s="3">
        <f t="shared" si="21"/>
        <v>74.118783138311073</v>
      </c>
      <c r="H21" s="1"/>
      <c r="O21" s="1"/>
      <c r="AC21" s="1"/>
      <c r="AJ21" s="1"/>
      <c r="AQ21" s="1"/>
    </row>
    <row r="22" spans="1:55" x14ac:dyDescent="0.25">
      <c r="A22" s="1">
        <v>0.72064331018518524</v>
      </c>
      <c r="B22">
        <v>36101566533</v>
      </c>
      <c r="C22">
        <v>61503707025</v>
      </c>
      <c r="D22">
        <f t="shared" si="19"/>
        <v>28.165044000000002</v>
      </c>
      <c r="E22">
        <f t="shared" si="20"/>
        <v>99.602376000000007</v>
      </c>
      <c r="F22" s="4">
        <f t="shared" si="21"/>
        <v>71.722517944752639</v>
      </c>
      <c r="H22" s="1"/>
      <c r="O22" s="1"/>
      <c r="AC22" s="1"/>
      <c r="AJ22" s="1"/>
      <c r="AQ22" s="1"/>
    </row>
    <row r="23" spans="1:55" x14ac:dyDescent="0.25">
      <c r="A23" s="1">
        <v>0.7206549884259259</v>
      </c>
      <c r="B23">
        <v>36101690001</v>
      </c>
      <c r="C23">
        <v>61504172392</v>
      </c>
      <c r="D23">
        <f t="shared" si="19"/>
        <v>1.481616</v>
      </c>
      <c r="E23">
        <f t="shared" si="20"/>
        <v>5.5844040000000001</v>
      </c>
      <c r="F23">
        <f t="shared" si="21"/>
        <v>73.468681707125782</v>
      </c>
      <c r="AC23" s="1"/>
      <c r="AJ23" s="1"/>
      <c r="AQ23" s="1"/>
    </row>
    <row r="24" spans="1:55" x14ac:dyDescent="0.25">
      <c r="A24" s="1"/>
      <c r="AC24" s="1"/>
      <c r="AJ24" s="1"/>
      <c r="AQ24" s="1"/>
    </row>
    <row r="25" spans="1:55" x14ac:dyDescent="0.25">
      <c r="A25" s="1"/>
      <c r="AC25" s="1"/>
      <c r="AJ25" s="1"/>
      <c r="AQ25" s="1"/>
    </row>
    <row r="26" spans="1:55" x14ac:dyDescent="0.25">
      <c r="AJ26" s="1"/>
      <c r="AQ26" s="1"/>
    </row>
    <row r="27" spans="1:55" x14ac:dyDescent="0.25">
      <c r="AJ27" s="1"/>
      <c r="AQ27" s="1"/>
    </row>
    <row r="28" spans="1:55" x14ac:dyDescent="0.25">
      <c r="AJ28" s="1"/>
    </row>
    <row r="29" spans="1:55" x14ac:dyDescent="0.25">
      <c r="AJ29" s="1"/>
    </row>
    <row r="30" spans="1:55" x14ac:dyDescent="0.25">
      <c r="A30" t="s">
        <v>30</v>
      </c>
      <c r="B30" t="s">
        <v>31</v>
      </c>
      <c r="C30" t="s">
        <v>32</v>
      </c>
      <c r="D30" t="s">
        <v>33</v>
      </c>
      <c r="H30" t="s">
        <v>30</v>
      </c>
      <c r="I30" t="s">
        <v>31</v>
      </c>
      <c r="J30" t="s">
        <v>32</v>
      </c>
      <c r="K30" t="s">
        <v>33</v>
      </c>
      <c r="O30" t="s">
        <v>30</v>
      </c>
      <c r="P30" t="s">
        <v>31</v>
      </c>
      <c r="Q30" t="s">
        <v>32</v>
      </c>
      <c r="R30" t="s">
        <v>33</v>
      </c>
      <c r="V30" t="s">
        <v>30</v>
      </c>
      <c r="W30" t="s">
        <v>31</v>
      </c>
      <c r="X30" t="s">
        <v>32</v>
      </c>
      <c r="Y30" t="s">
        <v>33</v>
      </c>
      <c r="AC30" t="s">
        <v>30</v>
      </c>
      <c r="AD30" t="s">
        <v>31</v>
      </c>
      <c r="AE30" t="s">
        <v>32</v>
      </c>
      <c r="AF30" t="s">
        <v>33</v>
      </c>
      <c r="AJ30" t="s">
        <v>30</v>
      </c>
      <c r="AK30" t="s">
        <v>31</v>
      </c>
      <c r="AL30" t="s">
        <v>32</v>
      </c>
      <c r="AM30" t="s">
        <v>33</v>
      </c>
      <c r="AQ30" t="s">
        <v>30</v>
      </c>
      <c r="AR30" t="s">
        <v>31</v>
      </c>
      <c r="AS30" t="s">
        <v>32</v>
      </c>
      <c r="AT30" t="s">
        <v>33</v>
      </c>
      <c r="AX30" t="s">
        <v>30</v>
      </c>
      <c r="AY30" t="s">
        <v>31</v>
      </c>
      <c r="AZ30" t="s">
        <v>32</v>
      </c>
      <c r="BA30" t="s">
        <v>33</v>
      </c>
    </row>
    <row r="31" spans="1:55" x14ac:dyDescent="0.25">
      <c r="A31">
        <v>1172929057</v>
      </c>
      <c r="B31">
        <v>1173542523</v>
      </c>
      <c r="C31">
        <v>1173542524</v>
      </c>
      <c r="D31">
        <f>(C31-B31)</f>
        <v>1</v>
      </c>
      <c r="H31">
        <v>1922073816</v>
      </c>
      <c r="I31">
        <v>1923300915</v>
      </c>
      <c r="J31">
        <v>1923300918</v>
      </c>
      <c r="K31">
        <f>(J31-I31)</f>
        <v>3</v>
      </c>
      <c r="O31">
        <v>1103281674</v>
      </c>
      <c r="P31">
        <v>1104951754</v>
      </c>
      <c r="Q31">
        <v>1104951756</v>
      </c>
      <c r="R31">
        <f>(Q31-P31)</f>
        <v>2</v>
      </c>
      <c r="V31">
        <v>1072426037</v>
      </c>
      <c r="W31">
        <v>1074853081</v>
      </c>
      <c r="X31">
        <v>1074853082</v>
      </c>
      <c r="Y31">
        <f>(X31-W31)</f>
        <v>1</v>
      </c>
      <c r="AC31">
        <v>1019410379</v>
      </c>
      <c r="AD31">
        <v>1022421868</v>
      </c>
      <c r="AE31">
        <v>1022421869</v>
      </c>
      <c r="AF31">
        <f>(AE31-AD31)</f>
        <v>1</v>
      </c>
      <c r="AJ31">
        <v>931307159</v>
      </c>
      <c r="AK31">
        <v>935223790</v>
      </c>
      <c r="AL31">
        <v>935223792</v>
      </c>
      <c r="AM31">
        <f>(AL31-AK31)</f>
        <v>2</v>
      </c>
      <c r="AQ31">
        <v>722973072</v>
      </c>
      <c r="AR31">
        <v>726240439</v>
      </c>
      <c r="AS31">
        <v>726240446</v>
      </c>
      <c r="AT31">
        <f>(AS31-AR31)</f>
        <v>7</v>
      </c>
      <c r="BA31">
        <f>(AZ31-AY31)</f>
        <v>0</v>
      </c>
    </row>
    <row r="32" spans="1:55" x14ac:dyDescent="0.25">
      <c r="H32">
        <v>1922073817</v>
      </c>
      <c r="I32">
        <v>1923300842</v>
      </c>
      <c r="J32">
        <v>1923300843</v>
      </c>
      <c r="K32">
        <f>(J32-I32)</f>
        <v>1</v>
      </c>
      <c r="O32">
        <v>1103281679</v>
      </c>
      <c r="P32">
        <v>1104937556</v>
      </c>
      <c r="Q32">
        <v>1104937556</v>
      </c>
      <c r="R32">
        <f>(Q32-P32)</f>
        <v>0</v>
      </c>
      <c r="V32">
        <v>1072426256</v>
      </c>
      <c r="W32">
        <v>1074959274</v>
      </c>
      <c r="X32">
        <v>1074959275</v>
      </c>
      <c r="Y32">
        <f t="shared" ref="Y32:Y34" si="22">(X32-W32)</f>
        <v>1</v>
      </c>
      <c r="AC32">
        <v>1019410383</v>
      </c>
      <c r="AD32">
        <v>1023753857</v>
      </c>
      <c r="AE32">
        <v>1023753858</v>
      </c>
      <c r="AF32">
        <f t="shared" ref="AF32:AF35" si="23">(AE32-AD32)</f>
        <v>1</v>
      </c>
      <c r="AJ32">
        <v>931307197</v>
      </c>
      <c r="AK32">
        <v>936896253</v>
      </c>
      <c r="AL32">
        <v>936896276</v>
      </c>
      <c r="AM32">
        <f t="shared" ref="AM32:AM36" si="24">(AL32-AK32)</f>
        <v>23</v>
      </c>
      <c r="AQ32">
        <v>722972994</v>
      </c>
      <c r="AR32">
        <v>728854699</v>
      </c>
      <c r="AS32">
        <v>728854703</v>
      </c>
      <c r="AT32">
        <f t="shared" ref="AT32:AT37" si="25">(AS32-AR32)</f>
        <v>4</v>
      </c>
    </row>
    <row r="33" spans="1:53" x14ac:dyDescent="0.25">
      <c r="O33">
        <v>1103281666</v>
      </c>
      <c r="P33">
        <v>1105644593</v>
      </c>
      <c r="Q33">
        <v>1105644594</v>
      </c>
      <c r="R33">
        <f>(Q33-P33)</f>
        <v>1</v>
      </c>
      <c r="V33">
        <v>1072426014</v>
      </c>
      <c r="W33">
        <v>1075141998</v>
      </c>
      <c r="X33">
        <v>1075142005</v>
      </c>
      <c r="Y33">
        <f t="shared" si="22"/>
        <v>7</v>
      </c>
      <c r="AC33">
        <v>1019410374</v>
      </c>
      <c r="AD33">
        <v>1022023714</v>
      </c>
      <c r="AE33">
        <v>1022023715</v>
      </c>
      <c r="AF33">
        <f t="shared" si="23"/>
        <v>1</v>
      </c>
      <c r="AJ33">
        <v>931307161</v>
      </c>
      <c r="AK33">
        <v>933921173</v>
      </c>
      <c r="AL33">
        <v>933921174</v>
      </c>
      <c r="AM33">
        <f t="shared" si="24"/>
        <v>1</v>
      </c>
      <c r="AQ33">
        <v>722972992</v>
      </c>
      <c r="AR33">
        <v>728024903</v>
      </c>
      <c r="AS33">
        <v>728024903</v>
      </c>
      <c r="AT33">
        <f t="shared" si="25"/>
        <v>0</v>
      </c>
    </row>
    <row r="34" spans="1:53" x14ac:dyDescent="0.25">
      <c r="V34">
        <v>1072426062</v>
      </c>
      <c r="W34">
        <v>1074716366</v>
      </c>
      <c r="X34">
        <v>1074716366</v>
      </c>
      <c r="Y34">
        <f t="shared" si="22"/>
        <v>0</v>
      </c>
      <c r="AC34">
        <v>1019410376</v>
      </c>
      <c r="AD34">
        <v>1022422201</v>
      </c>
      <c r="AE34">
        <v>1022422201</v>
      </c>
      <c r="AF34">
        <f>(AE34-AD34)</f>
        <v>0</v>
      </c>
      <c r="AJ34">
        <v>931307163</v>
      </c>
      <c r="AK34">
        <v>935223904</v>
      </c>
      <c r="AL34">
        <v>935223915</v>
      </c>
      <c r="AM34">
        <f t="shared" si="24"/>
        <v>11</v>
      </c>
      <c r="AQ34">
        <v>722973015</v>
      </c>
      <c r="AR34">
        <v>728899235</v>
      </c>
      <c r="AS34">
        <v>728899245</v>
      </c>
      <c r="AT34">
        <f t="shared" si="25"/>
        <v>10</v>
      </c>
    </row>
    <row r="35" spans="1:53" x14ac:dyDescent="0.25">
      <c r="AC35">
        <v>1019410381</v>
      </c>
      <c r="AD35">
        <v>1022207383</v>
      </c>
      <c r="AE35">
        <v>1022207386</v>
      </c>
      <c r="AF35">
        <f t="shared" si="23"/>
        <v>3</v>
      </c>
      <c r="AJ35">
        <v>931307142</v>
      </c>
      <c r="AK35">
        <v>937826273</v>
      </c>
      <c r="AL35">
        <v>937826275</v>
      </c>
      <c r="AM35">
        <f t="shared" si="24"/>
        <v>2</v>
      </c>
      <c r="AQ35">
        <v>722973009</v>
      </c>
      <c r="AR35">
        <v>726940581</v>
      </c>
      <c r="AS35">
        <v>726940600</v>
      </c>
      <c r="AT35">
        <f t="shared" si="25"/>
        <v>19</v>
      </c>
    </row>
    <row r="36" spans="1:53" x14ac:dyDescent="0.25">
      <c r="AJ36">
        <v>931307117</v>
      </c>
      <c r="AK36">
        <v>933758433</v>
      </c>
      <c r="AL36">
        <v>933758433</v>
      </c>
      <c r="AM36">
        <f t="shared" si="24"/>
        <v>0</v>
      </c>
      <c r="AQ36">
        <v>722973009</v>
      </c>
      <c r="AR36">
        <v>726813092</v>
      </c>
      <c r="AS36">
        <v>726813094</v>
      </c>
      <c r="AT36">
        <f t="shared" si="25"/>
        <v>2</v>
      </c>
    </row>
    <row r="37" spans="1:53" x14ac:dyDescent="0.25">
      <c r="AQ37">
        <v>722973011</v>
      </c>
      <c r="AR37">
        <v>726998732</v>
      </c>
      <c r="AS37">
        <v>726998733</v>
      </c>
      <c r="AT37">
        <f t="shared" si="25"/>
        <v>1</v>
      </c>
    </row>
    <row r="40" spans="1:53" x14ac:dyDescent="0.25">
      <c r="A40" t="s">
        <v>37</v>
      </c>
      <c r="B40" t="s">
        <v>35</v>
      </c>
      <c r="C40" t="s">
        <v>36</v>
      </c>
      <c r="D40" t="s">
        <v>38</v>
      </c>
      <c r="H40" t="s">
        <v>37</v>
      </c>
      <c r="I40" t="s">
        <v>35</v>
      </c>
      <c r="J40" t="s">
        <v>36</v>
      </c>
      <c r="K40" t="s">
        <v>38</v>
      </c>
      <c r="O40" t="s">
        <v>37</v>
      </c>
      <c r="P40" t="s">
        <v>35</v>
      </c>
      <c r="Q40" t="s">
        <v>36</v>
      </c>
      <c r="R40" t="s">
        <v>38</v>
      </c>
      <c r="V40" t="s">
        <v>37</v>
      </c>
      <c r="W40" t="s">
        <v>35</v>
      </c>
      <c r="X40" t="s">
        <v>36</v>
      </c>
      <c r="Y40" t="s">
        <v>38</v>
      </c>
      <c r="AC40" t="s">
        <v>37</v>
      </c>
      <c r="AD40" t="s">
        <v>35</v>
      </c>
      <c r="AE40" t="s">
        <v>36</v>
      </c>
      <c r="AF40" t="s">
        <v>38</v>
      </c>
      <c r="AJ40" t="s">
        <v>37</v>
      </c>
      <c r="AK40" t="s">
        <v>35</v>
      </c>
      <c r="AL40" t="s">
        <v>36</v>
      </c>
      <c r="AM40" t="s">
        <v>38</v>
      </c>
      <c r="AQ40" t="s">
        <v>37</v>
      </c>
      <c r="AR40" t="s">
        <v>35</v>
      </c>
      <c r="AS40" t="s">
        <v>36</v>
      </c>
      <c r="AT40" t="s">
        <v>38</v>
      </c>
      <c r="AX40" t="s">
        <v>37</v>
      </c>
      <c r="AY40" t="s">
        <v>35</v>
      </c>
      <c r="AZ40" t="s">
        <v>36</v>
      </c>
      <c r="BA40" t="s">
        <v>38</v>
      </c>
    </row>
    <row r="41" spans="1:53" x14ac:dyDescent="0.25">
      <c r="A41">
        <v>1</v>
      </c>
      <c r="B41">
        <v>1</v>
      </c>
      <c r="C41">
        <v>1</v>
      </c>
      <c r="D41">
        <v>1</v>
      </c>
      <c r="H41">
        <v>1</v>
      </c>
      <c r="I41">
        <v>7</v>
      </c>
      <c r="J41">
        <v>3.5</v>
      </c>
      <c r="K41">
        <v>1</v>
      </c>
      <c r="O41">
        <v>1</v>
      </c>
      <c r="P41">
        <v>22</v>
      </c>
      <c r="Q41">
        <v>7.3</v>
      </c>
      <c r="R41">
        <v>0</v>
      </c>
      <c r="V41">
        <v>1</v>
      </c>
      <c r="W41">
        <v>8</v>
      </c>
      <c r="X41">
        <v>2</v>
      </c>
      <c r="Y41">
        <v>1</v>
      </c>
      <c r="AC41">
        <v>1</v>
      </c>
      <c r="AD41">
        <v>24</v>
      </c>
      <c r="AE41">
        <v>4.8</v>
      </c>
      <c r="AF41">
        <v>0</v>
      </c>
      <c r="AJ41">
        <v>1</v>
      </c>
      <c r="AK41">
        <v>5</v>
      </c>
      <c r="AL41">
        <v>0.8</v>
      </c>
      <c r="AM41">
        <v>0</v>
      </c>
      <c r="AQ41">
        <v>1</v>
      </c>
      <c r="AR41">
        <v>13</v>
      </c>
      <c r="AS41">
        <v>1.85</v>
      </c>
      <c r="AT41">
        <v>0</v>
      </c>
      <c r="AX41">
        <v>1</v>
      </c>
      <c r="AY41">
        <v>25</v>
      </c>
      <c r="AZ41">
        <v>3.125</v>
      </c>
      <c r="BA41">
        <v>0</v>
      </c>
    </row>
    <row r="42" spans="1:53" x14ac:dyDescent="0.25">
      <c r="A42">
        <v>2</v>
      </c>
      <c r="B42">
        <v>2</v>
      </c>
      <c r="C42">
        <v>2</v>
      </c>
      <c r="D42">
        <v>2</v>
      </c>
      <c r="H42">
        <v>2</v>
      </c>
      <c r="I42">
        <v>1</v>
      </c>
      <c r="J42">
        <v>0.5</v>
      </c>
      <c r="K42">
        <v>0</v>
      </c>
      <c r="O42">
        <v>2</v>
      </c>
      <c r="P42">
        <v>1</v>
      </c>
      <c r="Q42">
        <v>0.33</v>
      </c>
      <c r="R42">
        <v>0</v>
      </c>
      <c r="V42">
        <v>2</v>
      </c>
      <c r="W42">
        <v>22</v>
      </c>
      <c r="X42">
        <v>5.5</v>
      </c>
      <c r="Y42">
        <v>0</v>
      </c>
      <c r="AC42">
        <v>2</v>
      </c>
      <c r="AD42">
        <v>3</v>
      </c>
      <c r="AE42">
        <v>0.6</v>
      </c>
      <c r="AF42">
        <v>0</v>
      </c>
      <c r="AJ42">
        <v>2</v>
      </c>
      <c r="AK42">
        <v>32</v>
      </c>
      <c r="AL42">
        <v>5.33</v>
      </c>
      <c r="AM42">
        <v>1</v>
      </c>
      <c r="AQ42">
        <v>2</v>
      </c>
      <c r="AR42">
        <v>36</v>
      </c>
      <c r="AS42">
        <v>5.14</v>
      </c>
      <c r="AT42">
        <v>1</v>
      </c>
      <c r="AX42">
        <v>2</v>
      </c>
      <c r="AY42">
        <v>24</v>
      </c>
      <c r="AZ42">
        <v>3</v>
      </c>
      <c r="BA42">
        <v>0</v>
      </c>
    </row>
    <row r="43" spans="1:53" x14ac:dyDescent="0.25">
      <c r="A43">
        <v>3</v>
      </c>
      <c r="B43">
        <v>1</v>
      </c>
      <c r="C43">
        <v>1</v>
      </c>
      <c r="D43">
        <v>1</v>
      </c>
      <c r="H43">
        <v>3</v>
      </c>
      <c r="I43">
        <v>9</v>
      </c>
      <c r="J43">
        <v>4.5</v>
      </c>
      <c r="K43">
        <v>0</v>
      </c>
      <c r="O43">
        <v>3</v>
      </c>
      <c r="P43">
        <v>2</v>
      </c>
      <c r="Q43">
        <v>0.6</v>
      </c>
      <c r="R43">
        <v>0</v>
      </c>
      <c r="V43">
        <v>3</v>
      </c>
      <c r="W43">
        <v>1</v>
      </c>
      <c r="X43">
        <v>0.25</v>
      </c>
      <c r="Y43">
        <v>0</v>
      </c>
      <c r="AC43">
        <v>3</v>
      </c>
      <c r="AD43">
        <v>3</v>
      </c>
      <c r="AE43">
        <v>0.6</v>
      </c>
      <c r="AF43">
        <v>0</v>
      </c>
      <c r="AJ43">
        <v>3</v>
      </c>
      <c r="AK43">
        <v>3</v>
      </c>
      <c r="AL43">
        <v>0.5</v>
      </c>
      <c r="AM43">
        <v>0</v>
      </c>
      <c r="AQ43">
        <v>3</v>
      </c>
      <c r="AR43">
        <v>22</v>
      </c>
      <c r="AS43">
        <v>3.14</v>
      </c>
      <c r="AT43">
        <v>0</v>
      </c>
      <c r="AX43">
        <v>3</v>
      </c>
      <c r="AY43">
        <v>22</v>
      </c>
      <c r="AZ43">
        <v>2.75</v>
      </c>
      <c r="BA43">
        <v>0</v>
      </c>
    </row>
    <row r="44" spans="1:53" x14ac:dyDescent="0.25">
      <c r="A44">
        <v>4</v>
      </c>
      <c r="B44">
        <v>1</v>
      </c>
      <c r="C44">
        <v>1</v>
      </c>
      <c r="D44">
        <v>1</v>
      </c>
      <c r="H44">
        <v>4</v>
      </c>
      <c r="I44">
        <v>1</v>
      </c>
      <c r="J44">
        <v>0.5</v>
      </c>
      <c r="K44">
        <v>0</v>
      </c>
      <c r="O44">
        <v>4</v>
      </c>
      <c r="P44">
        <v>6</v>
      </c>
      <c r="Q44">
        <v>2</v>
      </c>
      <c r="R44">
        <v>0</v>
      </c>
      <c r="V44">
        <v>4</v>
      </c>
      <c r="W44">
        <v>17</v>
      </c>
      <c r="X44">
        <v>4.25</v>
      </c>
      <c r="Y44">
        <v>0</v>
      </c>
      <c r="AC44">
        <v>4</v>
      </c>
      <c r="AD44">
        <v>21</v>
      </c>
      <c r="AE44">
        <v>4.2</v>
      </c>
      <c r="AF44">
        <v>0</v>
      </c>
      <c r="AJ44">
        <v>4</v>
      </c>
      <c r="AK44">
        <v>18</v>
      </c>
      <c r="AL44">
        <v>3</v>
      </c>
      <c r="AM44">
        <v>0</v>
      </c>
      <c r="AQ44">
        <v>4</v>
      </c>
      <c r="AR44">
        <v>63</v>
      </c>
      <c r="AS44">
        <v>9</v>
      </c>
      <c r="AT44">
        <v>0</v>
      </c>
      <c r="AX44">
        <v>4</v>
      </c>
      <c r="AY44">
        <v>40</v>
      </c>
      <c r="AZ44">
        <v>5</v>
      </c>
      <c r="BA44">
        <v>0</v>
      </c>
    </row>
    <row r="45" spans="1:53" x14ac:dyDescent="0.25">
      <c r="A45">
        <v>5</v>
      </c>
      <c r="B45">
        <v>2</v>
      </c>
      <c r="C45">
        <v>2</v>
      </c>
      <c r="D45">
        <v>2</v>
      </c>
      <c r="H45">
        <v>5</v>
      </c>
      <c r="I45">
        <v>1</v>
      </c>
      <c r="J45">
        <v>0.5</v>
      </c>
      <c r="K45">
        <v>0</v>
      </c>
      <c r="O45">
        <v>5</v>
      </c>
      <c r="P45">
        <v>1</v>
      </c>
      <c r="Q45">
        <v>0.33</v>
      </c>
      <c r="R45">
        <v>0</v>
      </c>
      <c r="V45">
        <v>5</v>
      </c>
      <c r="W45">
        <v>5</v>
      </c>
      <c r="X45">
        <v>1.25</v>
      </c>
      <c r="Y45">
        <v>0</v>
      </c>
      <c r="AC45">
        <v>5</v>
      </c>
      <c r="AD45">
        <v>5</v>
      </c>
      <c r="AE45">
        <v>1</v>
      </c>
      <c r="AF45">
        <v>1</v>
      </c>
      <c r="AJ45">
        <v>5</v>
      </c>
      <c r="AK45">
        <v>5</v>
      </c>
      <c r="AL45">
        <v>0.8</v>
      </c>
      <c r="AM45">
        <v>0</v>
      </c>
      <c r="AQ45">
        <v>5</v>
      </c>
      <c r="AR45">
        <v>11</v>
      </c>
      <c r="AS45">
        <v>1.57</v>
      </c>
      <c r="AT45">
        <v>0</v>
      </c>
      <c r="AX45">
        <v>5</v>
      </c>
      <c r="AY45">
        <v>13</v>
      </c>
      <c r="AZ45">
        <v>1.857</v>
      </c>
      <c r="BA45">
        <v>0</v>
      </c>
    </row>
    <row r="46" spans="1:53" x14ac:dyDescent="0.25">
      <c r="B46">
        <f>AVERAGE(B41:B45)</f>
        <v>1.4</v>
      </c>
      <c r="C46">
        <f>AVERAGE(C41:C45)</f>
        <v>1.4</v>
      </c>
      <c r="D46">
        <f>AVERAGE(D41:D45)</f>
        <v>1.4</v>
      </c>
      <c r="I46">
        <f>AVERAGE(I41:I45)</f>
        <v>3.8</v>
      </c>
      <c r="J46">
        <f>AVERAGE(J41:J45)</f>
        <v>1.9</v>
      </c>
      <c r="K46">
        <f>AVERAGE(K41:K45)</f>
        <v>0.2</v>
      </c>
      <c r="P46">
        <f>AVERAGE(P41:P45)</f>
        <v>6.4</v>
      </c>
      <c r="Q46">
        <f>AVERAGE(Q41:Q45)</f>
        <v>2.1120000000000001</v>
      </c>
      <c r="R46">
        <f>AVERAGE(R41:R45)</f>
        <v>0</v>
      </c>
      <c r="W46">
        <f>AVERAGE(W41:W45)</f>
        <v>10.6</v>
      </c>
      <c r="X46">
        <f>AVERAGE(X41:X45)</f>
        <v>2.65</v>
      </c>
      <c r="Y46">
        <f>AVERAGE(Y41:Y45)</f>
        <v>0.2</v>
      </c>
      <c r="AD46">
        <f>AVERAGE(AD41:AD45)</f>
        <v>11.2</v>
      </c>
      <c r="AE46">
        <f>AVERAGE(AE41:AE45)</f>
        <v>2.2399999999999998</v>
      </c>
      <c r="AF46">
        <f>AVERAGE(AF41:AF45)</f>
        <v>0.2</v>
      </c>
      <c r="AK46">
        <f>AVERAGE(AK41:AK45)</f>
        <v>12.6</v>
      </c>
      <c r="AL46">
        <f>AVERAGE(AL41:AL45)</f>
        <v>2.0859999999999999</v>
      </c>
      <c r="AM46">
        <f>AVERAGE(AM41:AM45)</f>
        <v>0.2</v>
      </c>
      <c r="AR46">
        <f>AVERAGE(AR41:AR45)</f>
        <v>29</v>
      </c>
      <c r="AS46">
        <f>AVERAGE(AS41:AS45)</f>
        <v>4.1400000000000006</v>
      </c>
      <c r="AT46">
        <f>AVERAGE(AT41:AT45)</f>
        <v>0.2</v>
      </c>
      <c r="AY46">
        <f>AVERAGE(AY41:AY45)</f>
        <v>24.8</v>
      </c>
      <c r="AZ46">
        <f>AVERAGE(AZ41:AZ45)</f>
        <v>3.1463999999999999</v>
      </c>
      <c r="BA46">
        <f>AVERAGE(BA41:BA45)</f>
        <v>0</v>
      </c>
    </row>
  </sheetData>
  <mergeCells count="8">
    <mergeCell ref="AQ1:AV1"/>
    <mergeCell ref="AX1:BC1"/>
    <mergeCell ref="A1:E1"/>
    <mergeCell ref="H1:M1"/>
    <mergeCell ref="O1:T1"/>
    <mergeCell ref="V1:AA1"/>
    <mergeCell ref="AC1:AH1"/>
    <mergeCell ref="AJ1:A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SYN</vt:lpstr>
      <vt:lpstr>SYN-ACK</vt:lpstr>
      <vt:lpstr>ACK</vt:lpstr>
      <vt:lpstr>FIN</vt:lpstr>
      <vt:lpstr>HH</vt:lpstr>
      <vt:lpstr>ICMP</vt:lpstr>
      <vt:lpstr>UDP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Choueiri, Samia</dc:creator>
  <cp:lastModifiedBy>Choueiri, Samia</cp:lastModifiedBy>
  <dcterms:created xsi:type="dcterms:W3CDTF">2015-06-05T18:17:20Z</dcterms:created>
  <dcterms:modified xsi:type="dcterms:W3CDTF">2025-01-30T23:20:05Z</dcterms:modified>
</cp:coreProperties>
</file>