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houeiri\Desktop\codes\P4DPDK_SEC\results\exp3_latency\"/>
    </mc:Choice>
  </mc:AlternateContent>
  <xr:revisionPtr revIDLastSave="0" documentId="13_ncr:1_{BD0D237F-35A6-417A-B00A-7DD44D720655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cores_lat_att" sheetId="4" r:id="rId2"/>
    <sheet name="Sheet2" sheetId="2" r:id="rId3"/>
    <sheet name="Sheet2 (2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3" i="4" l="1"/>
  <c r="Q52" i="4"/>
  <c r="AC64" i="4"/>
  <c r="AC63" i="4"/>
  <c r="AC62" i="4"/>
  <c r="AC61" i="4"/>
  <c r="AC60" i="4"/>
  <c r="AC59" i="4"/>
  <c r="AC58" i="4"/>
  <c r="AC57" i="4"/>
  <c r="W64" i="4"/>
  <c r="W63" i="4"/>
  <c r="W62" i="4"/>
  <c r="W61" i="4"/>
  <c r="W60" i="4"/>
  <c r="W59" i="4"/>
  <c r="W58" i="4"/>
  <c r="W57" i="4"/>
  <c r="Q64" i="4"/>
  <c r="Q62" i="4"/>
  <c r="Q61" i="4"/>
  <c r="Q60" i="4"/>
  <c r="Q59" i="4"/>
  <c r="Q58" i="4"/>
  <c r="Q57" i="4"/>
  <c r="AC55" i="4"/>
  <c r="AC54" i="4"/>
  <c r="AC53" i="4"/>
  <c r="AC52" i="4"/>
  <c r="AC51" i="4"/>
  <c r="AC50" i="4"/>
  <c r="AC49" i="4"/>
  <c r="AC48" i="4"/>
  <c r="W55" i="4"/>
  <c r="W54" i="4"/>
  <c r="W53" i="4"/>
  <c r="W52" i="4"/>
  <c r="W51" i="4"/>
  <c r="W50" i="4"/>
  <c r="W49" i="4"/>
  <c r="W48" i="4"/>
  <c r="Q55" i="4"/>
  <c r="Q54" i="4"/>
  <c r="Q53" i="4"/>
  <c r="Q51" i="4"/>
  <c r="Q50" i="4"/>
  <c r="Q49" i="4"/>
  <c r="Q48" i="4"/>
  <c r="AC42" i="4"/>
  <c r="AC46" i="4"/>
  <c r="AC45" i="4"/>
  <c r="AC44" i="4"/>
  <c r="AC43" i="4"/>
  <c r="AC41" i="4"/>
  <c r="AC40" i="4"/>
  <c r="AC39" i="4"/>
  <c r="W40" i="4"/>
  <c r="W41" i="4"/>
  <c r="W42" i="4"/>
  <c r="W43" i="4"/>
  <c r="W44" i="4"/>
  <c r="W45" i="4"/>
  <c r="W46" i="4"/>
  <c r="W39" i="4"/>
  <c r="Q40" i="4"/>
  <c r="Q41" i="4"/>
  <c r="Q42" i="4"/>
  <c r="Q43" i="4"/>
  <c r="Q44" i="4"/>
  <c r="Q45" i="4"/>
  <c r="Q46" i="4"/>
  <c r="Q39" i="4"/>
  <c r="AC36" i="4"/>
  <c r="AC31" i="4"/>
  <c r="AC32" i="4"/>
  <c r="AC33" i="4"/>
  <c r="AC34" i="4"/>
  <c r="AC35" i="4"/>
  <c r="AC37" i="4"/>
  <c r="W31" i="4"/>
  <c r="W32" i="4"/>
  <c r="W33" i="4"/>
  <c r="W34" i="4"/>
  <c r="W35" i="4"/>
  <c r="W36" i="4"/>
  <c r="W37" i="4"/>
  <c r="Q31" i="4"/>
  <c r="Q32" i="4"/>
  <c r="Q33" i="4"/>
  <c r="Q34" i="4"/>
  <c r="Q35" i="4"/>
  <c r="Q36" i="4"/>
  <c r="Q37" i="4"/>
  <c r="AC30" i="4"/>
  <c r="W30" i="4"/>
  <c r="Q30" i="4"/>
  <c r="AC22" i="4"/>
  <c r="AC23" i="4"/>
  <c r="AC24" i="4"/>
  <c r="AC25" i="4"/>
  <c r="AC26" i="4"/>
  <c r="AC27" i="4"/>
  <c r="AC28" i="4"/>
  <c r="W22" i="4"/>
  <c r="W23" i="4"/>
  <c r="W24" i="4"/>
  <c r="W25" i="4"/>
  <c r="W26" i="4"/>
  <c r="W27" i="4"/>
  <c r="W28" i="4"/>
  <c r="Q22" i="4"/>
  <c r="Q23" i="4"/>
  <c r="Q24" i="4"/>
  <c r="Q25" i="4"/>
  <c r="Q26" i="4"/>
  <c r="Q27" i="4"/>
  <c r="Q28" i="4"/>
  <c r="AC21" i="4"/>
  <c r="W21" i="4"/>
  <c r="Q21" i="4"/>
  <c r="AC13" i="4"/>
  <c r="AC14" i="4"/>
  <c r="AC15" i="4"/>
  <c r="AC16" i="4"/>
  <c r="AC17" i="4"/>
  <c r="AC18" i="4"/>
  <c r="AC19" i="4"/>
  <c r="AC12" i="4"/>
  <c r="W13" i="4"/>
  <c r="W14" i="4"/>
  <c r="W15" i="4"/>
  <c r="W16" i="4"/>
  <c r="W17" i="4"/>
  <c r="W18" i="4"/>
  <c r="W19" i="4"/>
  <c r="W12" i="4"/>
  <c r="Q13" i="4"/>
  <c r="Q14" i="4"/>
  <c r="Q15" i="4"/>
  <c r="Q16" i="4"/>
  <c r="Q17" i="4"/>
  <c r="Q18" i="4"/>
  <c r="Q19" i="4"/>
  <c r="Q12" i="4"/>
  <c r="AC4" i="4" l="1"/>
  <c r="AC5" i="4"/>
  <c r="AC6" i="4"/>
  <c r="AC7" i="4"/>
  <c r="AC8" i="4"/>
  <c r="AC9" i="4"/>
  <c r="AC10" i="4"/>
  <c r="W4" i="4"/>
  <c r="W5" i="4"/>
  <c r="W6" i="4"/>
  <c r="W7" i="4"/>
  <c r="W8" i="4"/>
  <c r="W9" i="4"/>
  <c r="W10" i="4"/>
  <c r="Q4" i="4"/>
  <c r="Q5" i="4"/>
  <c r="Q6" i="4"/>
  <c r="Q7" i="4"/>
  <c r="Q8" i="4"/>
  <c r="Q9" i="4"/>
  <c r="Q10" i="4"/>
  <c r="AC3" i="4"/>
  <c r="W3" i="4"/>
  <c r="Q3" i="4"/>
</calcChain>
</file>

<file path=xl/sharedStrings.xml><?xml version="1.0" encoding="utf-8"?>
<sst xmlns="http://schemas.openxmlformats.org/spreadsheetml/2006/main" count="141" uniqueCount="52">
  <si>
    <t>HW ID</t>
  </si>
  <si>
    <t>Interface</t>
  </si>
  <si>
    <t>ens192np0</t>
  </si>
  <si>
    <t>ens192np1</t>
  </si>
  <si>
    <t>ens192f0np0</t>
  </si>
  <si>
    <t>ens192f0np1</t>
  </si>
  <si>
    <t>port 1</t>
  </si>
  <si>
    <t>port 2</t>
  </si>
  <si>
    <t>port 3</t>
  </si>
  <si>
    <t>port 4</t>
  </si>
  <si>
    <t>0b:00.0</t>
  </si>
  <si>
    <t>0b:00.1</t>
  </si>
  <si>
    <t>Bandwidth</t>
  </si>
  <si>
    <t>40 Gbps</t>
  </si>
  <si>
    <t>rx_queue
(packets)</t>
  </si>
  <si>
    <t>tx_queue
(packets)</t>
  </si>
  <si>
    <t>bsz
(packets)</t>
  </si>
  <si>
    <t>rate (%)</t>
  </si>
  <si>
    <t>rx_rate (Mbps)</t>
  </si>
  <si>
    <t>tx_rate (Mbps)</t>
  </si>
  <si>
    <t>pkt_size (Bytes)</t>
  </si>
  <si>
    <t>Background Traffic</t>
  </si>
  <si>
    <t>Attacker Traffic</t>
  </si>
  <si>
    <t>Pipeline</t>
  </si>
  <si>
    <t>cores / queues</t>
  </si>
  <si>
    <t>Latency (us)</t>
  </si>
  <si>
    <t>Mean</t>
  </si>
  <si>
    <t>Std</t>
  </si>
  <si>
    <t>Attack</t>
  </si>
  <si>
    <t>SYN</t>
  </si>
  <si>
    <t>SYNACK</t>
  </si>
  <si>
    <t>ACK</t>
  </si>
  <si>
    <t>FIN</t>
  </si>
  <si>
    <t>HH</t>
  </si>
  <si>
    <t>ICMP</t>
  </si>
  <si>
    <t>UDP</t>
  </si>
  <si>
    <t>Mean 1</t>
  </si>
  <si>
    <t>Mean 2</t>
  </si>
  <si>
    <t>Mean 3</t>
  </si>
  <si>
    <t>Mean 4</t>
  </si>
  <si>
    <t>Mean 5</t>
  </si>
  <si>
    <t>Std 1</t>
  </si>
  <si>
    <t>Std 2</t>
  </si>
  <si>
    <t>Std 3</t>
  </si>
  <si>
    <t>Std 4</t>
  </si>
  <si>
    <t>Std 5</t>
  </si>
  <si>
    <t>99%1</t>
  </si>
  <si>
    <t>99%2</t>
  </si>
  <si>
    <t>99%3</t>
  </si>
  <si>
    <t>99%4</t>
  </si>
  <si>
    <t>99%5</t>
  </si>
  <si>
    <t>134195.26140669.27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</si>
</sst>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/>
    </xf>
    <xf numFmtId="9" fontId="0" fillId="3" borderId="0" xfId="0" applyNumberFormat="1" applyFill="1"/>
    <xf numFmtId="0" fontId="0" fillId="4" borderId="0" xfId="0" applyFill="1" applyAlignment="1">
      <alignment vertical="center" wrapText="1"/>
    </xf>
    <xf numFmtId="0" fontId="0" fillId="4" borderId="0" xfId="0" applyFill="1"/>
    <xf numFmtId="9" fontId="0" fillId="4" borderId="0" xfId="0" applyNumberFormat="1" applyFill="1" applyAlignment="1">
      <alignment vertical="center"/>
    </xf>
    <xf numFmtId="3" fontId="0" fillId="2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28575</xdr:rowOff>
        </xdr:from>
        <xdr:to>
          <xdr:col>13</xdr:col>
          <xdr:colOff>333375</xdr:colOff>
          <xdr:row>18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Q4" sqref="Q4"/>
    </sheetView>
  </sheetViews>
  <sheetFormatPr defaultRowHeight="15" x14ac:dyDescent="0.25"/>
  <cols>
    <col min="1" max="1" width="12.140625" bestFit="1" customWidth="1"/>
    <col min="3" max="3" width="10.5703125" bestFit="1" customWidth="1"/>
  </cols>
  <sheetData>
    <row r="1" spans="1:3" x14ac:dyDescent="0.25">
      <c r="A1" t="s">
        <v>1</v>
      </c>
      <c r="B1" t="s">
        <v>0</v>
      </c>
      <c r="C1" t="s">
        <v>12</v>
      </c>
    </row>
    <row r="2" spans="1:3" x14ac:dyDescent="0.25">
      <c r="A2" t="s">
        <v>2</v>
      </c>
      <c r="B2" t="s">
        <v>10</v>
      </c>
      <c r="C2" t="s">
        <v>13</v>
      </c>
    </row>
    <row r="3" spans="1:3" x14ac:dyDescent="0.25">
      <c r="A3" t="s">
        <v>3</v>
      </c>
      <c r="B3" t="s">
        <v>10</v>
      </c>
      <c r="C3" t="s">
        <v>13</v>
      </c>
    </row>
    <row r="4" spans="1:3" x14ac:dyDescent="0.25">
      <c r="A4" t="s">
        <v>4</v>
      </c>
      <c r="B4" t="s">
        <v>10</v>
      </c>
      <c r="C4" t="s">
        <v>13</v>
      </c>
    </row>
    <row r="5" spans="1:3" x14ac:dyDescent="0.25">
      <c r="A5" t="s">
        <v>5</v>
      </c>
      <c r="B5" t="s">
        <v>11</v>
      </c>
      <c r="C5" t="s">
        <v>13</v>
      </c>
    </row>
    <row r="6" spans="1:3" x14ac:dyDescent="0.25">
      <c r="A6" t="s">
        <v>6</v>
      </c>
      <c r="B6">
        <v>132</v>
      </c>
    </row>
    <row r="7" spans="1:3" x14ac:dyDescent="0.25">
      <c r="A7" t="s">
        <v>7</v>
      </c>
      <c r="B7">
        <v>140</v>
      </c>
    </row>
    <row r="8" spans="1:3" x14ac:dyDescent="0.25">
      <c r="A8" t="s">
        <v>8</v>
      </c>
      <c r="B8">
        <v>136</v>
      </c>
    </row>
    <row r="9" spans="1:3" x14ac:dyDescent="0.25">
      <c r="A9" t="s">
        <v>9</v>
      </c>
      <c r="B9">
        <v>148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025" r:id="rId3">
          <objectPr defaultSize="0" autoPict="0" r:id="rId4">
            <anchor moveWithCells="1">
              <from>
                <xdr:col>4</xdr:col>
                <xdr:colOff>0</xdr:colOff>
                <xdr:row>1</xdr:row>
                <xdr:rowOff>28575</xdr:rowOff>
              </from>
              <to>
                <xdr:col>13</xdr:col>
                <xdr:colOff>333375</xdr:colOff>
                <xdr:row>18</xdr:row>
                <xdr:rowOff>47625</xdr:rowOff>
              </to>
            </anchor>
          </objectPr>
        </oleObject>
      </mc:Choice>
      <mc:Fallback>
        <oleObject progId="Visio.Drawing.15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5864A-B3E9-4FEA-8096-3A83F54EFBDF}">
  <dimension ref="A1:AC64"/>
  <sheetViews>
    <sheetView tabSelected="1" workbookViewId="0">
      <selection activeCell="T19" sqref="T19"/>
    </sheetView>
  </sheetViews>
  <sheetFormatPr defaultRowHeight="15" x14ac:dyDescent="0.25"/>
  <cols>
    <col min="7" max="7" width="9.140625" customWidth="1"/>
    <col min="17" max="17" width="9.140625" style="12"/>
    <col min="23" max="23" width="9.140625" style="12"/>
    <col min="29" max="29" width="9.140625" style="12"/>
  </cols>
  <sheetData>
    <row r="1" spans="1:29" x14ac:dyDescent="0.25">
      <c r="A1" s="15" t="s">
        <v>23</v>
      </c>
      <c r="B1" s="15"/>
      <c r="C1" s="15"/>
      <c r="D1" s="15"/>
      <c r="E1" s="16" t="s">
        <v>21</v>
      </c>
      <c r="F1" s="16"/>
      <c r="G1" s="16"/>
      <c r="H1" s="16"/>
      <c r="I1" s="17" t="s">
        <v>22</v>
      </c>
      <c r="J1" s="17"/>
      <c r="K1" s="17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s="9" customFormat="1" ht="42.75" customHeight="1" x14ac:dyDescent="0.25">
      <c r="A2" s="4" t="s">
        <v>14</v>
      </c>
      <c r="B2" s="4" t="s">
        <v>15</v>
      </c>
      <c r="C2" s="4" t="s">
        <v>16</v>
      </c>
      <c r="D2" s="4" t="s">
        <v>24</v>
      </c>
      <c r="E2" s="5" t="s">
        <v>17</v>
      </c>
      <c r="F2" s="6" t="s">
        <v>20</v>
      </c>
      <c r="G2" s="6" t="s">
        <v>18</v>
      </c>
      <c r="H2" s="6" t="s">
        <v>19</v>
      </c>
      <c r="I2" s="8" t="s">
        <v>28</v>
      </c>
      <c r="J2" s="7" t="s">
        <v>17</v>
      </c>
      <c r="K2" s="8" t="s">
        <v>20</v>
      </c>
      <c r="L2" s="4" t="s">
        <v>36</v>
      </c>
      <c r="M2" s="4" t="s">
        <v>37</v>
      </c>
      <c r="N2" s="4" t="s">
        <v>38</v>
      </c>
      <c r="O2" s="4" t="s">
        <v>39</v>
      </c>
      <c r="P2" s="4" t="s">
        <v>40</v>
      </c>
      <c r="Q2" s="11" t="s">
        <v>26</v>
      </c>
      <c r="R2" s="4" t="s">
        <v>41</v>
      </c>
      <c r="S2" s="4" t="s">
        <v>42</v>
      </c>
      <c r="T2" s="4" t="s">
        <v>43</v>
      </c>
      <c r="U2" s="4" t="s">
        <v>44</v>
      </c>
      <c r="V2" s="4" t="s">
        <v>45</v>
      </c>
      <c r="W2" s="11" t="s">
        <v>27</v>
      </c>
      <c r="X2" s="9" t="s">
        <v>46</v>
      </c>
      <c r="Y2" s="9" t="s">
        <v>47</v>
      </c>
      <c r="Z2" s="9" t="s">
        <v>48</v>
      </c>
      <c r="AA2" s="9" t="s">
        <v>49</v>
      </c>
      <c r="AB2" s="9" t="s">
        <v>50</v>
      </c>
      <c r="AC2" s="13">
        <v>0.99</v>
      </c>
    </row>
    <row r="3" spans="1:29" x14ac:dyDescent="0.25">
      <c r="A3">
        <v>1024</v>
      </c>
      <c r="B3">
        <v>1024</v>
      </c>
      <c r="C3">
        <v>32</v>
      </c>
      <c r="D3">
        <v>1</v>
      </c>
      <c r="E3" s="1">
        <v>100</v>
      </c>
      <c r="F3" s="1">
        <v>1500</v>
      </c>
      <c r="G3" s="14">
        <v>21306</v>
      </c>
      <c r="H3" s="1">
        <v>40000</v>
      </c>
      <c r="I3" s="3" t="s">
        <v>29</v>
      </c>
      <c r="J3" s="3">
        <v>20</v>
      </c>
      <c r="K3" s="3">
        <v>1500</v>
      </c>
      <c r="L3">
        <v>375</v>
      </c>
      <c r="M3">
        <v>392</v>
      </c>
      <c r="N3" s="19">
        <v>375</v>
      </c>
      <c r="O3">
        <v>381</v>
      </c>
      <c r="P3">
        <v>350</v>
      </c>
      <c r="Q3" s="12">
        <f t="shared" ref="Q3:Q10" si="0">AVERAGE(L3:P3)</f>
        <v>374.6</v>
      </c>
      <c r="R3">
        <v>432</v>
      </c>
      <c r="S3">
        <v>441</v>
      </c>
      <c r="T3">
        <v>430</v>
      </c>
      <c r="U3">
        <v>435</v>
      </c>
      <c r="V3">
        <v>415</v>
      </c>
      <c r="W3" s="12">
        <f>AVERAGE(R3:V3)</f>
        <v>430.6</v>
      </c>
      <c r="X3">
        <v>620560.22</v>
      </c>
      <c r="Y3">
        <v>622404.02</v>
      </c>
      <c r="Z3">
        <v>619208.68000000005</v>
      </c>
      <c r="AA3">
        <v>621098.17000000004</v>
      </c>
      <c r="AB3">
        <v>621700.24</v>
      </c>
      <c r="AC3" s="12">
        <f>AVERAGE(X3:AB3)</f>
        <v>620994.26600000006</v>
      </c>
    </row>
    <row r="4" spans="1:29" x14ac:dyDescent="0.25">
      <c r="A4">
        <v>1024</v>
      </c>
      <c r="B4">
        <v>1024</v>
      </c>
      <c r="C4">
        <v>32</v>
      </c>
      <c r="D4">
        <v>2</v>
      </c>
      <c r="E4" s="1">
        <v>100</v>
      </c>
      <c r="F4" s="1">
        <v>1500</v>
      </c>
      <c r="G4" s="14">
        <v>38280</v>
      </c>
      <c r="H4" s="1">
        <v>40000</v>
      </c>
      <c r="I4" s="3" t="s">
        <v>29</v>
      </c>
      <c r="J4" s="3">
        <v>20</v>
      </c>
      <c r="K4" s="3">
        <v>1500</v>
      </c>
      <c r="L4">
        <v>31.1</v>
      </c>
      <c r="M4">
        <v>31.2</v>
      </c>
      <c r="N4" s="19">
        <v>31</v>
      </c>
      <c r="O4">
        <v>31</v>
      </c>
      <c r="P4">
        <v>32.4</v>
      </c>
      <c r="Q4" s="12">
        <f t="shared" si="0"/>
        <v>31.339999999999996</v>
      </c>
      <c r="R4">
        <v>33.1</v>
      </c>
      <c r="S4">
        <v>31.7</v>
      </c>
      <c r="T4">
        <v>31.6</v>
      </c>
      <c r="U4">
        <v>31.5</v>
      </c>
      <c r="V4">
        <v>39.5</v>
      </c>
      <c r="W4" s="12">
        <f t="shared" ref="W4:W10" si="1">AVERAGE(R4:V4)</f>
        <v>33.480000000000004</v>
      </c>
      <c r="X4">
        <v>169434.68</v>
      </c>
      <c r="Y4">
        <v>70727.360000000001</v>
      </c>
      <c r="Z4">
        <v>61572.160000000003</v>
      </c>
      <c r="AA4">
        <v>62799.8</v>
      </c>
      <c r="AB4">
        <v>422591.71</v>
      </c>
      <c r="AC4" s="12">
        <f t="shared" ref="AC4:AC10" si="2">AVERAGE(X4:AB4)</f>
        <v>157425.14199999999</v>
      </c>
    </row>
    <row r="5" spans="1:29" x14ac:dyDescent="0.25">
      <c r="A5">
        <v>1024</v>
      </c>
      <c r="B5">
        <v>1024</v>
      </c>
      <c r="C5">
        <v>32</v>
      </c>
      <c r="D5">
        <v>3</v>
      </c>
      <c r="E5" s="1">
        <v>100</v>
      </c>
      <c r="F5" s="1">
        <v>1500</v>
      </c>
      <c r="G5" s="14">
        <v>38603</v>
      </c>
      <c r="H5" s="1">
        <v>40000</v>
      </c>
      <c r="I5" s="3" t="s">
        <v>29</v>
      </c>
      <c r="J5" s="3">
        <v>20</v>
      </c>
      <c r="K5" s="3">
        <v>1500</v>
      </c>
      <c r="L5">
        <v>36.200000000000003</v>
      </c>
      <c r="M5">
        <v>36.6</v>
      </c>
      <c r="N5" s="19">
        <v>35</v>
      </c>
      <c r="O5">
        <v>34.9</v>
      </c>
      <c r="P5">
        <v>35.799999999999997</v>
      </c>
      <c r="Q5" s="12">
        <f t="shared" si="0"/>
        <v>35.700000000000003</v>
      </c>
      <c r="R5">
        <v>37.9</v>
      </c>
      <c r="S5">
        <v>36.6</v>
      </c>
      <c r="T5">
        <v>36.200000000000003</v>
      </c>
      <c r="U5">
        <v>36.1</v>
      </c>
      <c r="V5">
        <v>36.9</v>
      </c>
      <c r="W5" s="12">
        <f t="shared" si="1"/>
        <v>36.74</v>
      </c>
      <c r="X5">
        <v>105582.8</v>
      </c>
      <c r="Y5">
        <v>57704.28</v>
      </c>
      <c r="Z5">
        <v>58812.76</v>
      </c>
      <c r="AA5">
        <v>55630.38</v>
      </c>
      <c r="AB5">
        <v>60484.41</v>
      </c>
      <c r="AC5" s="12">
        <f t="shared" si="2"/>
        <v>67642.926000000007</v>
      </c>
    </row>
    <row r="6" spans="1:29" x14ac:dyDescent="0.25">
      <c r="A6">
        <v>1024</v>
      </c>
      <c r="B6">
        <v>1024</v>
      </c>
      <c r="C6">
        <v>32</v>
      </c>
      <c r="D6">
        <v>4</v>
      </c>
      <c r="E6" s="1">
        <v>100</v>
      </c>
      <c r="F6" s="1">
        <v>1500</v>
      </c>
      <c r="G6" s="14">
        <v>38706</v>
      </c>
      <c r="H6" s="1">
        <v>40000</v>
      </c>
      <c r="I6" s="3" t="s">
        <v>29</v>
      </c>
      <c r="J6" s="3">
        <v>20</v>
      </c>
      <c r="K6" s="3">
        <v>1500</v>
      </c>
      <c r="L6">
        <v>40.299999999999997</v>
      </c>
      <c r="M6">
        <v>40.200000000000003</v>
      </c>
      <c r="N6" s="19">
        <v>40.299999999999997</v>
      </c>
      <c r="O6">
        <v>40.299999999999997</v>
      </c>
      <c r="P6">
        <v>40.5</v>
      </c>
      <c r="Q6" s="12">
        <f t="shared" si="0"/>
        <v>40.32</v>
      </c>
      <c r="R6">
        <v>41.6</v>
      </c>
      <c r="S6">
        <v>41.6</v>
      </c>
      <c r="T6">
        <v>41.7</v>
      </c>
      <c r="U6">
        <v>41.7</v>
      </c>
      <c r="V6">
        <v>41.8</v>
      </c>
      <c r="W6" s="12">
        <f t="shared" si="1"/>
        <v>41.680000000000007</v>
      </c>
      <c r="X6">
        <v>64428.12</v>
      </c>
      <c r="Y6">
        <v>67876.89</v>
      </c>
      <c r="Z6">
        <v>64961.42</v>
      </c>
      <c r="AA6">
        <v>65504.04</v>
      </c>
      <c r="AB6">
        <v>64276.89</v>
      </c>
      <c r="AC6" s="12">
        <f t="shared" si="2"/>
        <v>65409.471999999994</v>
      </c>
    </row>
    <row r="7" spans="1:29" x14ac:dyDescent="0.25">
      <c r="A7">
        <v>1024</v>
      </c>
      <c r="B7">
        <v>1024</v>
      </c>
      <c r="C7">
        <v>32</v>
      </c>
      <c r="D7">
        <v>5</v>
      </c>
      <c r="E7" s="1">
        <v>100</v>
      </c>
      <c r="F7" s="1">
        <v>1500</v>
      </c>
      <c r="G7" s="14">
        <v>38724</v>
      </c>
      <c r="H7" s="1">
        <v>40000</v>
      </c>
      <c r="I7" s="3" t="s">
        <v>29</v>
      </c>
      <c r="J7" s="3">
        <v>20</v>
      </c>
      <c r="K7" s="3">
        <v>1500</v>
      </c>
      <c r="L7">
        <v>46.1</v>
      </c>
      <c r="M7">
        <v>46.2</v>
      </c>
      <c r="N7" s="19">
        <v>45.9</v>
      </c>
      <c r="O7">
        <v>46.7</v>
      </c>
      <c r="P7">
        <v>46.5</v>
      </c>
      <c r="Q7" s="12">
        <f t="shared" si="0"/>
        <v>46.280000000000008</v>
      </c>
      <c r="R7">
        <v>48.8</v>
      </c>
      <c r="S7">
        <v>48.3</v>
      </c>
      <c r="T7">
        <v>47.9</v>
      </c>
      <c r="U7">
        <v>48.9</v>
      </c>
      <c r="V7">
        <v>50.3</v>
      </c>
      <c r="W7" s="12">
        <f t="shared" si="1"/>
        <v>48.839999999999996</v>
      </c>
      <c r="X7">
        <v>142350.79</v>
      </c>
      <c r="Y7">
        <v>81812.5</v>
      </c>
      <c r="Z7">
        <v>79776.479999999996</v>
      </c>
      <c r="AA7">
        <v>84414.84</v>
      </c>
      <c r="AB7">
        <v>305653.12</v>
      </c>
      <c r="AC7" s="12">
        <f t="shared" si="2"/>
        <v>138801.546</v>
      </c>
    </row>
    <row r="8" spans="1:29" x14ac:dyDescent="0.25">
      <c r="A8">
        <v>1024</v>
      </c>
      <c r="B8">
        <v>1024</v>
      </c>
      <c r="C8">
        <v>32</v>
      </c>
      <c r="D8">
        <v>6</v>
      </c>
      <c r="E8" s="1">
        <v>100</v>
      </c>
      <c r="F8" s="1">
        <v>1500</v>
      </c>
      <c r="G8" s="14">
        <v>38267</v>
      </c>
      <c r="H8" s="1">
        <v>40000</v>
      </c>
      <c r="I8" s="3" t="s">
        <v>29</v>
      </c>
      <c r="J8" s="3">
        <v>20</v>
      </c>
      <c r="K8" s="3">
        <v>1500</v>
      </c>
      <c r="L8">
        <v>51.5</v>
      </c>
      <c r="M8">
        <v>52.7</v>
      </c>
      <c r="N8" s="19">
        <v>51.9</v>
      </c>
      <c r="O8">
        <v>51.6</v>
      </c>
      <c r="P8">
        <v>51.8</v>
      </c>
      <c r="Q8" s="12">
        <f t="shared" si="0"/>
        <v>51.9</v>
      </c>
      <c r="R8">
        <v>55</v>
      </c>
      <c r="S8">
        <v>58</v>
      </c>
      <c r="T8">
        <v>54.3</v>
      </c>
      <c r="U8">
        <v>54.2</v>
      </c>
      <c r="V8">
        <v>54.1</v>
      </c>
      <c r="W8" s="12">
        <f t="shared" si="1"/>
        <v>55.120000000000005</v>
      </c>
      <c r="X8">
        <v>186094.64</v>
      </c>
      <c r="Y8">
        <v>366488.8</v>
      </c>
      <c r="Z8">
        <v>93990.85</v>
      </c>
      <c r="AA8">
        <v>93406.76</v>
      </c>
      <c r="AB8">
        <v>99161.95</v>
      </c>
      <c r="AC8" s="12">
        <f t="shared" si="2"/>
        <v>167828.59999999998</v>
      </c>
    </row>
    <row r="9" spans="1:29" x14ac:dyDescent="0.25">
      <c r="A9">
        <v>1024</v>
      </c>
      <c r="B9">
        <v>1024</v>
      </c>
      <c r="C9">
        <v>32</v>
      </c>
      <c r="D9">
        <v>7</v>
      </c>
      <c r="E9" s="1">
        <v>100</v>
      </c>
      <c r="F9" s="1">
        <v>1500</v>
      </c>
      <c r="G9" s="14">
        <v>38329</v>
      </c>
      <c r="H9" s="1">
        <v>40000</v>
      </c>
      <c r="I9" s="3" t="s">
        <v>29</v>
      </c>
      <c r="J9" s="3">
        <v>20</v>
      </c>
      <c r="K9" s="3">
        <v>1500</v>
      </c>
      <c r="L9">
        <v>56.1</v>
      </c>
      <c r="M9">
        <v>55.8</v>
      </c>
      <c r="N9" s="19">
        <v>56.1</v>
      </c>
      <c r="O9">
        <v>55.4</v>
      </c>
      <c r="P9">
        <v>55.8</v>
      </c>
      <c r="Q9" s="12">
        <f t="shared" si="0"/>
        <v>55.839999999999996</v>
      </c>
      <c r="R9">
        <v>60.5</v>
      </c>
      <c r="S9">
        <v>61</v>
      </c>
      <c r="T9">
        <v>59.3</v>
      </c>
      <c r="U9">
        <v>58.8</v>
      </c>
      <c r="V9">
        <v>59.2</v>
      </c>
      <c r="W9" s="12">
        <f t="shared" si="1"/>
        <v>59.760000000000005</v>
      </c>
      <c r="X9">
        <v>224173.92</v>
      </c>
      <c r="Y9">
        <v>300714</v>
      </c>
      <c r="Z9">
        <v>108405.18</v>
      </c>
      <c r="AA9">
        <v>113484.05</v>
      </c>
      <c r="AB9">
        <v>114250.54</v>
      </c>
      <c r="AC9" s="12">
        <f t="shared" si="2"/>
        <v>172205.53800000003</v>
      </c>
    </row>
    <row r="10" spans="1:29" x14ac:dyDescent="0.25">
      <c r="A10">
        <v>1024</v>
      </c>
      <c r="B10">
        <v>1024</v>
      </c>
      <c r="C10">
        <v>32</v>
      </c>
      <c r="D10">
        <v>8</v>
      </c>
      <c r="E10" s="1">
        <v>100</v>
      </c>
      <c r="F10" s="1">
        <v>1500</v>
      </c>
      <c r="G10" s="1"/>
      <c r="H10" s="1">
        <v>40000</v>
      </c>
      <c r="I10" s="3" t="s">
        <v>29</v>
      </c>
      <c r="J10" s="3">
        <v>20</v>
      </c>
      <c r="K10" s="3">
        <v>1500</v>
      </c>
      <c r="L10">
        <v>61.9</v>
      </c>
      <c r="M10">
        <v>61.6</v>
      </c>
      <c r="N10" s="19">
        <v>60.4</v>
      </c>
      <c r="O10">
        <v>60.6</v>
      </c>
      <c r="P10">
        <v>61.1</v>
      </c>
      <c r="Q10" s="12">
        <f t="shared" si="0"/>
        <v>61.120000000000005</v>
      </c>
      <c r="R10">
        <v>66.099999999999994</v>
      </c>
      <c r="S10">
        <v>66.099999999999994</v>
      </c>
      <c r="T10">
        <v>65.7</v>
      </c>
      <c r="U10">
        <v>65</v>
      </c>
      <c r="V10">
        <v>65</v>
      </c>
      <c r="W10" s="12">
        <f t="shared" si="1"/>
        <v>65.58</v>
      </c>
      <c r="X10">
        <v>134089.47</v>
      </c>
      <c r="Y10">
        <v>150698.91</v>
      </c>
      <c r="Z10">
        <v>142456.00399999999</v>
      </c>
      <c r="AA10">
        <v>128070.59</v>
      </c>
      <c r="AB10">
        <v>140010.57999999999</v>
      </c>
      <c r="AC10" s="12">
        <f t="shared" si="2"/>
        <v>139065.11079999997</v>
      </c>
    </row>
    <row r="11" spans="1:29" x14ac:dyDescent="0.25">
      <c r="E11" s="1"/>
      <c r="F11" s="1"/>
      <c r="G11" s="1"/>
      <c r="H11" s="1"/>
      <c r="I11" s="3"/>
      <c r="J11" s="3"/>
      <c r="K11" s="3"/>
    </row>
    <row r="12" spans="1:29" x14ac:dyDescent="0.25">
      <c r="A12">
        <v>1024</v>
      </c>
      <c r="B12">
        <v>1024</v>
      </c>
      <c r="C12">
        <v>32</v>
      </c>
      <c r="D12">
        <v>1</v>
      </c>
      <c r="E12" s="1">
        <v>100</v>
      </c>
      <c r="F12" s="1">
        <v>1500</v>
      </c>
      <c r="G12" s="14">
        <v>20771</v>
      </c>
      <c r="H12" s="1">
        <v>40000</v>
      </c>
      <c r="I12" s="3" t="s">
        <v>30</v>
      </c>
      <c r="J12" s="3">
        <v>20</v>
      </c>
      <c r="K12" s="3">
        <v>1500</v>
      </c>
      <c r="L12">
        <v>362</v>
      </c>
      <c r="M12">
        <v>364</v>
      </c>
      <c r="N12">
        <v>381</v>
      </c>
      <c r="O12">
        <v>387</v>
      </c>
      <c r="P12">
        <v>366</v>
      </c>
      <c r="Q12" s="12">
        <f>AVERAGE(L12:P12)</f>
        <v>372</v>
      </c>
      <c r="R12">
        <v>420</v>
      </c>
      <c r="S12">
        <v>427</v>
      </c>
      <c r="T12">
        <v>438</v>
      </c>
      <c r="U12">
        <v>441</v>
      </c>
      <c r="V12">
        <v>423</v>
      </c>
      <c r="W12" s="12">
        <f>AVERAGE(R12:V12)</f>
        <v>429.8</v>
      </c>
      <c r="X12">
        <v>628693.25</v>
      </c>
      <c r="Y12">
        <v>632330.92000000004</v>
      </c>
      <c r="Z12">
        <v>631196.25</v>
      </c>
      <c r="AA12">
        <v>629381.32999999996</v>
      </c>
      <c r="AB12">
        <v>630120.59</v>
      </c>
      <c r="AC12" s="12">
        <f>AVERAGE(X12:AB12)</f>
        <v>630344.46799999999</v>
      </c>
    </row>
    <row r="13" spans="1:29" x14ac:dyDescent="0.25">
      <c r="A13">
        <v>1024</v>
      </c>
      <c r="B13">
        <v>1024</v>
      </c>
      <c r="C13">
        <v>32</v>
      </c>
      <c r="D13">
        <v>2</v>
      </c>
      <c r="E13" s="1">
        <v>100</v>
      </c>
      <c r="F13" s="1">
        <v>1500</v>
      </c>
      <c r="G13" s="14">
        <v>38287</v>
      </c>
      <c r="H13" s="1">
        <v>40000</v>
      </c>
      <c r="I13" s="3" t="s">
        <v>30</v>
      </c>
      <c r="J13" s="3">
        <v>20</v>
      </c>
      <c r="K13" s="3">
        <v>1500</v>
      </c>
      <c r="L13">
        <v>35.6</v>
      </c>
      <c r="M13">
        <v>31.2</v>
      </c>
      <c r="N13">
        <v>31.2</v>
      </c>
      <c r="O13">
        <v>31.3</v>
      </c>
      <c r="P13">
        <v>31.2</v>
      </c>
      <c r="Q13" s="12">
        <f t="shared" ref="Q13:Q64" si="3">AVERAGE(L13:P13)</f>
        <v>32.1</v>
      </c>
      <c r="R13">
        <v>48.3</v>
      </c>
      <c r="S13">
        <v>31.8</v>
      </c>
      <c r="T13">
        <v>31.9</v>
      </c>
      <c r="U13">
        <v>31.9</v>
      </c>
      <c r="V13">
        <v>31.9</v>
      </c>
      <c r="W13" s="12">
        <f t="shared" ref="W13:W19" si="4">AVERAGE(R13:V13)</f>
        <v>35.160000000000004</v>
      </c>
      <c r="X13">
        <v>514460</v>
      </c>
      <c r="Y13">
        <v>80161.248000000007</v>
      </c>
      <c r="Z13">
        <v>98719.02</v>
      </c>
      <c r="AA13">
        <v>79395.039999999994</v>
      </c>
      <c r="AB13">
        <v>104015.81200000001</v>
      </c>
      <c r="AC13" s="12">
        <f t="shared" ref="AC13:AC19" si="5">AVERAGE(X13:AB13)</f>
        <v>175350.22400000002</v>
      </c>
    </row>
    <row r="14" spans="1:29" x14ac:dyDescent="0.25">
      <c r="A14">
        <v>1024</v>
      </c>
      <c r="B14">
        <v>1024</v>
      </c>
      <c r="C14">
        <v>32</v>
      </c>
      <c r="D14">
        <v>3</v>
      </c>
      <c r="E14" s="1">
        <v>100</v>
      </c>
      <c r="F14" s="1">
        <v>1500</v>
      </c>
      <c r="G14" s="14">
        <v>38281</v>
      </c>
      <c r="H14" s="1">
        <v>40000</v>
      </c>
      <c r="I14" s="3" t="s">
        <v>30</v>
      </c>
      <c r="J14" s="3">
        <v>20</v>
      </c>
      <c r="K14" s="3">
        <v>1500</v>
      </c>
      <c r="L14">
        <v>37.200000000000003</v>
      </c>
      <c r="M14">
        <v>35.700000000000003</v>
      </c>
      <c r="N14">
        <v>35.700000000000003</v>
      </c>
      <c r="O14">
        <v>35.6</v>
      </c>
      <c r="P14">
        <v>36.5</v>
      </c>
      <c r="Q14" s="12">
        <f t="shared" si="3"/>
        <v>36.14</v>
      </c>
      <c r="R14">
        <v>39.799999999999997</v>
      </c>
      <c r="S14">
        <v>36.799999999999997</v>
      </c>
      <c r="T14">
        <v>36.799999999999997</v>
      </c>
      <c r="U14">
        <v>36.799999999999997</v>
      </c>
      <c r="V14">
        <v>37.200000000000003</v>
      </c>
      <c r="W14" s="12">
        <f t="shared" si="4"/>
        <v>37.479999999999997</v>
      </c>
      <c r="X14">
        <v>206636.49600000001</v>
      </c>
      <c r="Y14">
        <v>59698.400000000001</v>
      </c>
      <c r="Z14">
        <v>63364.28</v>
      </c>
      <c r="AA14">
        <v>58248.207999999999</v>
      </c>
      <c r="AB14">
        <v>56766.23</v>
      </c>
      <c r="AC14" s="12">
        <f t="shared" si="5"/>
        <v>88942.722799999989</v>
      </c>
    </row>
    <row r="15" spans="1:29" x14ac:dyDescent="0.25">
      <c r="A15">
        <v>1024</v>
      </c>
      <c r="B15">
        <v>1024</v>
      </c>
      <c r="C15">
        <v>32</v>
      </c>
      <c r="D15">
        <v>4</v>
      </c>
      <c r="E15" s="1">
        <v>100</v>
      </c>
      <c r="F15" s="1">
        <v>1500</v>
      </c>
      <c r="G15" s="14">
        <v>38282</v>
      </c>
      <c r="H15" s="1">
        <v>40000</v>
      </c>
      <c r="I15" s="3" t="s">
        <v>30</v>
      </c>
      <c r="J15" s="3">
        <v>20</v>
      </c>
      <c r="K15" s="3">
        <v>1500</v>
      </c>
      <c r="L15">
        <v>41</v>
      </c>
      <c r="M15">
        <v>39.9</v>
      </c>
      <c r="N15">
        <v>41.7</v>
      </c>
      <c r="O15">
        <v>39.9</v>
      </c>
      <c r="P15">
        <v>40.1</v>
      </c>
      <c r="Q15" s="12">
        <f t="shared" si="3"/>
        <v>40.519999999999996</v>
      </c>
      <c r="R15">
        <v>43.4</v>
      </c>
      <c r="S15">
        <v>41.5</v>
      </c>
      <c r="T15">
        <v>45.6</v>
      </c>
      <c r="U15">
        <v>41.4</v>
      </c>
      <c r="V15">
        <v>41.6</v>
      </c>
      <c r="W15" s="12">
        <f t="shared" si="4"/>
        <v>42.7</v>
      </c>
      <c r="X15">
        <v>211703.54</v>
      </c>
      <c r="Y15">
        <v>63641.919999999998</v>
      </c>
      <c r="Z15">
        <v>323376.64000000001</v>
      </c>
      <c r="AA15">
        <v>65323.62</v>
      </c>
      <c r="AB15">
        <v>66426.39</v>
      </c>
      <c r="AC15" s="12">
        <f t="shared" si="5"/>
        <v>146094.42200000002</v>
      </c>
    </row>
    <row r="16" spans="1:29" x14ac:dyDescent="0.25">
      <c r="A16">
        <v>1024</v>
      </c>
      <c r="B16">
        <v>1024</v>
      </c>
      <c r="C16">
        <v>32</v>
      </c>
      <c r="D16">
        <v>5</v>
      </c>
      <c r="E16" s="1">
        <v>100</v>
      </c>
      <c r="F16" s="1">
        <v>1500</v>
      </c>
      <c r="G16" s="14">
        <v>38914</v>
      </c>
      <c r="H16" s="1">
        <v>40000</v>
      </c>
      <c r="I16" s="3" t="s">
        <v>30</v>
      </c>
      <c r="J16" s="3">
        <v>20</v>
      </c>
      <c r="K16" s="3">
        <v>1500</v>
      </c>
      <c r="L16">
        <v>47.4</v>
      </c>
      <c r="M16">
        <v>45.8</v>
      </c>
      <c r="N16">
        <v>47</v>
      </c>
      <c r="O16">
        <v>46.2</v>
      </c>
      <c r="P16">
        <v>45.7</v>
      </c>
      <c r="Q16" s="12">
        <f t="shared" si="3"/>
        <v>46.419999999999995</v>
      </c>
      <c r="R16">
        <v>51.5</v>
      </c>
      <c r="S16">
        <v>48</v>
      </c>
      <c r="T16">
        <v>48.9</v>
      </c>
      <c r="U16">
        <v>48.1</v>
      </c>
      <c r="V16">
        <v>47.7</v>
      </c>
      <c r="W16" s="12">
        <f t="shared" si="4"/>
        <v>48.839999999999996</v>
      </c>
      <c r="X16">
        <v>360139.10399999999</v>
      </c>
      <c r="Y16">
        <v>89161.072</v>
      </c>
      <c r="Z16">
        <v>84325.93</v>
      </c>
      <c r="AA16">
        <v>80261.48</v>
      </c>
      <c r="AB16">
        <v>80183.73</v>
      </c>
      <c r="AC16" s="12">
        <f t="shared" si="5"/>
        <v>138814.26319999999</v>
      </c>
    </row>
    <row r="17" spans="1:29" x14ac:dyDescent="0.25">
      <c r="A17">
        <v>1024</v>
      </c>
      <c r="B17">
        <v>1024</v>
      </c>
      <c r="C17">
        <v>32</v>
      </c>
      <c r="D17">
        <v>6</v>
      </c>
      <c r="E17" s="1">
        <v>100</v>
      </c>
      <c r="F17" s="1">
        <v>1500</v>
      </c>
      <c r="G17" s="14">
        <v>38896</v>
      </c>
      <c r="H17" s="1">
        <v>40000</v>
      </c>
      <c r="I17" s="3" t="s">
        <v>30</v>
      </c>
      <c r="J17" s="3">
        <v>20</v>
      </c>
      <c r="K17" s="3">
        <v>1500</v>
      </c>
      <c r="L17">
        <v>51.1</v>
      </c>
      <c r="M17">
        <v>51.5</v>
      </c>
      <c r="N17">
        <v>52.2</v>
      </c>
      <c r="O17">
        <v>51.1</v>
      </c>
      <c r="P17">
        <v>52.6</v>
      </c>
      <c r="Q17" s="12">
        <f t="shared" si="3"/>
        <v>51.7</v>
      </c>
      <c r="R17">
        <v>53.6</v>
      </c>
      <c r="S17">
        <v>54.1</v>
      </c>
      <c r="T17">
        <v>54.8</v>
      </c>
      <c r="U17">
        <v>53.6</v>
      </c>
      <c r="V17">
        <v>54.9</v>
      </c>
      <c r="W17" s="12">
        <f t="shared" si="4"/>
        <v>54.2</v>
      </c>
      <c r="X17">
        <v>100187.6</v>
      </c>
      <c r="Y17">
        <v>105739.98</v>
      </c>
      <c r="Z17">
        <v>95678.58</v>
      </c>
      <c r="AA17">
        <v>92224.08</v>
      </c>
      <c r="AB17">
        <v>97174.97</v>
      </c>
      <c r="AC17" s="12">
        <f t="shared" si="5"/>
        <v>98201.042000000016</v>
      </c>
    </row>
    <row r="18" spans="1:29" x14ac:dyDescent="0.25">
      <c r="A18">
        <v>1024</v>
      </c>
      <c r="B18">
        <v>1024</v>
      </c>
      <c r="C18">
        <v>32</v>
      </c>
      <c r="D18">
        <v>7</v>
      </c>
      <c r="E18" s="1">
        <v>100</v>
      </c>
      <c r="F18" s="1">
        <v>1500</v>
      </c>
      <c r="G18" s="14">
        <v>38263</v>
      </c>
      <c r="H18" s="1">
        <v>40000</v>
      </c>
      <c r="I18" s="3" t="s">
        <v>30</v>
      </c>
      <c r="J18" s="3">
        <v>20</v>
      </c>
      <c r="K18" s="3">
        <v>1500</v>
      </c>
      <c r="L18">
        <v>57.9</v>
      </c>
      <c r="M18">
        <v>56.9</v>
      </c>
      <c r="N18">
        <v>56.3</v>
      </c>
      <c r="O18">
        <v>57.2</v>
      </c>
      <c r="P18">
        <v>54.8</v>
      </c>
      <c r="Q18" s="12">
        <f t="shared" si="3"/>
        <v>56.620000000000005</v>
      </c>
      <c r="R18">
        <v>62</v>
      </c>
      <c r="S18">
        <v>59.8</v>
      </c>
      <c r="T18">
        <v>56.3</v>
      </c>
      <c r="U18">
        <v>57.2</v>
      </c>
      <c r="V18">
        <v>54.8</v>
      </c>
      <c r="W18" s="12">
        <f t="shared" si="4"/>
        <v>58.02</v>
      </c>
      <c r="X18">
        <v>223279.99</v>
      </c>
      <c r="Y18">
        <v>110369.24</v>
      </c>
      <c r="Z18">
        <v>104615.98</v>
      </c>
      <c r="AA18">
        <v>110902.7</v>
      </c>
      <c r="AB18">
        <v>109417.56</v>
      </c>
      <c r="AC18" s="12">
        <f t="shared" si="5"/>
        <v>131717.09399999998</v>
      </c>
    </row>
    <row r="19" spans="1:29" x14ac:dyDescent="0.25">
      <c r="A19">
        <v>1024</v>
      </c>
      <c r="B19">
        <v>1024</v>
      </c>
      <c r="C19">
        <v>32</v>
      </c>
      <c r="D19">
        <v>8</v>
      </c>
      <c r="E19" s="1">
        <v>100</v>
      </c>
      <c r="F19" s="1">
        <v>1500</v>
      </c>
      <c r="G19" s="14">
        <v>38263</v>
      </c>
      <c r="H19" s="1">
        <v>40000</v>
      </c>
      <c r="I19" s="3" t="s">
        <v>30</v>
      </c>
      <c r="J19" s="3">
        <v>20</v>
      </c>
      <c r="K19" s="3">
        <v>1500</v>
      </c>
      <c r="L19">
        <v>62.3</v>
      </c>
      <c r="M19">
        <v>64.900000000000006</v>
      </c>
      <c r="N19">
        <v>61.5</v>
      </c>
      <c r="O19">
        <v>61.4</v>
      </c>
      <c r="P19">
        <v>61.1</v>
      </c>
      <c r="Q19" s="12">
        <f t="shared" si="3"/>
        <v>62.239999999999995</v>
      </c>
      <c r="R19">
        <v>66.900000000000006</v>
      </c>
      <c r="S19">
        <v>68.599999999999994</v>
      </c>
      <c r="T19">
        <v>66.099999999999994</v>
      </c>
      <c r="U19">
        <v>65.900000000000006</v>
      </c>
      <c r="V19">
        <v>65.099999999999994</v>
      </c>
      <c r="W19" s="12">
        <f t="shared" si="4"/>
        <v>66.52000000000001</v>
      </c>
      <c r="X19">
        <v>150601.4</v>
      </c>
      <c r="Y19">
        <v>121536.4</v>
      </c>
      <c r="Z19">
        <v>141676.94</v>
      </c>
      <c r="AA19">
        <v>122304.09</v>
      </c>
      <c r="AB19">
        <v>127926.08</v>
      </c>
      <c r="AC19" s="12">
        <f t="shared" si="5"/>
        <v>132808.98199999999</v>
      </c>
    </row>
    <row r="20" spans="1:29" x14ac:dyDescent="0.25">
      <c r="E20" s="1"/>
      <c r="F20" s="1"/>
      <c r="G20" s="1"/>
      <c r="H20" s="1"/>
      <c r="I20" s="3"/>
      <c r="J20" s="3"/>
      <c r="K20" s="3"/>
    </row>
    <row r="21" spans="1:29" x14ac:dyDescent="0.25">
      <c r="A21">
        <v>1024</v>
      </c>
      <c r="B21">
        <v>1024</v>
      </c>
      <c r="C21">
        <v>32</v>
      </c>
      <c r="D21">
        <v>1</v>
      </c>
      <c r="E21" s="1">
        <v>100</v>
      </c>
      <c r="F21" s="1">
        <v>1500</v>
      </c>
      <c r="G21" s="14">
        <v>20637</v>
      </c>
      <c r="H21" s="1">
        <v>40000</v>
      </c>
      <c r="I21" s="3" t="s">
        <v>31</v>
      </c>
      <c r="J21" s="3">
        <v>20</v>
      </c>
      <c r="K21" s="3">
        <v>1500</v>
      </c>
      <c r="L21">
        <v>367</v>
      </c>
      <c r="M21">
        <v>395</v>
      </c>
      <c r="N21">
        <v>376</v>
      </c>
      <c r="O21">
        <v>406</v>
      </c>
      <c r="P21">
        <v>366</v>
      </c>
      <c r="Q21" s="12">
        <f t="shared" si="3"/>
        <v>382</v>
      </c>
      <c r="R21">
        <v>438</v>
      </c>
      <c r="S21">
        <v>455</v>
      </c>
      <c r="T21">
        <v>435</v>
      </c>
      <c r="U21">
        <v>460</v>
      </c>
      <c r="V21">
        <v>428</v>
      </c>
      <c r="W21" s="12">
        <f t="shared" ref="W21:W28" si="6">AVERAGE(R21:V21)</f>
        <v>443.2</v>
      </c>
      <c r="X21">
        <v>640619.75</v>
      </c>
      <c r="Y21">
        <v>640710.11199999996</v>
      </c>
      <c r="Z21">
        <v>641647.76</v>
      </c>
      <c r="AA21">
        <v>642792.82400000002</v>
      </c>
      <c r="AB21">
        <v>641975.89</v>
      </c>
      <c r="AC21" s="12">
        <f t="shared" ref="AC21:AC28" si="7">AVERAGE(X21:AB21)</f>
        <v>641549.2672</v>
      </c>
    </row>
    <row r="22" spans="1:29" x14ac:dyDescent="0.25">
      <c r="A22">
        <v>1024</v>
      </c>
      <c r="B22">
        <v>1024</v>
      </c>
      <c r="C22">
        <v>32</v>
      </c>
      <c r="D22">
        <v>2</v>
      </c>
      <c r="E22" s="1">
        <v>100</v>
      </c>
      <c r="F22" s="1">
        <v>1500</v>
      </c>
      <c r="G22" s="14">
        <v>38301</v>
      </c>
      <c r="H22" s="1">
        <v>40000</v>
      </c>
      <c r="I22" s="3" t="s">
        <v>31</v>
      </c>
      <c r="J22" s="3">
        <v>20</v>
      </c>
      <c r="K22" s="3">
        <v>1500</v>
      </c>
      <c r="L22">
        <v>31.7</v>
      </c>
      <c r="M22">
        <v>31.1</v>
      </c>
      <c r="N22">
        <v>31.8</v>
      </c>
      <c r="O22">
        <v>31.4</v>
      </c>
      <c r="P22">
        <v>31.7</v>
      </c>
      <c r="Q22" s="12">
        <f t="shared" si="3"/>
        <v>31.54</v>
      </c>
      <c r="R22">
        <v>33.5</v>
      </c>
      <c r="S22">
        <v>32</v>
      </c>
      <c r="T22">
        <v>32.799999999999997</v>
      </c>
      <c r="U22">
        <v>32.299999999999997</v>
      </c>
      <c r="V22">
        <v>32.6</v>
      </c>
      <c r="W22" s="12">
        <f t="shared" si="6"/>
        <v>32.64</v>
      </c>
      <c r="X22">
        <v>176379.98</v>
      </c>
      <c r="Y22">
        <v>94432.94</v>
      </c>
      <c r="Z22">
        <v>123022.5</v>
      </c>
      <c r="AA22">
        <v>46840862.909999996</v>
      </c>
      <c r="AB22">
        <v>104980.88</v>
      </c>
      <c r="AC22" s="12">
        <f t="shared" si="7"/>
        <v>9467935.8420000002</v>
      </c>
    </row>
    <row r="23" spans="1:29" x14ac:dyDescent="0.25">
      <c r="A23">
        <v>1024</v>
      </c>
      <c r="B23">
        <v>1024</v>
      </c>
      <c r="C23">
        <v>32</v>
      </c>
      <c r="D23">
        <v>3</v>
      </c>
      <c r="E23" s="1">
        <v>100</v>
      </c>
      <c r="F23" s="1">
        <v>1500</v>
      </c>
      <c r="G23" s="14">
        <v>38856</v>
      </c>
      <c r="H23" s="1">
        <v>40000</v>
      </c>
      <c r="I23" s="3" t="s">
        <v>31</v>
      </c>
      <c r="J23" s="3">
        <v>20</v>
      </c>
      <c r="K23" s="3">
        <v>1500</v>
      </c>
      <c r="L23">
        <v>37.6</v>
      </c>
      <c r="M23">
        <v>37</v>
      </c>
      <c r="N23">
        <v>36.200000000000003</v>
      </c>
      <c r="O23">
        <v>36.700000000000003</v>
      </c>
      <c r="P23">
        <v>36.5</v>
      </c>
      <c r="Q23" s="12">
        <f t="shared" si="3"/>
        <v>36.799999999999997</v>
      </c>
      <c r="R23">
        <v>40.700000000000003</v>
      </c>
      <c r="S23">
        <v>37.9</v>
      </c>
      <c r="T23">
        <v>37.5</v>
      </c>
      <c r="U23">
        <v>38.299999999999997</v>
      </c>
      <c r="V23">
        <v>37.9</v>
      </c>
      <c r="W23" s="12">
        <f t="shared" si="6"/>
        <v>38.459999999999994</v>
      </c>
      <c r="X23">
        <v>260354.75</v>
      </c>
      <c r="Y23">
        <v>76355</v>
      </c>
      <c r="Z23">
        <v>85841.5</v>
      </c>
      <c r="AA23">
        <v>130769.79</v>
      </c>
      <c r="AB23">
        <v>125692.44</v>
      </c>
      <c r="AC23" s="12">
        <f>AVERAGE(X23:AB23)</f>
        <v>135802.696</v>
      </c>
    </row>
    <row r="24" spans="1:29" x14ac:dyDescent="0.25">
      <c r="A24">
        <v>1024</v>
      </c>
      <c r="B24">
        <v>1024</v>
      </c>
      <c r="C24">
        <v>32</v>
      </c>
      <c r="D24">
        <v>4</v>
      </c>
      <c r="E24" s="1">
        <v>100</v>
      </c>
      <c r="F24" s="1">
        <v>1500</v>
      </c>
      <c r="G24" s="14">
        <v>38244</v>
      </c>
      <c r="H24" s="1">
        <v>40000</v>
      </c>
      <c r="I24" s="3" t="s">
        <v>31</v>
      </c>
      <c r="J24" s="3">
        <v>20</v>
      </c>
      <c r="K24" s="3">
        <v>1500</v>
      </c>
      <c r="L24">
        <v>40.5</v>
      </c>
      <c r="M24">
        <v>40.5</v>
      </c>
      <c r="N24">
        <v>40.700000000000003</v>
      </c>
      <c r="O24">
        <v>40.1</v>
      </c>
      <c r="P24">
        <v>41.2</v>
      </c>
      <c r="Q24" s="12">
        <f t="shared" si="3"/>
        <v>40.6</v>
      </c>
      <c r="R24">
        <v>41.8</v>
      </c>
      <c r="S24">
        <v>41.8</v>
      </c>
      <c r="T24">
        <v>42</v>
      </c>
      <c r="U24">
        <v>41.8</v>
      </c>
      <c r="V24">
        <v>42.6</v>
      </c>
      <c r="W24" s="12">
        <f t="shared" si="6"/>
        <v>41.999999999999993</v>
      </c>
      <c r="X24">
        <v>64921.756000000001</v>
      </c>
      <c r="Y24">
        <v>66241.600000000006</v>
      </c>
      <c r="Z24">
        <v>63723.31</v>
      </c>
      <c r="AA24">
        <v>77142.73</v>
      </c>
      <c r="AB24">
        <v>86288.38</v>
      </c>
      <c r="AC24" s="12">
        <f t="shared" si="7"/>
        <v>71663.555200000003</v>
      </c>
    </row>
    <row r="25" spans="1:29" x14ac:dyDescent="0.25">
      <c r="A25">
        <v>1024</v>
      </c>
      <c r="B25">
        <v>1024</v>
      </c>
      <c r="C25">
        <v>32</v>
      </c>
      <c r="D25">
        <v>5</v>
      </c>
      <c r="E25" s="1">
        <v>100</v>
      </c>
      <c r="F25" s="1">
        <v>1500</v>
      </c>
      <c r="G25" s="14">
        <v>38262</v>
      </c>
      <c r="H25" s="1">
        <v>40000</v>
      </c>
      <c r="I25" s="3" t="s">
        <v>31</v>
      </c>
      <c r="J25" s="3">
        <v>20</v>
      </c>
      <c r="K25" s="3">
        <v>1500</v>
      </c>
      <c r="L25">
        <v>46.6</v>
      </c>
      <c r="M25">
        <v>46</v>
      </c>
      <c r="N25">
        <v>46.8</v>
      </c>
      <c r="O25">
        <v>46.7</v>
      </c>
      <c r="P25">
        <v>45.7</v>
      </c>
      <c r="Q25" s="12">
        <f t="shared" si="3"/>
        <v>46.359999999999992</v>
      </c>
      <c r="R25">
        <v>50</v>
      </c>
      <c r="S25">
        <v>47.9</v>
      </c>
      <c r="T25">
        <v>48.7</v>
      </c>
      <c r="U25">
        <v>50.6</v>
      </c>
      <c r="V25">
        <v>47.7</v>
      </c>
      <c r="W25" s="12">
        <f t="shared" si="6"/>
        <v>48.980000000000004</v>
      </c>
      <c r="X25">
        <v>263953.56</v>
      </c>
      <c r="Y25">
        <v>81801.41</v>
      </c>
      <c r="Z25">
        <v>84246.43</v>
      </c>
      <c r="AA25">
        <v>291109.57</v>
      </c>
      <c r="AB25">
        <v>83637.37</v>
      </c>
      <c r="AC25" s="12">
        <f>AVERAGE(X25:AB25)</f>
        <v>160949.66800000001</v>
      </c>
    </row>
    <row r="26" spans="1:29" x14ac:dyDescent="0.25">
      <c r="A26">
        <v>1024</v>
      </c>
      <c r="B26">
        <v>1024</v>
      </c>
      <c r="C26">
        <v>32</v>
      </c>
      <c r="D26">
        <v>6</v>
      </c>
      <c r="E26" s="1">
        <v>100</v>
      </c>
      <c r="F26" s="1">
        <v>1500</v>
      </c>
      <c r="G26" s="14">
        <v>38290</v>
      </c>
      <c r="H26" s="1">
        <v>40000</v>
      </c>
      <c r="I26" s="3" t="s">
        <v>31</v>
      </c>
      <c r="J26" s="3">
        <v>20</v>
      </c>
      <c r="K26" s="3">
        <v>1500</v>
      </c>
      <c r="L26">
        <v>51.5</v>
      </c>
      <c r="M26">
        <v>50.8</v>
      </c>
      <c r="N26">
        <v>50.7</v>
      </c>
      <c r="O26">
        <v>51.5</v>
      </c>
      <c r="P26">
        <v>51.3</v>
      </c>
      <c r="Q26" s="12">
        <f t="shared" si="3"/>
        <v>51.160000000000004</v>
      </c>
      <c r="R26">
        <v>54</v>
      </c>
      <c r="S26">
        <v>53.5</v>
      </c>
      <c r="T26">
        <v>53.3</v>
      </c>
      <c r="U26">
        <v>53.8</v>
      </c>
      <c r="V26">
        <v>53.8</v>
      </c>
      <c r="W26" s="12">
        <f t="shared" si="6"/>
        <v>53.680000000000007</v>
      </c>
      <c r="X26">
        <v>95768.59</v>
      </c>
      <c r="Y26">
        <v>100925.94</v>
      </c>
      <c r="Z26">
        <v>89596.43</v>
      </c>
      <c r="AA26">
        <v>93682.66</v>
      </c>
      <c r="AB26">
        <v>91222.99</v>
      </c>
      <c r="AC26" s="12">
        <f t="shared" si="7"/>
        <v>94239.322</v>
      </c>
    </row>
    <row r="27" spans="1:29" x14ac:dyDescent="0.25">
      <c r="A27">
        <v>1024</v>
      </c>
      <c r="B27">
        <v>1024</v>
      </c>
      <c r="C27">
        <v>32</v>
      </c>
      <c r="D27">
        <v>7</v>
      </c>
      <c r="E27" s="1">
        <v>100</v>
      </c>
      <c r="F27" s="1">
        <v>1500</v>
      </c>
      <c r="G27" s="14">
        <v>38286</v>
      </c>
      <c r="H27" s="1">
        <v>40000</v>
      </c>
      <c r="I27" s="3" t="s">
        <v>31</v>
      </c>
      <c r="J27" s="3">
        <v>20</v>
      </c>
      <c r="K27" s="3">
        <v>1500</v>
      </c>
      <c r="L27">
        <v>57.5</v>
      </c>
      <c r="M27">
        <v>55.9</v>
      </c>
      <c r="N27">
        <v>56.1</v>
      </c>
      <c r="O27">
        <v>56.5</v>
      </c>
      <c r="P27">
        <v>55.8</v>
      </c>
      <c r="Q27" s="12">
        <f t="shared" si="3"/>
        <v>56.36</v>
      </c>
      <c r="R27">
        <v>61.5</v>
      </c>
      <c r="S27">
        <v>59.2</v>
      </c>
      <c r="T27">
        <v>59.4</v>
      </c>
      <c r="U27">
        <v>59.8</v>
      </c>
      <c r="V27">
        <v>59.1</v>
      </c>
      <c r="W27" s="12">
        <f t="shared" si="6"/>
        <v>59.8</v>
      </c>
      <c r="X27">
        <v>259089.18</v>
      </c>
      <c r="Y27">
        <v>108183.84</v>
      </c>
      <c r="Z27">
        <v>118406.69</v>
      </c>
      <c r="AA27">
        <v>110838.52</v>
      </c>
      <c r="AB27">
        <v>103850.44</v>
      </c>
      <c r="AC27" s="12">
        <f t="shared" si="7"/>
        <v>140073.734</v>
      </c>
    </row>
    <row r="28" spans="1:29" x14ac:dyDescent="0.25">
      <c r="A28">
        <v>1024</v>
      </c>
      <c r="B28">
        <v>1024</v>
      </c>
      <c r="C28">
        <v>32</v>
      </c>
      <c r="D28">
        <v>8</v>
      </c>
      <c r="E28" s="1">
        <v>100</v>
      </c>
      <c r="F28" s="1">
        <v>1500</v>
      </c>
      <c r="G28" s="14">
        <v>38317</v>
      </c>
      <c r="H28" s="1">
        <v>40000</v>
      </c>
      <c r="I28" s="3" t="s">
        <v>31</v>
      </c>
      <c r="J28" s="3">
        <v>20</v>
      </c>
      <c r="K28" s="3">
        <v>1500</v>
      </c>
      <c r="L28">
        <v>61.9</v>
      </c>
      <c r="M28">
        <v>61.8</v>
      </c>
      <c r="N28">
        <v>62.3</v>
      </c>
      <c r="O28">
        <v>62.5</v>
      </c>
      <c r="P28">
        <v>62.6</v>
      </c>
      <c r="Q28" s="12">
        <f t="shared" si="3"/>
        <v>62.220000000000006</v>
      </c>
      <c r="R28">
        <v>66.5</v>
      </c>
      <c r="S28">
        <v>65.8</v>
      </c>
      <c r="T28">
        <v>67.099999999999994</v>
      </c>
      <c r="U28">
        <v>66.400000000000006</v>
      </c>
      <c r="V28">
        <v>66.7</v>
      </c>
      <c r="W28" s="12">
        <f t="shared" si="6"/>
        <v>66.5</v>
      </c>
      <c r="X28">
        <v>143410.71</v>
      </c>
      <c r="Y28">
        <v>121849.37</v>
      </c>
      <c r="Z28">
        <v>156038.26999999999</v>
      </c>
      <c r="AA28">
        <v>131514.6</v>
      </c>
      <c r="AB28">
        <v>133958.65</v>
      </c>
      <c r="AC28" s="12">
        <f t="shared" si="7"/>
        <v>137354.32</v>
      </c>
    </row>
    <row r="29" spans="1:29" x14ac:dyDescent="0.25">
      <c r="E29" s="1"/>
      <c r="F29" s="1"/>
      <c r="G29" s="1"/>
      <c r="H29" s="1"/>
      <c r="I29" s="3"/>
      <c r="J29" s="3"/>
      <c r="K29" s="3"/>
    </row>
    <row r="30" spans="1:29" x14ac:dyDescent="0.25">
      <c r="A30">
        <v>1024</v>
      </c>
      <c r="B30">
        <v>1024</v>
      </c>
      <c r="C30">
        <v>32</v>
      </c>
      <c r="D30">
        <v>1</v>
      </c>
      <c r="E30" s="1">
        <v>100</v>
      </c>
      <c r="F30" s="1">
        <v>1500</v>
      </c>
      <c r="G30" s="14">
        <v>19708</v>
      </c>
      <c r="H30" s="1">
        <v>40000</v>
      </c>
      <c r="I30" s="3" t="s">
        <v>32</v>
      </c>
      <c r="J30" s="3">
        <v>20</v>
      </c>
      <c r="K30" s="3">
        <v>1500</v>
      </c>
      <c r="L30">
        <v>271</v>
      </c>
      <c r="M30">
        <v>266</v>
      </c>
      <c r="N30">
        <v>314</v>
      </c>
      <c r="O30">
        <v>300</v>
      </c>
      <c r="P30">
        <v>277</v>
      </c>
      <c r="Q30" s="12">
        <f t="shared" si="3"/>
        <v>285.60000000000002</v>
      </c>
      <c r="R30">
        <v>371</v>
      </c>
      <c r="S30">
        <v>365</v>
      </c>
      <c r="T30">
        <v>407</v>
      </c>
      <c r="U30">
        <v>395</v>
      </c>
      <c r="V30">
        <v>379</v>
      </c>
      <c r="W30" s="12">
        <f t="shared" ref="W30:W37" si="8">AVERAGE(R30:V30)</f>
        <v>383.4</v>
      </c>
      <c r="X30">
        <v>654028.44999999995</v>
      </c>
      <c r="Y30">
        <v>653414.12</v>
      </c>
      <c r="Z30">
        <v>652235.47</v>
      </c>
      <c r="AA30">
        <v>652520.80000000005</v>
      </c>
      <c r="AB30">
        <v>653751.74</v>
      </c>
      <c r="AC30" s="12">
        <f t="shared" ref="AC30:AC37" si="9">AVERAGE(X30:AB30)</f>
        <v>653190.11600000004</v>
      </c>
    </row>
    <row r="31" spans="1:29" x14ac:dyDescent="0.25">
      <c r="A31">
        <v>1024</v>
      </c>
      <c r="B31">
        <v>1024</v>
      </c>
      <c r="C31">
        <v>32</v>
      </c>
      <c r="D31">
        <v>2</v>
      </c>
      <c r="E31" s="1">
        <v>100</v>
      </c>
      <c r="F31" s="1">
        <v>1500</v>
      </c>
      <c r="G31" s="14">
        <v>38290</v>
      </c>
      <c r="H31" s="1">
        <v>40000</v>
      </c>
      <c r="I31" s="3" t="s">
        <v>32</v>
      </c>
      <c r="J31" s="3">
        <v>20</v>
      </c>
      <c r="K31" s="3">
        <v>1500</v>
      </c>
      <c r="L31">
        <v>33.5</v>
      </c>
      <c r="M31">
        <v>32.4</v>
      </c>
      <c r="N31">
        <v>32.9</v>
      </c>
      <c r="O31">
        <v>32.6</v>
      </c>
      <c r="P31">
        <v>34.1</v>
      </c>
      <c r="Q31" s="12">
        <f t="shared" si="3"/>
        <v>33.1</v>
      </c>
      <c r="R31">
        <v>37.299999999999997</v>
      </c>
      <c r="S31">
        <v>33.200000000000003</v>
      </c>
      <c r="T31">
        <v>33.799999999999997</v>
      </c>
      <c r="U31">
        <v>33.5</v>
      </c>
      <c r="V31">
        <v>46.3</v>
      </c>
      <c r="W31" s="12">
        <f t="shared" si="8"/>
        <v>36.820000000000007</v>
      </c>
      <c r="X31">
        <v>226136.08</v>
      </c>
      <c r="Y31">
        <v>11096.72</v>
      </c>
      <c r="Z31">
        <v>141358.5</v>
      </c>
      <c r="AA31">
        <v>128163.344</v>
      </c>
      <c r="AB31">
        <v>587651.49</v>
      </c>
      <c r="AC31" s="12">
        <f t="shared" si="9"/>
        <v>218881.2268</v>
      </c>
    </row>
    <row r="32" spans="1:29" x14ac:dyDescent="0.25">
      <c r="A32">
        <v>1024</v>
      </c>
      <c r="B32">
        <v>1024</v>
      </c>
      <c r="C32">
        <v>32</v>
      </c>
      <c r="D32">
        <v>3</v>
      </c>
      <c r="E32" s="1">
        <v>100</v>
      </c>
      <c r="F32" s="1">
        <v>1500</v>
      </c>
      <c r="G32" s="14">
        <v>38358</v>
      </c>
      <c r="H32" s="1">
        <v>40000</v>
      </c>
      <c r="I32" s="3" t="s">
        <v>32</v>
      </c>
      <c r="J32" s="3">
        <v>20</v>
      </c>
      <c r="K32" s="3">
        <v>1500</v>
      </c>
      <c r="L32">
        <v>37.4</v>
      </c>
      <c r="M32">
        <v>36.5</v>
      </c>
      <c r="N32">
        <v>36.200000000000003</v>
      </c>
      <c r="O32">
        <v>36.299999999999997</v>
      </c>
      <c r="P32">
        <v>37.4</v>
      </c>
      <c r="Q32" s="12">
        <f t="shared" si="3"/>
        <v>36.760000000000005</v>
      </c>
      <c r="R32">
        <v>41.1</v>
      </c>
      <c r="S32">
        <v>37.4</v>
      </c>
      <c r="T32">
        <v>37.299999999999997</v>
      </c>
      <c r="U32">
        <v>37.200000000000003</v>
      </c>
      <c r="V32">
        <v>42.7</v>
      </c>
      <c r="W32" s="12">
        <f t="shared" si="8"/>
        <v>39.14</v>
      </c>
      <c r="X32">
        <v>273848.24</v>
      </c>
      <c r="Y32">
        <v>58006.12</v>
      </c>
      <c r="Z32">
        <v>81153.08</v>
      </c>
      <c r="AA32">
        <v>59127.72</v>
      </c>
      <c r="AB32">
        <v>321511.71000000002</v>
      </c>
      <c r="AC32" s="12">
        <f t="shared" si="9"/>
        <v>158729.37400000001</v>
      </c>
    </row>
    <row r="33" spans="1:29" x14ac:dyDescent="0.25">
      <c r="A33">
        <v>1024</v>
      </c>
      <c r="B33">
        <v>1024</v>
      </c>
      <c r="C33">
        <v>32</v>
      </c>
      <c r="D33">
        <v>4</v>
      </c>
      <c r="E33" s="1">
        <v>100</v>
      </c>
      <c r="F33" s="1">
        <v>1500</v>
      </c>
      <c r="G33" s="14">
        <v>38281</v>
      </c>
      <c r="H33" s="1">
        <v>40000</v>
      </c>
      <c r="I33" s="3" t="s">
        <v>32</v>
      </c>
      <c r="J33" s="3">
        <v>20</v>
      </c>
      <c r="K33" s="3">
        <v>1500</v>
      </c>
      <c r="L33">
        <v>40.700000000000003</v>
      </c>
      <c r="M33">
        <v>40.4</v>
      </c>
      <c r="N33">
        <v>40</v>
      </c>
      <c r="O33">
        <v>40.200000000000003</v>
      </c>
      <c r="P33">
        <v>40.200000000000003</v>
      </c>
      <c r="Q33" s="12">
        <f t="shared" si="3"/>
        <v>40.299999999999997</v>
      </c>
      <c r="R33">
        <v>43.4</v>
      </c>
      <c r="S33">
        <v>41.8</v>
      </c>
      <c r="T33">
        <v>41.4</v>
      </c>
      <c r="U33">
        <v>41.6</v>
      </c>
      <c r="V33">
        <v>41.5</v>
      </c>
      <c r="W33" s="12">
        <f t="shared" si="8"/>
        <v>41.94</v>
      </c>
      <c r="X33">
        <v>238964.12</v>
      </c>
      <c r="Y33">
        <v>63589.99</v>
      </c>
      <c r="Z33">
        <v>64331.3</v>
      </c>
      <c r="AA33">
        <v>65734.34</v>
      </c>
      <c r="AB33">
        <v>62466.036</v>
      </c>
      <c r="AC33" s="12">
        <f t="shared" si="9"/>
        <v>99017.157200000001</v>
      </c>
    </row>
    <row r="34" spans="1:29" x14ac:dyDescent="0.25">
      <c r="A34">
        <v>1024</v>
      </c>
      <c r="B34">
        <v>1024</v>
      </c>
      <c r="C34">
        <v>32</v>
      </c>
      <c r="D34">
        <v>5</v>
      </c>
      <c r="E34" s="1">
        <v>100</v>
      </c>
      <c r="F34" s="1">
        <v>1500</v>
      </c>
      <c r="G34" s="14">
        <v>38561</v>
      </c>
      <c r="H34" s="1">
        <v>40000</v>
      </c>
      <c r="I34" s="3" t="s">
        <v>32</v>
      </c>
      <c r="J34" s="3">
        <v>20</v>
      </c>
      <c r="K34" s="3">
        <v>1500</v>
      </c>
      <c r="L34">
        <v>47.4</v>
      </c>
      <c r="M34">
        <v>45.4</v>
      </c>
      <c r="N34">
        <v>47.5</v>
      </c>
      <c r="O34">
        <v>46.4</v>
      </c>
      <c r="P34">
        <v>47.3</v>
      </c>
      <c r="Q34" s="12">
        <f t="shared" si="3"/>
        <v>46.8</v>
      </c>
      <c r="R34">
        <v>51.8</v>
      </c>
      <c r="S34">
        <v>47.6</v>
      </c>
      <c r="T34">
        <v>52.5</v>
      </c>
      <c r="U34">
        <v>49.9</v>
      </c>
      <c r="V34">
        <v>49.1</v>
      </c>
      <c r="W34" s="12">
        <f t="shared" si="8"/>
        <v>50.18</v>
      </c>
      <c r="X34">
        <v>311455.76</v>
      </c>
      <c r="Y34">
        <v>83033.823999999993</v>
      </c>
      <c r="Z34">
        <v>405457.304</v>
      </c>
      <c r="AA34">
        <v>241371.19</v>
      </c>
      <c r="AB34">
        <v>82301.61</v>
      </c>
      <c r="AC34" s="12">
        <f t="shared" si="9"/>
        <v>224723.9376</v>
      </c>
    </row>
    <row r="35" spans="1:29" x14ac:dyDescent="0.25">
      <c r="A35">
        <v>1024</v>
      </c>
      <c r="B35">
        <v>1024</v>
      </c>
      <c r="C35">
        <v>32</v>
      </c>
      <c r="D35">
        <v>6</v>
      </c>
      <c r="E35" s="1">
        <v>100</v>
      </c>
      <c r="F35" s="1">
        <v>1500</v>
      </c>
      <c r="G35" s="14">
        <v>38725</v>
      </c>
      <c r="H35" s="1">
        <v>40000</v>
      </c>
      <c r="I35" s="3" t="s">
        <v>32</v>
      </c>
      <c r="J35" s="3">
        <v>20</v>
      </c>
      <c r="K35" s="3">
        <v>1500</v>
      </c>
      <c r="L35">
        <v>52.3</v>
      </c>
      <c r="M35">
        <v>51.7</v>
      </c>
      <c r="N35">
        <v>50.8</v>
      </c>
      <c r="O35">
        <v>52.2</v>
      </c>
      <c r="P35">
        <v>52</v>
      </c>
      <c r="Q35" s="12">
        <f t="shared" si="3"/>
        <v>51.8</v>
      </c>
      <c r="R35">
        <v>56.7</v>
      </c>
      <c r="S35">
        <v>54.2</v>
      </c>
      <c r="T35">
        <v>53.4</v>
      </c>
      <c r="U35">
        <v>54.5</v>
      </c>
      <c r="V35">
        <v>55.3</v>
      </c>
      <c r="W35" s="12">
        <f t="shared" si="8"/>
        <v>54.820000000000007</v>
      </c>
      <c r="X35">
        <v>282945.36</v>
      </c>
      <c r="Y35">
        <v>94813.68</v>
      </c>
      <c r="Z35">
        <v>93239.81</v>
      </c>
      <c r="AA35">
        <v>94926.080000000002</v>
      </c>
      <c r="AB35">
        <v>155935.696</v>
      </c>
      <c r="AC35" s="12">
        <f t="shared" si="9"/>
        <v>144372.12519999998</v>
      </c>
    </row>
    <row r="36" spans="1:29" x14ac:dyDescent="0.25">
      <c r="A36">
        <v>1024</v>
      </c>
      <c r="B36">
        <v>1024</v>
      </c>
      <c r="C36">
        <v>32</v>
      </c>
      <c r="D36">
        <v>7</v>
      </c>
      <c r="E36" s="1">
        <v>100</v>
      </c>
      <c r="F36" s="1">
        <v>1500</v>
      </c>
      <c r="G36" s="14">
        <v>38599</v>
      </c>
      <c r="H36" s="1">
        <v>40000</v>
      </c>
      <c r="I36" s="3" t="s">
        <v>32</v>
      </c>
      <c r="J36" s="3">
        <v>20</v>
      </c>
      <c r="K36" s="3">
        <v>1500</v>
      </c>
      <c r="L36">
        <v>57.2</v>
      </c>
      <c r="M36">
        <v>57</v>
      </c>
      <c r="N36">
        <v>56.9</v>
      </c>
      <c r="O36">
        <v>55.3</v>
      </c>
      <c r="P36">
        <v>56.8</v>
      </c>
      <c r="Q36" s="12">
        <f t="shared" si="3"/>
        <v>56.64</v>
      </c>
      <c r="R36">
        <v>61.6</v>
      </c>
      <c r="S36">
        <v>60</v>
      </c>
      <c r="T36">
        <v>60.1</v>
      </c>
      <c r="U36">
        <v>58.8</v>
      </c>
      <c r="V36">
        <v>59.8</v>
      </c>
      <c r="W36" s="12">
        <f t="shared" si="8"/>
        <v>60.06</v>
      </c>
      <c r="X36">
        <v>241583.16</v>
      </c>
      <c r="Y36">
        <v>114780.48</v>
      </c>
      <c r="Z36">
        <v>131933.29</v>
      </c>
      <c r="AA36">
        <v>107682.08</v>
      </c>
      <c r="AB36">
        <v>107028.73</v>
      </c>
      <c r="AC36" s="12">
        <f>AVERAGE(X36:AB36)</f>
        <v>140601.54800000001</v>
      </c>
    </row>
    <row r="37" spans="1:29" x14ac:dyDescent="0.25">
      <c r="A37">
        <v>1024</v>
      </c>
      <c r="B37">
        <v>1024</v>
      </c>
      <c r="C37">
        <v>32</v>
      </c>
      <c r="D37">
        <v>8</v>
      </c>
      <c r="E37" s="1">
        <v>100</v>
      </c>
      <c r="F37" s="1">
        <v>1500</v>
      </c>
      <c r="G37" s="14">
        <v>38248</v>
      </c>
      <c r="H37" s="1">
        <v>40000</v>
      </c>
      <c r="I37" s="3" t="s">
        <v>32</v>
      </c>
      <c r="J37" s="3">
        <v>20</v>
      </c>
      <c r="K37" s="3">
        <v>1500</v>
      </c>
      <c r="L37">
        <v>61.1</v>
      </c>
      <c r="M37">
        <v>63.3</v>
      </c>
      <c r="N37">
        <v>61.7</v>
      </c>
      <c r="O37">
        <v>61.9</v>
      </c>
      <c r="P37">
        <v>61.9</v>
      </c>
      <c r="Q37" s="12">
        <f t="shared" si="3"/>
        <v>61.980000000000004</v>
      </c>
      <c r="R37">
        <v>65.099999999999994</v>
      </c>
      <c r="S37">
        <v>67.3</v>
      </c>
      <c r="T37">
        <v>66</v>
      </c>
      <c r="U37">
        <v>66.2</v>
      </c>
      <c r="V37">
        <v>66.099999999999994</v>
      </c>
      <c r="W37" s="12">
        <f t="shared" si="8"/>
        <v>66.139999999999986</v>
      </c>
      <c r="X37">
        <v>119769.84</v>
      </c>
      <c r="Y37">
        <v>133837.212</v>
      </c>
      <c r="Z37">
        <v>135036.01999999999</v>
      </c>
      <c r="AA37" t="s">
        <v>51</v>
      </c>
      <c r="AC37" s="12">
        <f t="shared" si="9"/>
        <v>129547.69066666666</v>
      </c>
    </row>
    <row r="38" spans="1:29" x14ac:dyDescent="0.25">
      <c r="E38" s="1"/>
      <c r="F38" s="1"/>
      <c r="G38" s="1"/>
      <c r="H38" s="1"/>
      <c r="I38" s="3"/>
      <c r="J38" s="3"/>
      <c r="K38" s="3"/>
    </row>
    <row r="39" spans="1:29" x14ac:dyDescent="0.25">
      <c r="A39">
        <v>1024</v>
      </c>
      <c r="B39">
        <v>1024</v>
      </c>
      <c r="C39">
        <v>32</v>
      </c>
      <c r="D39">
        <v>1</v>
      </c>
      <c r="E39" s="1">
        <v>100</v>
      </c>
      <c r="F39" s="1">
        <v>1500</v>
      </c>
      <c r="G39" s="14">
        <v>23173</v>
      </c>
      <c r="H39" s="1">
        <v>40000</v>
      </c>
      <c r="I39" s="3" t="s">
        <v>33</v>
      </c>
      <c r="J39" s="3">
        <v>1</v>
      </c>
      <c r="K39" s="3">
        <v>1500</v>
      </c>
      <c r="L39">
        <v>378</v>
      </c>
      <c r="M39">
        <v>363</v>
      </c>
      <c r="N39">
        <v>394</v>
      </c>
      <c r="O39">
        <v>352</v>
      </c>
      <c r="P39">
        <v>356</v>
      </c>
      <c r="Q39" s="12">
        <f t="shared" si="3"/>
        <v>368.6</v>
      </c>
      <c r="R39">
        <v>423</v>
      </c>
      <c r="S39">
        <v>409</v>
      </c>
      <c r="T39">
        <v>433</v>
      </c>
      <c r="U39">
        <v>400</v>
      </c>
      <c r="V39">
        <v>404</v>
      </c>
      <c r="W39" s="12">
        <f t="shared" ref="W39:W46" si="10">AVERAGE(R39:V39)</f>
        <v>413.8</v>
      </c>
      <c r="X39">
        <v>569840.19200000004</v>
      </c>
      <c r="Y39">
        <v>567746.91200000001</v>
      </c>
      <c r="Z39">
        <v>567746.91200000001</v>
      </c>
      <c r="AA39">
        <v>568819.28</v>
      </c>
      <c r="AB39">
        <v>566141.924</v>
      </c>
      <c r="AC39" s="12">
        <f t="shared" ref="AC39:AC46" si="11">AVERAGE(X39:AB39)</f>
        <v>568059.04399999999</v>
      </c>
    </row>
    <row r="40" spans="1:29" x14ac:dyDescent="0.25">
      <c r="A40">
        <v>1024</v>
      </c>
      <c r="B40">
        <v>1024</v>
      </c>
      <c r="C40">
        <v>32</v>
      </c>
      <c r="D40">
        <v>2</v>
      </c>
      <c r="E40" s="1">
        <v>100</v>
      </c>
      <c r="F40" s="1">
        <v>1500</v>
      </c>
      <c r="G40" s="14">
        <v>38846</v>
      </c>
      <c r="H40" s="1">
        <v>40000</v>
      </c>
      <c r="I40" s="3" t="s">
        <v>33</v>
      </c>
      <c r="J40" s="3">
        <v>1</v>
      </c>
      <c r="K40" s="3">
        <v>1500</v>
      </c>
      <c r="L40">
        <v>34.200000000000003</v>
      </c>
      <c r="M40">
        <v>34.299999999999997</v>
      </c>
      <c r="N40">
        <v>33.700000000000003</v>
      </c>
      <c r="O40">
        <v>33.799999999999997</v>
      </c>
      <c r="P40">
        <v>34.1</v>
      </c>
      <c r="Q40" s="12">
        <f t="shared" si="3"/>
        <v>34.019999999999996</v>
      </c>
      <c r="R40">
        <v>34.6</v>
      </c>
      <c r="S40">
        <v>34.700000000000003</v>
      </c>
      <c r="T40">
        <v>34.200000000000003</v>
      </c>
      <c r="U40">
        <v>34.299999999999997</v>
      </c>
      <c r="V40">
        <v>34.6</v>
      </c>
      <c r="W40" s="12">
        <f t="shared" si="10"/>
        <v>34.480000000000004</v>
      </c>
      <c r="X40">
        <v>70868.679999999993</v>
      </c>
      <c r="Y40">
        <v>57528.872000000003</v>
      </c>
      <c r="Z40">
        <v>57600.908000000003</v>
      </c>
      <c r="AA40">
        <v>55285.311999999998</v>
      </c>
      <c r="AB40">
        <v>55168.063999999998</v>
      </c>
      <c r="AC40" s="12">
        <f t="shared" si="11"/>
        <v>59290.367200000001</v>
      </c>
    </row>
    <row r="41" spans="1:29" x14ac:dyDescent="0.25">
      <c r="A41">
        <v>1024</v>
      </c>
      <c r="B41">
        <v>1024</v>
      </c>
      <c r="C41">
        <v>32</v>
      </c>
      <c r="D41">
        <v>3</v>
      </c>
      <c r="E41" s="1">
        <v>100</v>
      </c>
      <c r="F41" s="1">
        <v>1500</v>
      </c>
      <c r="G41" s="14">
        <v>39331</v>
      </c>
      <c r="H41" s="1">
        <v>40000</v>
      </c>
      <c r="I41" s="3" t="s">
        <v>33</v>
      </c>
      <c r="J41" s="3">
        <v>1</v>
      </c>
      <c r="K41" s="3">
        <v>1500</v>
      </c>
      <c r="L41">
        <v>38.299999999999997</v>
      </c>
      <c r="M41">
        <v>38.200000000000003</v>
      </c>
      <c r="N41">
        <v>38.1</v>
      </c>
      <c r="O41">
        <v>37.799999999999997</v>
      </c>
      <c r="P41">
        <v>38.299999999999997</v>
      </c>
      <c r="Q41" s="12">
        <f t="shared" si="3"/>
        <v>38.14</v>
      </c>
      <c r="R41">
        <v>39</v>
      </c>
      <c r="S41">
        <v>38.9</v>
      </c>
      <c r="T41">
        <v>38.9</v>
      </c>
      <c r="U41">
        <v>38.700000000000003</v>
      </c>
      <c r="V41">
        <v>39.1</v>
      </c>
      <c r="W41" s="12">
        <f t="shared" si="10"/>
        <v>38.92</v>
      </c>
      <c r="X41">
        <v>58388.62</v>
      </c>
      <c r="Y41">
        <v>57792.41</v>
      </c>
      <c r="Z41">
        <v>59145</v>
      </c>
      <c r="AA41">
        <v>57726.42</v>
      </c>
      <c r="AB41">
        <v>58467.519999999997</v>
      </c>
      <c r="AC41" s="12">
        <f t="shared" si="11"/>
        <v>58303.994000000006</v>
      </c>
    </row>
    <row r="42" spans="1:29" x14ac:dyDescent="0.25">
      <c r="A42">
        <v>1024</v>
      </c>
      <c r="B42">
        <v>1024</v>
      </c>
      <c r="C42">
        <v>32</v>
      </c>
      <c r="D42">
        <v>4</v>
      </c>
      <c r="E42" s="1">
        <v>100</v>
      </c>
      <c r="F42" s="1">
        <v>1500</v>
      </c>
      <c r="G42" s="14">
        <v>39419</v>
      </c>
      <c r="H42" s="1">
        <v>40000</v>
      </c>
      <c r="I42" s="3" t="s">
        <v>33</v>
      </c>
      <c r="J42" s="3">
        <v>1</v>
      </c>
      <c r="K42" s="3">
        <v>1500</v>
      </c>
      <c r="L42">
        <v>42.3</v>
      </c>
      <c r="M42">
        <v>43.2</v>
      </c>
      <c r="N42">
        <v>42.6</v>
      </c>
      <c r="O42">
        <v>44.5</v>
      </c>
      <c r="P42">
        <v>41.9</v>
      </c>
      <c r="Q42" s="12">
        <f t="shared" si="3"/>
        <v>42.9</v>
      </c>
      <c r="R42">
        <v>43.5</v>
      </c>
      <c r="S42">
        <v>44.1</v>
      </c>
      <c r="T42">
        <v>43.8</v>
      </c>
      <c r="U42">
        <v>48.9</v>
      </c>
      <c r="V42">
        <v>43.2</v>
      </c>
      <c r="W42" s="12">
        <f t="shared" si="10"/>
        <v>44.7</v>
      </c>
      <c r="X42">
        <v>62679.040000000001</v>
      </c>
      <c r="Y42">
        <v>61758.46</v>
      </c>
      <c r="Z42">
        <v>64236.548000000003</v>
      </c>
      <c r="AA42">
        <v>303210.5</v>
      </c>
      <c r="AB42">
        <v>61184</v>
      </c>
      <c r="AC42" s="12">
        <f>AVERAGE(X42:AB42)</f>
        <v>110613.70959999999</v>
      </c>
    </row>
    <row r="43" spans="1:29" x14ac:dyDescent="0.25">
      <c r="A43">
        <v>1024</v>
      </c>
      <c r="B43">
        <v>1024</v>
      </c>
      <c r="C43">
        <v>32</v>
      </c>
      <c r="D43">
        <v>5</v>
      </c>
      <c r="E43" s="1">
        <v>100</v>
      </c>
      <c r="F43" s="1">
        <v>1500</v>
      </c>
      <c r="G43" s="14">
        <v>38791</v>
      </c>
      <c r="H43" s="1">
        <v>40000</v>
      </c>
      <c r="I43" s="3" t="s">
        <v>33</v>
      </c>
      <c r="J43" s="3">
        <v>1</v>
      </c>
      <c r="K43" s="3">
        <v>1500</v>
      </c>
      <c r="L43">
        <v>48.7</v>
      </c>
      <c r="M43">
        <v>49.4</v>
      </c>
      <c r="N43">
        <v>49.5</v>
      </c>
      <c r="O43">
        <v>50</v>
      </c>
      <c r="P43">
        <v>50.3</v>
      </c>
      <c r="Q43" s="12">
        <f t="shared" si="3"/>
        <v>49.58</v>
      </c>
      <c r="R43">
        <v>50.2</v>
      </c>
      <c r="S43">
        <v>50.9</v>
      </c>
      <c r="T43">
        <v>51</v>
      </c>
      <c r="U43">
        <v>53.2</v>
      </c>
      <c r="V43">
        <v>51.7</v>
      </c>
      <c r="W43" s="12">
        <f t="shared" si="10"/>
        <v>51.4</v>
      </c>
      <c r="X43">
        <v>82695.263999999996</v>
      </c>
      <c r="Y43">
        <v>81456.2</v>
      </c>
      <c r="Z43">
        <v>85633.12</v>
      </c>
      <c r="AA43">
        <v>275787.15999999997</v>
      </c>
      <c r="AB43">
        <v>83244.84</v>
      </c>
      <c r="AC43" s="12">
        <f t="shared" si="11"/>
        <v>121763.31679999999</v>
      </c>
    </row>
    <row r="44" spans="1:29" x14ac:dyDescent="0.25">
      <c r="A44">
        <v>1024</v>
      </c>
      <c r="B44">
        <v>1024</v>
      </c>
      <c r="C44">
        <v>32</v>
      </c>
      <c r="D44">
        <v>6</v>
      </c>
      <c r="E44" s="1">
        <v>100</v>
      </c>
      <c r="F44" s="1">
        <v>1500</v>
      </c>
      <c r="G44" s="14">
        <v>38779</v>
      </c>
      <c r="H44" s="1">
        <v>40000</v>
      </c>
      <c r="I44" s="3" t="s">
        <v>33</v>
      </c>
      <c r="J44" s="3">
        <v>1</v>
      </c>
      <c r="K44" s="3">
        <v>1500</v>
      </c>
      <c r="L44">
        <v>55.4</v>
      </c>
      <c r="M44">
        <v>54.2</v>
      </c>
      <c r="N44">
        <v>54.5</v>
      </c>
      <c r="O44">
        <v>55.3</v>
      </c>
      <c r="P44">
        <v>54.4</v>
      </c>
      <c r="Q44" s="12">
        <f t="shared" si="3"/>
        <v>54.759999999999991</v>
      </c>
      <c r="R44">
        <v>57.2</v>
      </c>
      <c r="S44">
        <v>56.3</v>
      </c>
      <c r="T44">
        <v>57.1</v>
      </c>
      <c r="U44">
        <v>57.2</v>
      </c>
      <c r="V44">
        <v>56.3</v>
      </c>
      <c r="W44" s="12">
        <f t="shared" si="10"/>
        <v>56.820000000000007</v>
      </c>
      <c r="X44">
        <v>89312</v>
      </c>
      <c r="Y44">
        <v>91667.104000000007</v>
      </c>
      <c r="Z44">
        <v>164484.72</v>
      </c>
      <c r="AA44">
        <v>95994.37</v>
      </c>
      <c r="AB44">
        <v>90320</v>
      </c>
      <c r="AC44" s="12">
        <f t="shared" si="11"/>
        <v>106355.6388</v>
      </c>
    </row>
    <row r="45" spans="1:29" x14ac:dyDescent="0.25">
      <c r="A45">
        <v>1024</v>
      </c>
      <c r="B45">
        <v>1024</v>
      </c>
      <c r="C45">
        <v>32</v>
      </c>
      <c r="D45">
        <v>7</v>
      </c>
      <c r="E45" s="1">
        <v>100</v>
      </c>
      <c r="F45" s="1">
        <v>1500</v>
      </c>
      <c r="G45" s="14">
        <v>39571</v>
      </c>
      <c r="H45" s="1">
        <v>40000</v>
      </c>
      <c r="I45" s="3" t="s">
        <v>33</v>
      </c>
      <c r="J45" s="3">
        <v>1</v>
      </c>
      <c r="K45" s="3">
        <v>1500</v>
      </c>
      <c r="L45">
        <v>61.6</v>
      </c>
      <c r="M45">
        <v>60.5</v>
      </c>
      <c r="N45">
        <v>59.6</v>
      </c>
      <c r="O45">
        <v>60.7</v>
      </c>
      <c r="P45">
        <v>60.6</v>
      </c>
      <c r="Q45" s="12">
        <f t="shared" si="3"/>
        <v>60.6</v>
      </c>
      <c r="R45">
        <v>63.8</v>
      </c>
      <c r="S45">
        <v>63</v>
      </c>
      <c r="T45">
        <v>62.1</v>
      </c>
      <c r="U45">
        <v>63.1</v>
      </c>
      <c r="V45">
        <v>63.1</v>
      </c>
      <c r="W45" s="12">
        <f t="shared" si="10"/>
        <v>63.02</v>
      </c>
      <c r="X45">
        <v>105923.26</v>
      </c>
      <c r="Y45">
        <v>104129.32</v>
      </c>
      <c r="Z45">
        <v>105002.89</v>
      </c>
      <c r="AA45">
        <v>104800.56</v>
      </c>
      <c r="AB45">
        <v>107367.6</v>
      </c>
      <c r="AC45" s="12">
        <f t="shared" si="11"/>
        <v>105444.726</v>
      </c>
    </row>
    <row r="46" spans="1:29" x14ac:dyDescent="0.25">
      <c r="A46">
        <v>1024</v>
      </c>
      <c r="B46">
        <v>1024</v>
      </c>
      <c r="C46">
        <v>32</v>
      </c>
      <c r="D46">
        <v>8</v>
      </c>
      <c r="E46" s="1">
        <v>100</v>
      </c>
      <c r="F46" s="1">
        <v>1500</v>
      </c>
      <c r="G46" s="14">
        <v>38849</v>
      </c>
      <c r="H46" s="1">
        <v>40000</v>
      </c>
      <c r="I46" s="3" t="s">
        <v>33</v>
      </c>
      <c r="J46" s="3">
        <v>1</v>
      </c>
      <c r="K46" s="3">
        <v>1500</v>
      </c>
      <c r="L46">
        <v>66.3</v>
      </c>
      <c r="M46">
        <v>67.2</v>
      </c>
      <c r="N46">
        <v>67.099999999999994</v>
      </c>
      <c r="O46">
        <v>64.5</v>
      </c>
      <c r="P46">
        <v>62.6</v>
      </c>
      <c r="Q46" s="12">
        <f t="shared" si="3"/>
        <v>65.540000000000006</v>
      </c>
      <c r="R46">
        <v>69.900000000000006</v>
      </c>
      <c r="S46">
        <v>70.5</v>
      </c>
      <c r="T46">
        <v>70</v>
      </c>
      <c r="U46">
        <v>67.8</v>
      </c>
      <c r="V46">
        <v>66.3</v>
      </c>
      <c r="W46" s="12">
        <f t="shared" si="10"/>
        <v>68.900000000000006</v>
      </c>
      <c r="X46">
        <v>139184.60800000001</v>
      </c>
      <c r="Y46">
        <v>138641.82399999999</v>
      </c>
      <c r="Z46">
        <v>112420.09</v>
      </c>
      <c r="AA46">
        <v>117393.47</v>
      </c>
      <c r="AB46">
        <v>118165.84</v>
      </c>
      <c r="AC46" s="12">
        <f t="shared" si="11"/>
        <v>125161.16639999999</v>
      </c>
    </row>
    <row r="47" spans="1:29" x14ac:dyDescent="0.25">
      <c r="E47" s="1"/>
      <c r="F47" s="1"/>
      <c r="G47" s="1"/>
      <c r="H47" s="1"/>
      <c r="I47" s="3"/>
      <c r="J47" s="3"/>
      <c r="K47" s="3"/>
    </row>
    <row r="48" spans="1:29" x14ac:dyDescent="0.25">
      <c r="A48">
        <v>1024</v>
      </c>
      <c r="B48">
        <v>1024</v>
      </c>
      <c r="C48">
        <v>32</v>
      </c>
      <c r="D48">
        <v>1</v>
      </c>
      <c r="E48" s="1">
        <v>100</v>
      </c>
      <c r="F48" s="1">
        <v>1500</v>
      </c>
      <c r="G48" s="14">
        <v>21355</v>
      </c>
      <c r="H48" s="1">
        <v>40000</v>
      </c>
      <c r="I48" s="3" t="s">
        <v>34</v>
      </c>
      <c r="J48" s="3">
        <v>10</v>
      </c>
      <c r="K48" s="3">
        <v>1500</v>
      </c>
      <c r="L48">
        <v>386</v>
      </c>
      <c r="M48">
        <v>365</v>
      </c>
      <c r="N48">
        <v>393</v>
      </c>
      <c r="O48">
        <v>388</v>
      </c>
      <c r="P48">
        <v>352</v>
      </c>
      <c r="Q48" s="12">
        <f t="shared" si="3"/>
        <v>376.8</v>
      </c>
      <c r="R48">
        <v>434</v>
      </c>
      <c r="S48">
        <v>420</v>
      </c>
      <c r="T48">
        <v>442</v>
      </c>
      <c r="U48">
        <v>437</v>
      </c>
      <c r="V48">
        <v>409</v>
      </c>
      <c r="W48" s="12">
        <f t="shared" ref="W48:W55" si="12">AVERAGE(R48:V48)</f>
        <v>428.4</v>
      </c>
      <c r="X48">
        <v>603645.02</v>
      </c>
      <c r="Y48">
        <v>604688.94400000002</v>
      </c>
      <c r="Z48">
        <v>603142</v>
      </c>
      <c r="AA48">
        <v>606017.75199999998</v>
      </c>
      <c r="AB48">
        <v>605622.36800000002</v>
      </c>
      <c r="AC48" s="12">
        <f t="shared" ref="AC48:AC55" si="13">AVERAGE(X48:AB48)</f>
        <v>604623.21679999994</v>
      </c>
    </row>
    <row r="49" spans="1:29" x14ac:dyDescent="0.25">
      <c r="A49">
        <v>1024</v>
      </c>
      <c r="B49">
        <v>1024</v>
      </c>
      <c r="C49">
        <v>32</v>
      </c>
      <c r="D49">
        <v>2</v>
      </c>
      <c r="E49" s="1">
        <v>100</v>
      </c>
      <c r="F49" s="1">
        <v>1500</v>
      </c>
      <c r="G49" s="14">
        <v>38518</v>
      </c>
      <c r="H49" s="1">
        <v>40000</v>
      </c>
      <c r="I49" s="3" t="s">
        <v>34</v>
      </c>
      <c r="J49" s="3">
        <v>10</v>
      </c>
      <c r="K49" s="3">
        <v>1500</v>
      </c>
      <c r="L49">
        <v>32.6</v>
      </c>
      <c r="M49">
        <v>32</v>
      </c>
      <c r="N49">
        <v>32.799999999999997</v>
      </c>
      <c r="O49">
        <v>32</v>
      </c>
      <c r="P49">
        <v>32.200000000000003</v>
      </c>
      <c r="Q49" s="12">
        <f t="shared" si="3"/>
        <v>32.319999999999993</v>
      </c>
      <c r="R49">
        <v>33.4</v>
      </c>
      <c r="S49">
        <v>32.6</v>
      </c>
      <c r="T49">
        <v>32.4</v>
      </c>
      <c r="U49">
        <v>32.700000000000003</v>
      </c>
      <c r="V49">
        <v>33</v>
      </c>
      <c r="W49" s="12">
        <f t="shared" si="12"/>
        <v>32.820000000000007</v>
      </c>
      <c r="X49">
        <v>123333.2</v>
      </c>
      <c r="Y49">
        <v>78614.78</v>
      </c>
      <c r="Z49">
        <v>70690.080000000002</v>
      </c>
      <c r="AA49">
        <v>90324.96</v>
      </c>
      <c r="AB49">
        <v>93662.48</v>
      </c>
      <c r="AC49" s="12">
        <f t="shared" si="13"/>
        <v>91325.1</v>
      </c>
    </row>
    <row r="50" spans="1:29" x14ac:dyDescent="0.25">
      <c r="A50">
        <v>1024</v>
      </c>
      <c r="B50">
        <v>1024</v>
      </c>
      <c r="C50">
        <v>32</v>
      </c>
      <c r="D50">
        <v>3</v>
      </c>
      <c r="E50" s="1">
        <v>100</v>
      </c>
      <c r="F50" s="1">
        <v>1500</v>
      </c>
      <c r="G50" s="14">
        <v>38510</v>
      </c>
      <c r="H50" s="1">
        <v>40000</v>
      </c>
      <c r="I50" s="3" t="s">
        <v>34</v>
      </c>
      <c r="J50" s="3">
        <v>10</v>
      </c>
      <c r="K50" s="3">
        <v>1500</v>
      </c>
      <c r="L50">
        <v>36.700000000000003</v>
      </c>
      <c r="M50">
        <v>36.700000000000003</v>
      </c>
      <c r="N50">
        <v>36.4</v>
      </c>
      <c r="O50">
        <v>36.200000000000003</v>
      </c>
      <c r="P50">
        <v>36.799999999999997</v>
      </c>
      <c r="Q50" s="12">
        <f t="shared" si="3"/>
        <v>36.56</v>
      </c>
      <c r="R50">
        <v>37.5</v>
      </c>
      <c r="S50">
        <v>37.700000000000003</v>
      </c>
      <c r="T50">
        <v>37.200000000000003</v>
      </c>
      <c r="U50">
        <v>37.1</v>
      </c>
      <c r="V50">
        <v>37.6</v>
      </c>
      <c r="W50" s="12">
        <f t="shared" si="12"/>
        <v>37.42</v>
      </c>
      <c r="X50">
        <v>57617.224000000002</v>
      </c>
      <c r="Y50">
        <v>62307.5</v>
      </c>
      <c r="Z50">
        <v>58999.563999999998</v>
      </c>
      <c r="AA50">
        <v>61579.271999999997</v>
      </c>
      <c r="AB50">
        <v>62399.968000000001</v>
      </c>
      <c r="AC50" s="12">
        <f t="shared" si="13"/>
        <v>60580.705600000001</v>
      </c>
    </row>
    <row r="51" spans="1:29" x14ac:dyDescent="0.25">
      <c r="A51">
        <v>1024</v>
      </c>
      <c r="B51">
        <v>1024</v>
      </c>
      <c r="C51">
        <v>32</v>
      </c>
      <c r="D51">
        <v>4</v>
      </c>
      <c r="E51" s="1">
        <v>100</v>
      </c>
      <c r="F51" s="1">
        <v>1500</v>
      </c>
      <c r="G51" s="14">
        <v>38512</v>
      </c>
      <c r="H51" s="1">
        <v>40000</v>
      </c>
      <c r="I51" s="3" t="s">
        <v>34</v>
      </c>
      <c r="J51" s="3">
        <v>10</v>
      </c>
      <c r="K51" s="3">
        <v>1500</v>
      </c>
      <c r="L51">
        <v>40.6</v>
      </c>
      <c r="M51">
        <v>40.700000000000003</v>
      </c>
      <c r="N51">
        <v>42</v>
      </c>
      <c r="O51">
        <v>41</v>
      </c>
      <c r="P51">
        <v>40.700000000000003</v>
      </c>
      <c r="Q51" s="12">
        <f t="shared" si="3"/>
        <v>41</v>
      </c>
      <c r="R51">
        <v>41.8</v>
      </c>
      <c r="S51">
        <v>42</v>
      </c>
      <c r="T51">
        <v>45.8</v>
      </c>
      <c r="U51">
        <v>42.2</v>
      </c>
      <c r="V51">
        <v>42.1</v>
      </c>
      <c r="W51" s="12">
        <f t="shared" si="12"/>
        <v>42.78</v>
      </c>
      <c r="X51">
        <v>61242.232000000004</v>
      </c>
      <c r="Y51">
        <v>63032.82</v>
      </c>
      <c r="Z51">
        <v>291157.05599999998</v>
      </c>
      <c r="AA51">
        <v>63591.58</v>
      </c>
      <c r="AB51">
        <v>66131.088000000003</v>
      </c>
      <c r="AC51" s="12">
        <f t="shared" si="13"/>
        <v>109030.95520000001</v>
      </c>
    </row>
    <row r="52" spans="1:29" x14ac:dyDescent="0.25">
      <c r="A52">
        <v>1024</v>
      </c>
      <c r="B52">
        <v>1024</v>
      </c>
      <c r="C52">
        <v>32</v>
      </c>
      <c r="D52">
        <v>5</v>
      </c>
      <c r="E52" s="1">
        <v>100</v>
      </c>
      <c r="F52" s="1">
        <v>1500</v>
      </c>
      <c r="G52" s="14">
        <v>38523</v>
      </c>
      <c r="H52" s="1">
        <v>40000</v>
      </c>
      <c r="I52" s="3" t="s">
        <v>34</v>
      </c>
      <c r="J52" s="3">
        <v>10</v>
      </c>
      <c r="K52" s="3">
        <v>1500</v>
      </c>
      <c r="L52">
        <v>47.9</v>
      </c>
      <c r="M52">
        <v>47.9</v>
      </c>
      <c r="N52">
        <v>47.1</v>
      </c>
      <c r="O52">
        <v>48</v>
      </c>
      <c r="P52">
        <v>47.6</v>
      </c>
      <c r="Q52" s="12">
        <f t="shared" si="3"/>
        <v>47.7</v>
      </c>
      <c r="R52">
        <v>49.4</v>
      </c>
      <c r="S52">
        <v>50.2</v>
      </c>
      <c r="T52">
        <v>48.8</v>
      </c>
      <c r="U52">
        <v>521</v>
      </c>
      <c r="V52">
        <v>51.1</v>
      </c>
      <c r="W52" s="12">
        <f t="shared" si="12"/>
        <v>144.1</v>
      </c>
      <c r="X52">
        <v>81306.035999999993</v>
      </c>
      <c r="Y52">
        <v>142349.16</v>
      </c>
      <c r="Z52">
        <v>80739.004000000001</v>
      </c>
      <c r="AA52">
        <v>324234.35200000001</v>
      </c>
      <c r="AB52">
        <v>285812.46399999998</v>
      </c>
      <c r="AC52" s="12">
        <f t="shared" si="13"/>
        <v>182888.20320000002</v>
      </c>
    </row>
    <row r="53" spans="1:29" x14ac:dyDescent="0.25">
      <c r="A53">
        <v>1024</v>
      </c>
      <c r="B53">
        <v>1024</v>
      </c>
      <c r="C53">
        <v>32</v>
      </c>
      <c r="D53">
        <v>6</v>
      </c>
      <c r="E53" s="1">
        <v>100</v>
      </c>
      <c r="F53" s="1">
        <v>1500</v>
      </c>
      <c r="G53" s="14">
        <v>38532</v>
      </c>
      <c r="H53" s="1">
        <v>40000</v>
      </c>
      <c r="I53" s="3" t="s">
        <v>34</v>
      </c>
      <c r="J53" s="3">
        <v>10</v>
      </c>
      <c r="K53" s="3">
        <v>1500</v>
      </c>
      <c r="L53">
        <v>52.1</v>
      </c>
      <c r="M53">
        <v>53.4</v>
      </c>
      <c r="N53">
        <v>52</v>
      </c>
      <c r="O53">
        <v>52</v>
      </c>
      <c r="P53">
        <v>52.8</v>
      </c>
      <c r="Q53" s="12">
        <f t="shared" si="3"/>
        <v>52.46</v>
      </c>
      <c r="R53">
        <v>55.7</v>
      </c>
      <c r="S53">
        <v>55.4</v>
      </c>
      <c r="T53">
        <v>54.3</v>
      </c>
      <c r="U53">
        <v>54.4</v>
      </c>
      <c r="V53">
        <v>55</v>
      </c>
      <c r="W53" s="12">
        <f t="shared" si="12"/>
        <v>54.959999999999994</v>
      </c>
      <c r="X53">
        <v>271221.26</v>
      </c>
      <c r="Y53">
        <v>92172</v>
      </c>
      <c r="Z53">
        <v>94726.64</v>
      </c>
      <c r="AA53">
        <v>97268.92</v>
      </c>
      <c r="AB53">
        <v>90898.880000000005</v>
      </c>
      <c r="AC53" s="12">
        <f t="shared" si="13"/>
        <v>129257.54000000001</v>
      </c>
    </row>
    <row r="54" spans="1:29" x14ac:dyDescent="0.25">
      <c r="A54">
        <v>1024</v>
      </c>
      <c r="B54">
        <v>1024</v>
      </c>
      <c r="C54">
        <v>32</v>
      </c>
      <c r="D54">
        <v>7</v>
      </c>
      <c r="E54" s="1">
        <v>100</v>
      </c>
      <c r="F54" s="1">
        <v>1500</v>
      </c>
      <c r="G54" s="14">
        <v>38533</v>
      </c>
      <c r="H54" s="1">
        <v>40000</v>
      </c>
      <c r="I54" s="3" t="s">
        <v>34</v>
      </c>
      <c r="J54" s="3">
        <v>10</v>
      </c>
      <c r="K54" s="3">
        <v>1500</v>
      </c>
      <c r="L54">
        <v>58.3</v>
      </c>
      <c r="M54">
        <v>57.4</v>
      </c>
      <c r="N54">
        <v>58.1</v>
      </c>
      <c r="O54">
        <v>58.4</v>
      </c>
      <c r="P54">
        <v>58.1</v>
      </c>
      <c r="Q54" s="12">
        <f t="shared" si="3"/>
        <v>58.06</v>
      </c>
      <c r="R54">
        <v>61.2</v>
      </c>
      <c r="S54">
        <v>60.4</v>
      </c>
      <c r="T54">
        <v>60.7</v>
      </c>
      <c r="U54">
        <v>61.1</v>
      </c>
      <c r="V54">
        <v>60.8</v>
      </c>
      <c r="W54" s="12">
        <f t="shared" si="12"/>
        <v>60.839999999999996</v>
      </c>
      <c r="X54">
        <v>108074.64</v>
      </c>
      <c r="Y54">
        <v>105450.08</v>
      </c>
      <c r="Z54">
        <v>104826.7</v>
      </c>
      <c r="AA54">
        <v>105218.96</v>
      </c>
      <c r="AB54">
        <v>113897.28</v>
      </c>
      <c r="AC54" s="12">
        <f t="shared" si="13"/>
        <v>107493.53200000001</v>
      </c>
    </row>
    <row r="55" spans="1:29" x14ac:dyDescent="0.25">
      <c r="A55">
        <v>1024</v>
      </c>
      <c r="B55">
        <v>1024</v>
      </c>
      <c r="C55">
        <v>32</v>
      </c>
      <c r="D55">
        <v>8</v>
      </c>
      <c r="E55" s="1">
        <v>100</v>
      </c>
      <c r="F55" s="1">
        <v>1500</v>
      </c>
      <c r="G55" s="14">
        <v>38704</v>
      </c>
      <c r="H55" s="1">
        <v>40000</v>
      </c>
      <c r="I55" s="3" t="s">
        <v>34</v>
      </c>
      <c r="J55" s="3">
        <v>10</v>
      </c>
      <c r="K55" s="3">
        <v>1500</v>
      </c>
      <c r="L55">
        <v>64.3</v>
      </c>
      <c r="M55">
        <v>62.5</v>
      </c>
      <c r="N55">
        <v>64.3</v>
      </c>
      <c r="O55">
        <v>63.3</v>
      </c>
      <c r="P55">
        <v>62.8</v>
      </c>
      <c r="Q55" s="12">
        <f t="shared" si="3"/>
        <v>63.44</v>
      </c>
      <c r="R55">
        <v>68.2</v>
      </c>
      <c r="S55">
        <v>66.8</v>
      </c>
      <c r="T55">
        <v>68.2</v>
      </c>
      <c r="U55">
        <v>67.400000000000006</v>
      </c>
      <c r="V55">
        <v>66.7</v>
      </c>
      <c r="W55" s="12">
        <f t="shared" si="12"/>
        <v>67.460000000000008</v>
      </c>
      <c r="X55">
        <v>204958.84</v>
      </c>
      <c r="Y55">
        <v>154541.43</v>
      </c>
      <c r="Z55">
        <v>166426.25599999999</v>
      </c>
      <c r="AA55">
        <v>151437.47200000001</v>
      </c>
      <c r="AB55">
        <v>132745.856</v>
      </c>
      <c r="AC55" s="12">
        <f t="shared" si="13"/>
        <v>162021.97080000004</v>
      </c>
    </row>
    <row r="56" spans="1:29" x14ac:dyDescent="0.25">
      <c r="E56" s="1"/>
      <c r="F56" s="1"/>
      <c r="G56" s="1"/>
      <c r="H56" s="1"/>
      <c r="I56" s="3"/>
      <c r="J56" s="3"/>
      <c r="K56" s="3"/>
    </row>
    <row r="57" spans="1:29" x14ac:dyDescent="0.25">
      <c r="A57">
        <v>1024</v>
      </c>
      <c r="B57">
        <v>1024</v>
      </c>
      <c r="C57">
        <v>32</v>
      </c>
      <c r="D57">
        <v>1</v>
      </c>
      <c r="E57" s="1">
        <v>100</v>
      </c>
      <c r="F57" s="1">
        <v>1500</v>
      </c>
      <c r="G57" s="14">
        <v>20103</v>
      </c>
      <c r="H57" s="1">
        <v>40000</v>
      </c>
      <c r="I57" s="3" t="s">
        <v>35</v>
      </c>
      <c r="J57" s="3">
        <v>20</v>
      </c>
      <c r="K57" s="3">
        <v>1500</v>
      </c>
      <c r="L57">
        <v>358</v>
      </c>
      <c r="M57">
        <v>351</v>
      </c>
      <c r="N57">
        <v>385</v>
      </c>
      <c r="O57">
        <v>389</v>
      </c>
      <c r="P57">
        <v>392</v>
      </c>
      <c r="Q57" s="12">
        <f t="shared" si="3"/>
        <v>375</v>
      </c>
      <c r="R57">
        <v>423</v>
      </c>
      <c r="S57">
        <v>420</v>
      </c>
      <c r="T57">
        <v>450</v>
      </c>
      <c r="U57">
        <v>451</v>
      </c>
      <c r="V57">
        <v>452</v>
      </c>
      <c r="W57" s="12">
        <f t="shared" ref="W57:W64" si="14">AVERAGE(R57:V57)</f>
        <v>439.2</v>
      </c>
      <c r="X57">
        <v>645546.5</v>
      </c>
      <c r="Y57">
        <v>645532.26</v>
      </c>
      <c r="Z57">
        <v>645676.92000000004</v>
      </c>
      <c r="AA57">
        <v>643812.25199999998</v>
      </c>
      <c r="AB57">
        <v>637548.61</v>
      </c>
      <c r="AC57" s="12">
        <f t="shared" ref="AC57:AC64" si="15">AVERAGE(X57:AB57)</f>
        <v>643623.30839999998</v>
      </c>
    </row>
    <row r="58" spans="1:29" x14ac:dyDescent="0.25">
      <c r="A58">
        <v>1024</v>
      </c>
      <c r="B58">
        <v>1024</v>
      </c>
      <c r="C58">
        <v>32</v>
      </c>
      <c r="D58">
        <v>2</v>
      </c>
      <c r="E58" s="1">
        <v>100</v>
      </c>
      <c r="F58" s="1">
        <v>1500</v>
      </c>
      <c r="G58" s="14">
        <v>38700</v>
      </c>
      <c r="H58" s="1">
        <v>40000</v>
      </c>
      <c r="I58" s="3" t="s">
        <v>35</v>
      </c>
      <c r="J58" s="3">
        <v>20</v>
      </c>
      <c r="K58" s="3">
        <v>1500</v>
      </c>
      <c r="L58">
        <v>32</v>
      </c>
      <c r="M58">
        <v>32.299999999999997</v>
      </c>
      <c r="N58">
        <v>32.1</v>
      </c>
      <c r="O58">
        <v>31.6</v>
      </c>
      <c r="P58">
        <v>32</v>
      </c>
      <c r="Q58" s="12">
        <f t="shared" si="3"/>
        <v>32</v>
      </c>
      <c r="R58">
        <v>33.1</v>
      </c>
      <c r="S58">
        <v>33.200000000000003</v>
      </c>
      <c r="T58">
        <v>33.299999999999997</v>
      </c>
      <c r="U58">
        <v>32.9</v>
      </c>
      <c r="V58">
        <v>32.799999999999997</v>
      </c>
      <c r="W58" s="12">
        <f t="shared" si="14"/>
        <v>33.06</v>
      </c>
      <c r="X58">
        <v>124979.2</v>
      </c>
      <c r="Y58">
        <v>130303.98</v>
      </c>
      <c r="Z58">
        <v>134043.04</v>
      </c>
      <c r="AA58">
        <v>123420.016</v>
      </c>
      <c r="AB58">
        <v>120119.18799999999</v>
      </c>
      <c r="AC58" s="12">
        <f t="shared" si="15"/>
        <v>126573.0848</v>
      </c>
    </row>
    <row r="59" spans="1:29" x14ac:dyDescent="0.25">
      <c r="A59">
        <v>1024</v>
      </c>
      <c r="B59">
        <v>1024</v>
      </c>
      <c r="C59">
        <v>32</v>
      </c>
      <c r="D59">
        <v>3</v>
      </c>
      <c r="E59" s="1">
        <v>100</v>
      </c>
      <c r="F59" s="1">
        <v>1500</v>
      </c>
      <c r="G59" s="14">
        <v>38695</v>
      </c>
      <c r="H59" s="1">
        <v>40000</v>
      </c>
      <c r="I59" s="3" t="s">
        <v>35</v>
      </c>
      <c r="J59" s="3">
        <v>20</v>
      </c>
      <c r="K59" s="3">
        <v>1500</v>
      </c>
      <c r="L59">
        <v>36.1</v>
      </c>
      <c r="M59">
        <v>35.5</v>
      </c>
      <c r="N59">
        <v>35.9</v>
      </c>
      <c r="O59">
        <v>35.9</v>
      </c>
      <c r="P59">
        <v>36.5</v>
      </c>
      <c r="Q59" s="12">
        <f t="shared" si="3"/>
        <v>35.980000000000004</v>
      </c>
      <c r="R59">
        <v>37.1</v>
      </c>
      <c r="S59">
        <v>36.700000000000003</v>
      </c>
      <c r="T59">
        <v>36.9</v>
      </c>
      <c r="U59">
        <v>36.799999999999997</v>
      </c>
      <c r="V59">
        <v>37.299999999999997</v>
      </c>
      <c r="W59" s="12">
        <f t="shared" si="14"/>
        <v>36.96</v>
      </c>
      <c r="X59">
        <v>58086.080000000002</v>
      </c>
      <c r="Y59">
        <v>62165.74</v>
      </c>
      <c r="Z59">
        <v>58945.184000000001</v>
      </c>
      <c r="AA59">
        <v>57787.552000000003</v>
      </c>
      <c r="AB59">
        <v>59228.39</v>
      </c>
      <c r="AC59" s="12">
        <f t="shared" si="15"/>
        <v>59242.589200000002</v>
      </c>
    </row>
    <row r="60" spans="1:29" x14ac:dyDescent="0.25">
      <c r="A60">
        <v>1024</v>
      </c>
      <c r="B60">
        <v>1024</v>
      </c>
      <c r="C60">
        <v>32</v>
      </c>
      <c r="D60">
        <v>4</v>
      </c>
      <c r="E60" s="1">
        <v>100</v>
      </c>
      <c r="F60" s="1">
        <v>1500</v>
      </c>
      <c r="G60" s="14">
        <v>38274</v>
      </c>
      <c r="H60" s="1">
        <v>40000</v>
      </c>
      <c r="I60" s="3" t="s">
        <v>35</v>
      </c>
      <c r="J60" s="3">
        <v>20</v>
      </c>
      <c r="K60" s="3">
        <v>1500</v>
      </c>
      <c r="L60">
        <v>40.799999999999997</v>
      </c>
      <c r="M60">
        <v>40.700000000000003</v>
      </c>
      <c r="N60">
        <v>41.2</v>
      </c>
      <c r="O60">
        <v>40.4</v>
      </c>
      <c r="P60">
        <v>40</v>
      </c>
      <c r="Q60" s="12">
        <f t="shared" si="3"/>
        <v>40.619999999999997</v>
      </c>
      <c r="R60">
        <v>42.1</v>
      </c>
      <c r="S60">
        <v>42</v>
      </c>
      <c r="T60">
        <v>42.7</v>
      </c>
      <c r="U60">
        <v>41.7</v>
      </c>
      <c r="V60">
        <v>41.4</v>
      </c>
      <c r="W60" s="12">
        <f t="shared" si="14"/>
        <v>41.980000000000004</v>
      </c>
      <c r="X60">
        <v>63560.32</v>
      </c>
      <c r="Y60">
        <v>64636.800000000003</v>
      </c>
      <c r="Z60">
        <v>67632.967999999993</v>
      </c>
      <c r="AA60">
        <v>63445.2</v>
      </c>
      <c r="AB60">
        <v>63306.89</v>
      </c>
      <c r="AC60" s="12">
        <f t="shared" si="15"/>
        <v>64516.435600000004</v>
      </c>
    </row>
    <row r="61" spans="1:29" x14ac:dyDescent="0.25">
      <c r="A61">
        <v>1024</v>
      </c>
      <c r="B61">
        <v>1024</v>
      </c>
      <c r="C61">
        <v>32</v>
      </c>
      <c r="D61">
        <v>5</v>
      </c>
      <c r="E61" s="1">
        <v>100</v>
      </c>
      <c r="F61" s="1">
        <v>1500</v>
      </c>
      <c r="G61" s="14">
        <v>38712</v>
      </c>
      <c r="H61" s="1">
        <v>40000</v>
      </c>
      <c r="I61" s="3" t="s">
        <v>35</v>
      </c>
      <c r="J61" s="3">
        <v>20</v>
      </c>
      <c r="K61" s="3">
        <v>1500</v>
      </c>
      <c r="L61">
        <v>46.6</v>
      </c>
      <c r="M61">
        <v>46.1</v>
      </c>
      <c r="N61">
        <v>46.4</v>
      </c>
      <c r="O61">
        <v>46.5</v>
      </c>
      <c r="P61">
        <v>45.8</v>
      </c>
      <c r="Q61" s="12">
        <f t="shared" si="3"/>
        <v>46.279999999999994</v>
      </c>
      <c r="R61">
        <v>48.5</v>
      </c>
      <c r="S61">
        <v>48</v>
      </c>
      <c r="T61">
        <v>48.3</v>
      </c>
      <c r="U61">
        <v>48.4</v>
      </c>
      <c r="V61">
        <v>47.8</v>
      </c>
      <c r="W61" s="12">
        <f t="shared" si="14"/>
        <v>48.2</v>
      </c>
      <c r="X61">
        <v>84230.28</v>
      </c>
      <c r="Y61">
        <v>80756.94</v>
      </c>
      <c r="Z61">
        <v>82049.415999999997</v>
      </c>
      <c r="AA61">
        <v>82196.759999999995</v>
      </c>
      <c r="AB61">
        <v>82420.656000000003</v>
      </c>
      <c r="AC61" s="12">
        <f t="shared" si="15"/>
        <v>82330.810400000002</v>
      </c>
    </row>
    <row r="62" spans="1:29" x14ac:dyDescent="0.25">
      <c r="A62">
        <v>1024</v>
      </c>
      <c r="B62">
        <v>1024</v>
      </c>
      <c r="C62">
        <v>32</v>
      </c>
      <c r="D62">
        <v>6</v>
      </c>
      <c r="E62" s="1">
        <v>100</v>
      </c>
      <c r="F62" s="1">
        <v>1500</v>
      </c>
      <c r="G62" s="14">
        <v>38417</v>
      </c>
      <c r="H62" s="1">
        <v>40000</v>
      </c>
      <c r="I62" s="3" t="s">
        <v>35</v>
      </c>
      <c r="J62" s="3">
        <v>20</v>
      </c>
      <c r="K62" s="3">
        <v>1500</v>
      </c>
      <c r="L62">
        <v>51.2</v>
      </c>
      <c r="M62">
        <v>50.6</v>
      </c>
      <c r="N62">
        <v>51.5</v>
      </c>
      <c r="O62">
        <v>51.6</v>
      </c>
      <c r="P62">
        <v>51.8</v>
      </c>
      <c r="Q62" s="12">
        <f t="shared" si="3"/>
        <v>51.339999999999996</v>
      </c>
      <c r="R62">
        <v>53.7</v>
      </c>
      <c r="S62">
        <v>53.4</v>
      </c>
      <c r="T62">
        <v>54</v>
      </c>
      <c r="U62">
        <v>54.6</v>
      </c>
      <c r="V62">
        <v>54.2</v>
      </c>
      <c r="W62" s="12">
        <f t="shared" si="14"/>
        <v>53.98</v>
      </c>
      <c r="X62">
        <v>93683.12</v>
      </c>
      <c r="Y62">
        <v>92570.748000000007</v>
      </c>
      <c r="Z62">
        <v>96986.9</v>
      </c>
      <c r="AA62">
        <v>98960.856</v>
      </c>
      <c r="AB62">
        <v>97134.68</v>
      </c>
      <c r="AC62" s="12">
        <f t="shared" si="15"/>
        <v>95867.260800000018</v>
      </c>
    </row>
    <row r="63" spans="1:29" x14ac:dyDescent="0.25">
      <c r="A63">
        <v>1024</v>
      </c>
      <c r="B63">
        <v>1024</v>
      </c>
      <c r="C63">
        <v>32</v>
      </c>
      <c r="D63">
        <v>7</v>
      </c>
      <c r="E63" s="1">
        <v>100</v>
      </c>
      <c r="F63" s="1">
        <v>1500</v>
      </c>
      <c r="G63" s="14">
        <v>38377</v>
      </c>
      <c r="H63" s="1">
        <v>40000</v>
      </c>
      <c r="I63" s="3" t="s">
        <v>35</v>
      </c>
      <c r="J63" s="3">
        <v>20</v>
      </c>
      <c r="K63" s="3">
        <v>1500</v>
      </c>
      <c r="L63">
        <v>55.8</v>
      </c>
      <c r="M63">
        <v>55.4</v>
      </c>
      <c r="N63">
        <v>56.2</v>
      </c>
      <c r="O63">
        <v>55.7</v>
      </c>
      <c r="P63">
        <v>57.4</v>
      </c>
      <c r="Q63" s="12">
        <f>AVERAGE(L63:P63)</f>
        <v>56.099999999999987</v>
      </c>
      <c r="R63">
        <v>59.8</v>
      </c>
      <c r="S63">
        <v>58.8</v>
      </c>
      <c r="T63">
        <v>59.4</v>
      </c>
      <c r="U63">
        <v>49.1</v>
      </c>
      <c r="V63">
        <v>60.3</v>
      </c>
      <c r="W63" s="12">
        <f t="shared" si="14"/>
        <v>57.48</v>
      </c>
      <c r="X63">
        <v>117100.4</v>
      </c>
      <c r="Y63">
        <v>109567.03999999999</v>
      </c>
      <c r="Z63">
        <v>110292.06</v>
      </c>
      <c r="AA63">
        <v>117874.56</v>
      </c>
      <c r="AB63">
        <v>105284.56</v>
      </c>
      <c r="AC63" s="12">
        <f t="shared" si="15"/>
        <v>112023.724</v>
      </c>
    </row>
    <row r="64" spans="1:29" x14ac:dyDescent="0.25">
      <c r="A64">
        <v>1024</v>
      </c>
      <c r="B64">
        <v>1024</v>
      </c>
      <c r="C64">
        <v>32</v>
      </c>
      <c r="D64">
        <v>8</v>
      </c>
      <c r="E64" s="1">
        <v>100</v>
      </c>
      <c r="F64" s="1">
        <v>1500</v>
      </c>
      <c r="G64" s="14">
        <v>38688</v>
      </c>
      <c r="H64" s="1">
        <v>40000</v>
      </c>
      <c r="I64" s="3" t="s">
        <v>35</v>
      </c>
      <c r="J64" s="3">
        <v>20</v>
      </c>
      <c r="K64" s="3">
        <v>1500</v>
      </c>
      <c r="L64">
        <v>61.6</v>
      </c>
      <c r="M64">
        <v>61.1</v>
      </c>
      <c r="N64">
        <v>62.2</v>
      </c>
      <c r="O64">
        <v>59.9</v>
      </c>
      <c r="P64">
        <v>61.3</v>
      </c>
      <c r="Q64" s="12">
        <f t="shared" si="3"/>
        <v>61.220000000000006</v>
      </c>
      <c r="R64">
        <v>65.8</v>
      </c>
      <c r="S64">
        <v>65.400000000000006</v>
      </c>
      <c r="T64">
        <v>66.400000000000006</v>
      </c>
      <c r="U64">
        <v>64.5</v>
      </c>
      <c r="V64">
        <v>65.599999999999994</v>
      </c>
      <c r="W64" s="12">
        <f t="shared" si="14"/>
        <v>65.540000000000006</v>
      </c>
      <c r="X64">
        <v>131954.07999999999</v>
      </c>
      <c r="Y64">
        <v>136176.33600000001</v>
      </c>
      <c r="Z64">
        <v>135441.64799999999</v>
      </c>
      <c r="AA64">
        <v>164233.916</v>
      </c>
      <c r="AB64">
        <v>126359.64</v>
      </c>
      <c r="AC64" s="12">
        <f t="shared" si="15"/>
        <v>138833.12400000001</v>
      </c>
    </row>
  </sheetData>
  <mergeCells count="4">
    <mergeCell ref="A1:D1"/>
    <mergeCell ref="E1:H1"/>
    <mergeCell ref="I1:K1"/>
    <mergeCell ref="L1:AC1"/>
  </mergeCells>
  <pageMargins left="0.7" right="0.7" top="0.75" bottom="0.75" header="0.3" footer="0.3"/>
  <pageSetup orientation="portrait" verticalDpi="599" r:id="rId1"/>
  <ignoredErrors>
    <ignoredError sqref="Q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984E-6ACD-49A4-B440-4955A2701897}">
  <dimension ref="A1:K3"/>
  <sheetViews>
    <sheetView workbookViewId="0">
      <selection activeCell="I4" sqref="I4"/>
    </sheetView>
  </sheetViews>
  <sheetFormatPr defaultRowHeight="15" x14ac:dyDescent="0.25"/>
  <cols>
    <col min="5" max="6" width="9.140625" style="1"/>
    <col min="7" max="7" width="9.140625" style="1" customWidth="1"/>
    <col min="8" max="8" width="9.140625" style="1"/>
    <col min="9" max="9" width="9.140625" style="3"/>
  </cols>
  <sheetData>
    <row r="1" spans="1:11" x14ac:dyDescent="0.25">
      <c r="A1" s="15" t="s">
        <v>23</v>
      </c>
      <c r="B1" s="15"/>
      <c r="C1" s="15"/>
      <c r="D1" s="15"/>
      <c r="E1" s="16" t="s">
        <v>21</v>
      </c>
      <c r="F1" s="16"/>
      <c r="G1" s="16"/>
      <c r="H1" s="16"/>
      <c r="I1" s="2" t="s">
        <v>28</v>
      </c>
      <c r="J1" s="15" t="s">
        <v>25</v>
      </c>
      <c r="K1" s="15"/>
    </row>
    <row r="2" spans="1:11" s="9" customFormat="1" ht="42.75" customHeight="1" x14ac:dyDescent="0.25">
      <c r="A2" s="4" t="s">
        <v>14</v>
      </c>
      <c r="B2" s="4" t="s">
        <v>15</v>
      </c>
      <c r="C2" s="4" t="s">
        <v>16</v>
      </c>
      <c r="D2" s="4" t="s">
        <v>24</v>
      </c>
      <c r="E2" s="5" t="s">
        <v>17</v>
      </c>
      <c r="F2" s="6" t="s">
        <v>20</v>
      </c>
      <c r="G2" s="6" t="s">
        <v>18</v>
      </c>
      <c r="H2" s="6" t="s">
        <v>19</v>
      </c>
      <c r="I2" s="8"/>
      <c r="J2" s="4" t="s">
        <v>26</v>
      </c>
      <c r="K2" s="4" t="s">
        <v>27</v>
      </c>
    </row>
    <row r="3" spans="1:11" x14ac:dyDescent="0.25">
      <c r="A3">
        <v>64</v>
      </c>
      <c r="B3">
        <v>64</v>
      </c>
      <c r="C3">
        <v>8</v>
      </c>
      <c r="D3">
        <v>6</v>
      </c>
      <c r="E3" s="1">
        <v>100</v>
      </c>
      <c r="F3" s="1">
        <v>1500</v>
      </c>
      <c r="G3" s="1">
        <v>40000</v>
      </c>
      <c r="H3" s="1">
        <v>40000</v>
      </c>
      <c r="I3" s="10">
        <v>0.2</v>
      </c>
      <c r="J3">
        <v>18.8</v>
      </c>
      <c r="K3">
        <v>24.6</v>
      </c>
    </row>
  </sheetData>
  <mergeCells count="3">
    <mergeCell ref="E1:H1"/>
    <mergeCell ref="A1:D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ECFE-D7F6-4C15-B78D-4245292D3A65}">
  <dimension ref="A1:O3"/>
  <sheetViews>
    <sheetView workbookViewId="0">
      <selection activeCell="J12" sqref="J12"/>
    </sheetView>
  </sheetViews>
  <sheetFormatPr defaultRowHeight="15" x14ac:dyDescent="0.25"/>
  <cols>
    <col min="5" max="6" width="9.140625" style="1"/>
    <col min="7" max="7" width="9.140625" style="1" customWidth="1"/>
    <col min="8" max="8" width="9.140625" style="1"/>
    <col min="9" max="13" width="9.140625" style="3"/>
  </cols>
  <sheetData>
    <row r="1" spans="1:15" x14ac:dyDescent="0.25">
      <c r="A1" s="15" t="s">
        <v>23</v>
      </c>
      <c r="B1" s="15"/>
      <c r="C1" s="15"/>
      <c r="D1" s="15"/>
      <c r="E1" s="16" t="s">
        <v>21</v>
      </c>
      <c r="F1" s="16"/>
      <c r="G1" s="16"/>
      <c r="H1" s="16"/>
      <c r="I1" s="17" t="s">
        <v>22</v>
      </c>
      <c r="J1" s="17"/>
      <c r="K1" s="17"/>
      <c r="L1" s="17"/>
      <c r="M1" s="17"/>
      <c r="N1" s="15" t="s">
        <v>25</v>
      </c>
      <c r="O1" s="15"/>
    </row>
    <row r="2" spans="1:15" s="9" customFormat="1" ht="42.75" customHeight="1" x14ac:dyDescent="0.25">
      <c r="A2" s="4" t="s">
        <v>14</v>
      </c>
      <c r="B2" s="4" t="s">
        <v>15</v>
      </c>
      <c r="C2" s="4" t="s">
        <v>16</v>
      </c>
      <c r="D2" s="4" t="s">
        <v>24</v>
      </c>
      <c r="E2" s="5" t="s">
        <v>17</v>
      </c>
      <c r="F2" s="6" t="s">
        <v>20</v>
      </c>
      <c r="G2" s="6" t="s">
        <v>18</v>
      </c>
      <c r="H2" s="6" t="s">
        <v>19</v>
      </c>
      <c r="I2" s="7" t="s">
        <v>28</v>
      </c>
      <c r="J2" s="7" t="s">
        <v>17</v>
      </c>
      <c r="K2" s="8" t="s">
        <v>20</v>
      </c>
      <c r="L2" s="8" t="s">
        <v>18</v>
      </c>
      <c r="M2" s="8" t="s">
        <v>18</v>
      </c>
      <c r="N2" s="4" t="s">
        <v>26</v>
      </c>
      <c r="O2" s="4" t="s">
        <v>27</v>
      </c>
    </row>
    <row r="3" spans="1:15" x14ac:dyDescent="0.25">
      <c r="A3">
        <v>64</v>
      </c>
      <c r="B3">
        <v>64</v>
      </c>
      <c r="C3">
        <v>8</v>
      </c>
      <c r="D3">
        <v>6</v>
      </c>
      <c r="E3" s="1">
        <v>100</v>
      </c>
      <c r="F3" s="1">
        <v>1500</v>
      </c>
      <c r="I3" s="3" t="s">
        <v>29</v>
      </c>
      <c r="J3" s="3">
        <v>100</v>
      </c>
      <c r="K3" s="3">
        <v>1500</v>
      </c>
      <c r="N3">
        <v>18.8</v>
      </c>
      <c r="O3">
        <v>24.6</v>
      </c>
    </row>
  </sheetData>
  <mergeCells count="4">
    <mergeCell ref="A1:D1"/>
    <mergeCell ref="E1:H1"/>
    <mergeCell ref="I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cores_lat_att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Choueiri, Samia</dc:creator>
  <cp:lastModifiedBy>Choueiri, Samia</cp:lastModifiedBy>
  <dcterms:created xsi:type="dcterms:W3CDTF">2015-06-05T18:17:20Z</dcterms:created>
  <dcterms:modified xsi:type="dcterms:W3CDTF">2025-02-05T15:05:31Z</dcterms:modified>
</cp:coreProperties>
</file>