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oueiri\Desktop\codes\P4DPDK_SEC\results\exp4_suricata_DPDK\fabric\"/>
    </mc:Choice>
  </mc:AlternateContent>
  <xr:revisionPtr revIDLastSave="0" documentId="13_ncr:1_{4B7BB120-1F3C-43AD-AE4C-9E4348D182E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yn" sheetId="2" r:id="rId2"/>
    <sheet name="fin" sheetId="6" r:id="rId3"/>
    <sheet name="hh" sheetId="5" r:id="rId4"/>
    <sheet name="icmp" sheetId="4" r:id="rId5"/>
    <sheet name="udp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D25" i="6"/>
  <c r="C25" i="6"/>
  <c r="F25" i="6" s="1"/>
  <c r="E22" i="6"/>
  <c r="D22" i="6"/>
  <c r="C22" i="6"/>
  <c r="E19" i="6"/>
  <c r="D19" i="6"/>
  <c r="C19" i="6"/>
  <c r="E16" i="6"/>
  <c r="D16" i="6"/>
  <c r="C16" i="6"/>
  <c r="F16" i="6" s="1"/>
  <c r="E13" i="6"/>
  <c r="D13" i="6"/>
  <c r="C13" i="6"/>
  <c r="E10" i="6"/>
  <c r="D10" i="6"/>
  <c r="C10" i="6"/>
  <c r="E7" i="6"/>
  <c r="D7" i="6"/>
  <c r="C7" i="6"/>
  <c r="F7" i="6" s="1"/>
  <c r="E4" i="6"/>
  <c r="D4" i="6"/>
  <c r="C4" i="6"/>
  <c r="F4" i="6" s="1"/>
  <c r="E25" i="5"/>
  <c r="D25" i="5"/>
  <c r="C25" i="5"/>
  <c r="F25" i="5" s="1"/>
  <c r="E22" i="5"/>
  <c r="D22" i="5"/>
  <c r="C22" i="5"/>
  <c r="F22" i="5" s="1"/>
  <c r="E19" i="5"/>
  <c r="D19" i="5"/>
  <c r="C19" i="5"/>
  <c r="E16" i="5"/>
  <c r="D16" i="5"/>
  <c r="C16" i="5"/>
  <c r="F16" i="5" s="1"/>
  <c r="E13" i="5"/>
  <c r="D13" i="5"/>
  <c r="C13" i="5"/>
  <c r="F13" i="5" s="1"/>
  <c r="E10" i="5"/>
  <c r="D10" i="5"/>
  <c r="C10" i="5"/>
  <c r="E7" i="5"/>
  <c r="D7" i="5"/>
  <c r="C7" i="5"/>
  <c r="F7" i="5" s="1"/>
  <c r="E4" i="5"/>
  <c r="D4" i="5"/>
  <c r="C4" i="5"/>
  <c r="E25" i="4"/>
  <c r="D25" i="4"/>
  <c r="C25" i="4"/>
  <c r="E22" i="4"/>
  <c r="D22" i="4"/>
  <c r="C22" i="4"/>
  <c r="F22" i="4" s="1"/>
  <c r="E19" i="4"/>
  <c r="D19" i="4"/>
  <c r="C19" i="4"/>
  <c r="E16" i="4"/>
  <c r="D16" i="4"/>
  <c r="C16" i="4"/>
  <c r="E13" i="4"/>
  <c r="D13" i="4"/>
  <c r="C13" i="4"/>
  <c r="F13" i="4" s="1"/>
  <c r="E10" i="4"/>
  <c r="D10" i="4"/>
  <c r="C10" i="4"/>
  <c r="F10" i="4" s="1"/>
  <c r="E7" i="4"/>
  <c r="D7" i="4"/>
  <c r="C7" i="4"/>
  <c r="E4" i="4"/>
  <c r="D4" i="4"/>
  <c r="C4" i="4"/>
  <c r="E25" i="3"/>
  <c r="D25" i="3"/>
  <c r="C25" i="3"/>
  <c r="F25" i="3" s="1"/>
  <c r="E22" i="3"/>
  <c r="D22" i="3"/>
  <c r="C22" i="3"/>
  <c r="F22" i="3" s="1"/>
  <c r="E19" i="3"/>
  <c r="D19" i="3"/>
  <c r="C19" i="3"/>
  <c r="E16" i="3"/>
  <c r="D16" i="3"/>
  <c r="C16" i="3"/>
  <c r="E13" i="3"/>
  <c r="D13" i="3"/>
  <c r="C13" i="3"/>
  <c r="F13" i="3" s="1"/>
  <c r="F10" i="3"/>
  <c r="E10" i="3"/>
  <c r="D10" i="3"/>
  <c r="C10" i="3"/>
  <c r="E7" i="3"/>
  <c r="D7" i="3"/>
  <c r="C7" i="3"/>
  <c r="E4" i="3"/>
  <c r="D4" i="3"/>
  <c r="C4" i="3"/>
  <c r="H25" i="2"/>
  <c r="H13" i="2"/>
  <c r="H4" i="2"/>
  <c r="G10" i="2"/>
  <c r="F10" i="2"/>
  <c r="E10" i="2"/>
  <c r="D10" i="2"/>
  <c r="C10" i="2"/>
  <c r="H10" i="2" s="1"/>
  <c r="G7" i="2"/>
  <c r="F7" i="2"/>
  <c r="E7" i="2"/>
  <c r="D7" i="2"/>
  <c r="H7" i="2" s="1"/>
  <c r="C7" i="2"/>
  <c r="G22" i="2"/>
  <c r="F22" i="2"/>
  <c r="E22" i="2"/>
  <c r="D22" i="2"/>
  <c r="C22" i="2"/>
  <c r="G19" i="2"/>
  <c r="F19" i="2"/>
  <c r="E19" i="2"/>
  <c r="D19" i="2"/>
  <c r="C19" i="2"/>
  <c r="H19" i="2" s="1"/>
  <c r="G16" i="2"/>
  <c r="F16" i="2"/>
  <c r="E16" i="2"/>
  <c r="D16" i="2"/>
  <c r="C16" i="2"/>
  <c r="H16" i="2" s="1"/>
  <c r="E4" i="2"/>
  <c r="F4" i="2"/>
  <c r="G4" i="2"/>
  <c r="D4" i="2"/>
  <c r="C4" i="2"/>
  <c r="G25" i="2"/>
  <c r="F25" i="2"/>
  <c r="E25" i="2"/>
  <c r="D25" i="2"/>
  <c r="C25" i="2"/>
  <c r="G13" i="2"/>
  <c r="F13" i="2"/>
  <c r="E13" i="2"/>
  <c r="D13" i="2"/>
  <c r="C13" i="2"/>
  <c r="X31" i="1"/>
  <c r="Y41" i="1"/>
  <c r="X41" i="1"/>
  <c r="X37" i="1"/>
  <c r="Z37" i="1"/>
  <c r="AA37" i="1"/>
  <c r="AB37" i="1"/>
  <c r="Y37" i="1"/>
  <c r="AB31" i="1"/>
  <c r="AA31" i="1"/>
  <c r="Z31" i="1"/>
  <c r="Y31" i="1"/>
  <c r="Y12" i="1"/>
  <c r="X12" i="1"/>
  <c r="X8" i="1"/>
  <c r="T4" i="1"/>
  <c r="X4" i="1"/>
  <c r="W8" i="1"/>
  <c r="Q12" i="1"/>
  <c r="Q8" i="1"/>
  <c r="R16" i="1"/>
  <c r="R12" i="1"/>
  <c r="R8" i="1"/>
  <c r="R4" i="1"/>
  <c r="S4" i="1"/>
  <c r="U4" i="1"/>
  <c r="V4" i="1"/>
  <c r="W4" i="1"/>
  <c r="Q4" i="1"/>
  <c r="F22" i="6" l="1"/>
  <c r="F19" i="6"/>
  <c r="F10" i="6"/>
  <c r="F13" i="6"/>
  <c r="F19" i="5"/>
  <c r="F10" i="5"/>
  <c r="F4" i="5"/>
  <c r="F19" i="4"/>
  <c r="F16" i="4"/>
  <c r="F7" i="4"/>
  <c r="F4" i="4"/>
  <c r="F25" i="4"/>
  <c r="F16" i="3"/>
  <c r="F7" i="3"/>
  <c r="F4" i="3"/>
  <c r="F19" i="3"/>
  <c r="H22" i="2"/>
  <c r="I25" i="1"/>
  <c r="H25" i="1"/>
  <c r="G25" i="1"/>
  <c r="F25" i="1"/>
  <c r="E25" i="1"/>
  <c r="D25" i="1"/>
  <c r="C25" i="1"/>
  <c r="I22" i="1"/>
  <c r="H22" i="1"/>
  <c r="G22" i="1"/>
  <c r="F22" i="1"/>
  <c r="E22" i="1"/>
  <c r="D22" i="1"/>
  <c r="C22" i="1"/>
  <c r="I19" i="1"/>
  <c r="H19" i="1"/>
  <c r="G19" i="1"/>
  <c r="F19" i="1"/>
  <c r="E19" i="1"/>
  <c r="D19" i="1"/>
  <c r="C19" i="1"/>
  <c r="I16" i="1"/>
  <c r="H16" i="1"/>
  <c r="G16" i="1"/>
  <c r="F16" i="1"/>
  <c r="E16" i="1"/>
  <c r="D16" i="1"/>
  <c r="C16" i="1"/>
  <c r="I13" i="1"/>
  <c r="H13" i="1"/>
  <c r="G13" i="1"/>
  <c r="F13" i="1"/>
  <c r="E13" i="1"/>
  <c r="D13" i="1"/>
  <c r="C13" i="1"/>
  <c r="I10" i="1"/>
  <c r="H10" i="1"/>
  <c r="G10" i="1"/>
  <c r="F10" i="1"/>
  <c r="E10" i="1"/>
  <c r="D10" i="1"/>
  <c r="C10" i="1"/>
  <c r="I7" i="1"/>
  <c r="H7" i="1"/>
  <c r="G7" i="1"/>
  <c r="F7" i="1"/>
  <c r="E7" i="1"/>
  <c r="D7" i="1"/>
  <c r="C7" i="1"/>
  <c r="D4" i="1"/>
  <c r="E4" i="1"/>
  <c r="F4" i="1"/>
  <c r="G4" i="1"/>
  <c r="H4" i="1"/>
  <c r="I4" i="1"/>
  <c r="C4" i="1"/>
</calcChain>
</file>

<file path=xl/sharedStrings.xml><?xml version="1.0" encoding="utf-8"?>
<sst xmlns="http://schemas.openxmlformats.org/spreadsheetml/2006/main" count="204" uniqueCount="18">
  <si>
    <t>SYN</t>
  </si>
  <si>
    <t>SYNACK</t>
  </si>
  <si>
    <t>ACK</t>
  </si>
  <si>
    <t>FIN</t>
  </si>
  <si>
    <t>HH</t>
  </si>
  <si>
    <t>ICMP</t>
  </si>
  <si>
    <t>UDP</t>
  </si>
  <si>
    <t>capture.dpdk.imissed</t>
  </si>
  <si>
    <t>Loss (%)</t>
  </si>
  <si>
    <t xml:space="preserve">capture.packets </t>
  </si>
  <si>
    <t>1 pair core</t>
  </si>
  <si>
    <t>2 pairs core</t>
  </si>
  <si>
    <t>3 pairs core</t>
  </si>
  <si>
    <t>4 pairs core</t>
  </si>
  <si>
    <t>5 pairs core</t>
  </si>
  <si>
    <t>6 pairs core</t>
  </si>
  <si>
    <t>7 pairs core</t>
  </si>
  <si>
    <t>8 pairs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</si>
</sst>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opLeftCell="K25" workbookViewId="0">
      <selection activeCell="X39" sqref="X39:Y41"/>
    </sheetView>
  </sheetViews>
  <sheetFormatPr defaultRowHeight="15" x14ac:dyDescent="0.25"/>
  <cols>
    <col min="2" max="2" width="20.42578125" bestFit="1" customWidth="1"/>
    <col min="3" max="3" width="10" bestFit="1" customWidth="1"/>
    <col min="18" max="18" width="12" bestFit="1" customWidth="1"/>
    <col min="24" max="24" width="10" bestFit="1" customWidth="1"/>
  </cols>
  <sheetData>
    <row r="1" spans="1:2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</row>
    <row r="2" spans="1:25" x14ac:dyDescent="0.25">
      <c r="A2" s="1" t="s">
        <v>10</v>
      </c>
      <c r="B2" t="s">
        <v>9</v>
      </c>
      <c r="C2">
        <v>110011684</v>
      </c>
      <c r="Q2">
        <v>79839821</v>
      </c>
      <c r="R2">
        <v>83950092</v>
      </c>
      <c r="T2">
        <v>31854298</v>
      </c>
      <c r="W2">
        <v>10222401</v>
      </c>
      <c r="X2">
        <v>214155479</v>
      </c>
    </row>
    <row r="3" spans="1:25" x14ac:dyDescent="0.25">
      <c r="A3" s="1"/>
      <c r="B3" t="s">
        <v>7</v>
      </c>
      <c r="C3">
        <v>87526457</v>
      </c>
      <c r="Q3">
        <v>65618337</v>
      </c>
      <c r="R3">
        <v>75001931</v>
      </c>
      <c r="T3">
        <v>31505174</v>
      </c>
      <c r="W3">
        <v>304813</v>
      </c>
      <c r="X3">
        <v>29184052</v>
      </c>
    </row>
    <row r="4" spans="1:25" x14ac:dyDescent="0.25">
      <c r="A4" s="1"/>
      <c r="B4" t="s">
        <v>8</v>
      </c>
      <c r="C4">
        <f>(C3/C2)*100</f>
        <v>79.561055532974109</v>
      </c>
      <c r="D4" t="e">
        <f t="shared" ref="D4:I4" si="0">(D3/D2)*100</f>
        <v>#DIV/0!</v>
      </c>
      <c r="E4" t="e">
        <f t="shared" si="0"/>
        <v>#DIV/0!</v>
      </c>
      <c r="F4" t="e">
        <f t="shared" si="0"/>
        <v>#DIV/0!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  <c r="Q4">
        <f t="shared" ref="O4:Q4" si="1">(Q3/Q2)*100</f>
        <v>82.187480104696135</v>
      </c>
      <c r="R4">
        <f t="shared" ref="R4" si="2">(R3/R2)*100</f>
        <v>89.341094468365796</v>
      </c>
      <c r="S4" t="e">
        <f t="shared" ref="S4:T4" si="3">(S3/S2)*100</f>
        <v>#DIV/0!</v>
      </c>
      <c r="T4">
        <f t="shared" si="3"/>
        <v>98.903997193722489</v>
      </c>
      <c r="U4" t="e">
        <f t="shared" ref="U4" si="4">(U3/U2)*100</f>
        <v>#DIV/0!</v>
      </c>
      <c r="V4" t="e">
        <f t="shared" ref="V4" si="5">(V3/V2)*100</f>
        <v>#DIV/0!</v>
      </c>
      <c r="W4">
        <f t="shared" ref="W4:X4" si="6">(W3/W2)*100</f>
        <v>2.9818141550111368</v>
      </c>
      <c r="X4">
        <f t="shared" si="6"/>
        <v>13.627506583662985</v>
      </c>
    </row>
    <row r="5" spans="1:25" x14ac:dyDescent="0.25">
      <c r="A5" s="1" t="s">
        <v>11</v>
      </c>
      <c r="B5" t="s">
        <v>9</v>
      </c>
      <c r="C5">
        <v>96098602</v>
      </c>
    </row>
    <row r="6" spans="1:25" x14ac:dyDescent="0.25">
      <c r="A6" s="1"/>
      <c r="B6" t="s">
        <v>7</v>
      </c>
      <c r="C6">
        <v>77804880</v>
      </c>
      <c r="Q6">
        <v>80053791</v>
      </c>
      <c r="R6">
        <v>93641436</v>
      </c>
      <c r="W6">
        <v>93080880</v>
      </c>
      <c r="X6">
        <v>73568719733</v>
      </c>
    </row>
    <row r="7" spans="1:25" x14ac:dyDescent="0.25">
      <c r="A7" s="1"/>
      <c r="B7" t="s">
        <v>8</v>
      </c>
      <c r="C7">
        <f>(C6/C5)*100</f>
        <v>80.963591957352293</v>
      </c>
      <c r="D7" t="e">
        <f t="shared" ref="D7" si="7">(D6/D5)*100</f>
        <v>#DIV/0!</v>
      </c>
      <c r="E7" t="e">
        <f t="shared" ref="E7" si="8">(E6/E5)*100</f>
        <v>#DIV/0!</v>
      </c>
      <c r="F7" t="e">
        <f t="shared" ref="F7" si="9">(F6/F5)*100</f>
        <v>#DIV/0!</v>
      </c>
      <c r="G7" t="e">
        <f t="shared" ref="G7" si="10">(G6/G5)*100</f>
        <v>#DIV/0!</v>
      </c>
      <c r="H7" t="e">
        <f t="shared" ref="H7" si="11">(H6/H5)*100</f>
        <v>#DIV/0!</v>
      </c>
      <c r="I7" t="e">
        <f t="shared" ref="I7" si="12">(I6/I5)*100</f>
        <v>#DIV/0!</v>
      </c>
      <c r="Q7">
        <v>66720871</v>
      </c>
      <c r="R7">
        <v>80294845</v>
      </c>
      <c r="W7">
        <v>81501334</v>
      </c>
      <c r="X7">
        <v>9346034</v>
      </c>
    </row>
    <row r="8" spans="1:25" x14ac:dyDescent="0.25">
      <c r="A8" s="1" t="s">
        <v>12</v>
      </c>
      <c r="B8" t="s">
        <v>9</v>
      </c>
      <c r="C8">
        <v>115113702</v>
      </c>
      <c r="Q8">
        <f t="shared" ref="Q8:R8" si="13">(Q7/Q6)*100</f>
        <v>83.34504858114714</v>
      </c>
      <c r="R8">
        <f t="shared" si="13"/>
        <v>85.747131216569556</v>
      </c>
      <c r="W8">
        <f t="shared" ref="W8:X8" si="14">(W7/W6)*100</f>
        <v>87.559694321755444</v>
      </c>
      <c r="X8">
        <f t="shared" si="14"/>
        <v>1.2703814928299943E-2</v>
      </c>
    </row>
    <row r="9" spans="1:25" x14ac:dyDescent="0.25">
      <c r="A9" s="1"/>
      <c r="B9" t="s">
        <v>7</v>
      </c>
      <c r="C9">
        <v>94749899</v>
      </c>
    </row>
    <row r="10" spans="1:25" x14ac:dyDescent="0.25">
      <c r="A10" s="1"/>
      <c r="B10" t="s">
        <v>8</v>
      </c>
      <c r="C10">
        <f>(C9/C8)*100</f>
        <v>82.309835713562578</v>
      </c>
      <c r="D10" t="e">
        <f t="shared" ref="D10" si="15">(D9/D8)*100</f>
        <v>#DIV/0!</v>
      </c>
      <c r="E10" t="e">
        <f t="shared" ref="E10" si="16">(E9/E8)*100</f>
        <v>#DIV/0!</v>
      </c>
      <c r="F10" t="e">
        <f t="shared" ref="F10" si="17">(F9/F8)*100</f>
        <v>#DIV/0!</v>
      </c>
      <c r="G10" t="e">
        <f t="shared" ref="G10" si="18">(G9/G8)*100</f>
        <v>#DIV/0!</v>
      </c>
      <c r="H10" t="e">
        <f t="shared" ref="H10" si="19">(H9/H8)*100</f>
        <v>#DIV/0!</v>
      </c>
      <c r="I10" t="e">
        <f t="shared" ref="I10" si="20">(I9/I8)*100</f>
        <v>#DIV/0!</v>
      </c>
      <c r="Q10">
        <v>70639452</v>
      </c>
      <c r="R10">
        <v>76330785</v>
      </c>
      <c r="X10">
        <v>19706144</v>
      </c>
      <c r="Y10">
        <v>19706144</v>
      </c>
    </row>
    <row r="11" spans="1:25" x14ac:dyDescent="0.25">
      <c r="A11" s="1" t="s">
        <v>13</v>
      </c>
      <c r="B11" t="s">
        <v>9</v>
      </c>
      <c r="C11">
        <v>157285159</v>
      </c>
      <c r="Q11">
        <v>58759202</v>
      </c>
      <c r="R11">
        <v>58870050</v>
      </c>
      <c r="X11">
        <v>6041310</v>
      </c>
      <c r="Y11">
        <v>13623588</v>
      </c>
    </row>
    <row r="12" spans="1:25" x14ac:dyDescent="0.25">
      <c r="A12" s="1"/>
      <c r="B12" t="s">
        <v>7</v>
      </c>
      <c r="C12">
        <v>128587260</v>
      </c>
      <c r="Q12">
        <f t="shared" ref="Q12:R12" si="21">(Q11/Q10)*100</f>
        <v>83.18184857945954</v>
      </c>
      <c r="R12">
        <f t="shared" si="21"/>
        <v>77.124911004125011</v>
      </c>
      <c r="X12">
        <f t="shared" ref="X12" si="22">(X11/X10)*100</f>
        <v>30.656986978274393</v>
      </c>
      <c r="Y12">
        <f>((Y10-Y11)/Y10)*100</f>
        <v>30.866292258901591</v>
      </c>
    </row>
    <row r="13" spans="1:25" x14ac:dyDescent="0.25">
      <c r="A13" s="1"/>
      <c r="B13" t="s">
        <v>8</v>
      </c>
      <c r="C13">
        <f>(C12/C11)*100</f>
        <v>81.754223232212269</v>
      </c>
      <c r="D13" t="e">
        <f t="shared" ref="D13" si="23">(D12/D11)*100</f>
        <v>#DIV/0!</v>
      </c>
      <c r="E13" t="e">
        <f t="shared" ref="E13" si="24">(E12/E11)*100</f>
        <v>#DIV/0!</v>
      </c>
      <c r="F13" t="e">
        <f t="shared" ref="F13" si="25">(F12/F11)*100</f>
        <v>#DIV/0!</v>
      </c>
      <c r="G13" t="e">
        <f t="shared" ref="G13" si="26">(G12/G11)*100</f>
        <v>#DIV/0!</v>
      </c>
      <c r="H13" t="e">
        <f t="shared" ref="H13" si="27">(H12/H11)*100</f>
        <v>#DIV/0!</v>
      </c>
      <c r="I13" t="e">
        <f t="shared" ref="I13" si="28">(I12/I11)*100</f>
        <v>#DIV/0!</v>
      </c>
    </row>
    <row r="14" spans="1:25" x14ac:dyDescent="0.25">
      <c r="A14" s="1" t="s">
        <v>14</v>
      </c>
      <c r="B14" t="s">
        <v>9</v>
      </c>
      <c r="C14">
        <v>86901306</v>
      </c>
      <c r="R14">
        <v>105733270</v>
      </c>
    </row>
    <row r="15" spans="1:25" x14ac:dyDescent="0.25">
      <c r="A15" s="1"/>
      <c r="B15" t="s">
        <v>7</v>
      </c>
      <c r="C15">
        <v>59896904</v>
      </c>
      <c r="R15">
        <v>85816115</v>
      </c>
    </row>
    <row r="16" spans="1:25" x14ac:dyDescent="0.25">
      <c r="A16" s="1"/>
      <c r="B16" t="s">
        <v>8</v>
      </c>
      <c r="C16">
        <f>(C15/C14)*100</f>
        <v>68.925205796101622</v>
      </c>
      <c r="D16" t="e">
        <f t="shared" ref="D16" si="29">(D15/D14)*100</f>
        <v>#DIV/0!</v>
      </c>
      <c r="E16" t="e">
        <f t="shared" ref="E16" si="30">(E15/E14)*100</f>
        <v>#DIV/0!</v>
      </c>
      <c r="F16" t="e">
        <f t="shared" ref="F16" si="31">(F15/F14)*100</f>
        <v>#DIV/0!</v>
      </c>
      <c r="G16" t="e">
        <f t="shared" ref="G16" si="32">(G15/G14)*100</f>
        <v>#DIV/0!</v>
      </c>
      <c r="H16" t="e">
        <f t="shared" ref="H16" si="33">(H15/H14)*100</f>
        <v>#DIV/0!</v>
      </c>
      <c r="I16" t="e">
        <f t="shared" ref="I16" si="34">(I15/I14)*100</f>
        <v>#DIV/0!</v>
      </c>
      <c r="R16">
        <f t="shared" ref="R16:T16" si="35">(R15/R14)*100</f>
        <v>81.162830772187405</v>
      </c>
    </row>
    <row r="17" spans="1:28" x14ac:dyDescent="0.25">
      <c r="A17" s="1" t="s">
        <v>15</v>
      </c>
      <c r="B17" t="s">
        <v>9</v>
      </c>
      <c r="C17">
        <v>83611837</v>
      </c>
    </row>
    <row r="18" spans="1:28" x14ac:dyDescent="0.25">
      <c r="A18" s="1"/>
      <c r="B18" t="s">
        <v>7</v>
      </c>
      <c r="C18">
        <v>64485234</v>
      </c>
    </row>
    <row r="19" spans="1:28" x14ac:dyDescent="0.25">
      <c r="A19" s="1"/>
      <c r="B19" t="s">
        <v>8</v>
      </c>
      <c r="C19">
        <f>(C18/C17)*100</f>
        <v>77.124527236496434</v>
      </c>
      <c r="D19" t="e">
        <f t="shared" ref="D19" si="36">(D18/D17)*100</f>
        <v>#DIV/0!</v>
      </c>
      <c r="E19" t="e">
        <f t="shared" ref="E19" si="37">(E18/E17)*100</f>
        <v>#DIV/0!</v>
      </c>
      <c r="F19" t="e">
        <f t="shared" ref="F19" si="38">(F18/F17)*100</f>
        <v>#DIV/0!</v>
      </c>
      <c r="G19" t="e">
        <f t="shared" ref="G19" si="39">(G18/G17)*100</f>
        <v>#DIV/0!</v>
      </c>
      <c r="H19" t="e">
        <f t="shared" ref="H19" si="40">(H18/H17)*100</f>
        <v>#DIV/0!</v>
      </c>
      <c r="I19" t="e">
        <f t="shared" ref="I19" si="41">(I18/I17)*100</f>
        <v>#DIV/0!</v>
      </c>
    </row>
    <row r="20" spans="1:28" x14ac:dyDescent="0.25">
      <c r="A20" s="1" t="s">
        <v>16</v>
      </c>
      <c r="B20" t="s">
        <v>9</v>
      </c>
      <c r="C20">
        <v>129865408</v>
      </c>
    </row>
    <row r="21" spans="1:28" x14ac:dyDescent="0.25">
      <c r="A21" s="1"/>
      <c r="B21" t="s">
        <v>7</v>
      </c>
      <c r="C21">
        <v>83951262</v>
      </c>
    </row>
    <row r="22" spans="1:28" x14ac:dyDescent="0.25">
      <c r="A22" s="1"/>
      <c r="B22" t="s">
        <v>8</v>
      </c>
      <c r="C22">
        <f>(C21/C20)*100</f>
        <v>64.644822122300653</v>
      </c>
      <c r="D22" t="e">
        <f t="shared" ref="D22" si="42">(D21/D20)*100</f>
        <v>#DIV/0!</v>
      </c>
      <c r="E22" t="e">
        <f t="shared" ref="E22" si="43">(E21/E20)*100</f>
        <v>#DIV/0!</v>
      </c>
      <c r="F22" t="e">
        <f t="shared" ref="F22" si="44">(F21/F20)*100</f>
        <v>#DIV/0!</v>
      </c>
      <c r="G22" t="e">
        <f t="shared" ref="G22" si="45">(G21/G20)*100</f>
        <v>#DIV/0!</v>
      </c>
      <c r="H22" t="e">
        <f t="shared" ref="H22" si="46">(H21/H20)*100</f>
        <v>#DIV/0!</v>
      </c>
      <c r="I22" t="e">
        <f t="shared" ref="I22" si="47">(I21/I20)*100</f>
        <v>#DIV/0!</v>
      </c>
    </row>
    <row r="23" spans="1:28" x14ac:dyDescent="0.25">
      <c r="A23" s="1" t="s">
        <v>17</v>
      </c>
      <c r="B23" t="s">
        <v>9</v>
      </c>
      <c r="C23">
        <v>162367754</v>
      </c>
    </row>
    <row r="24" spans="1:28" x14ac:dyDescent="0.25">
      <c r="A24" s="1"/>
      <c r="B24" t="s">
        <v>7</v>
      </c>
      <c r="C24">
        <v>135518278</v>
      </c>
    </row>
    <row r="25" spans="1:28" x14ac:dyDescent="0.25">
      <c r="A25" s="1"/>
      <c r="B25" t="s">
        <v>8</v>
      </c>
      <c r="C25">
        <f>(C24/C23)*100</f>
        <v>83.463788012981937</v>
      </c>
      <c r="D25" t="e">
        <f t="shared" ref="D25" si="48">(D24/D23)*100</f>
        <v>#DIV/0!</v>
      </c>
      <c r="E25" t="e">
        <f t="shared" ref="E25" si="49">(E24/E23)*100</f>
        <v>#DIV/0!</v>
      </c>
      <c r="F25" t="e">
        <f t="shared" ref="F25" si="50">(F24/F23)*100</f>
        <v>#DIV/0!</v>
      </c>
      <c r="G25" t="e">
        <f t="shared" ref="G25" si="51">(G24/G23)*100</f>
        <v>#DIV/0!</v>
      </c>
      <c r="H25" t="e">
        <f t="shared" ref="H25" si="52">(H24/H23)*100</f>
        <v>#DIV/0!</v>
      </c>
      <c r="I25" t="e">
        <f t="shared" ref="I25" si="53">(I24/I23)*100</f>
        <v>#DIV/0!</v>
      </c>
    </row>
    <row r="29" spans="1:28" x14ac:dyDescent="0.25">
      <c r="X29">
        <v>38580576</v>
      </c>
      <c r="Y29">
        <v>35233376</v>
      </c>
      <c r="Z29">
        <v>34607776</v>
      </c>
      <c r="AA29">
        <v>42639648</v>
      </c>
      <c r="AB29">
        <v>41499648</v>
      </c>
    </row>
    <row r="30" spans="1:28" x14ac:dyDescent="0.25">
      <c r="X30">
        <v>26861958</v>
      </c>
      <c r="Y30">
        <v>22949799</v>
      </c>
      <c r="Z30">
        <v>25544138</v>
      </c>
      <c r="AA30">
        <v>29324307</v>
      </c>
      <c r="AB30">
        <v>31266204</v>
      </c>
    </row>
    <row r="31" spans="1:28" x14ac:dyDescent="0.25">
      <c r="X31">
        <f>((X29-X30)/X29)*100</f>
        <v>30.374398764808486</v>
      </c>
      <c r="Y31">
        <f>((Y29-Y30)/Y29)*100</f>
        <v>34.863468661078635</v>
      </c>
      <c r="Z31">
        <f>((Z29-Z30)/Z29)*100</f>
        <v>26.189599701523726</v>
      </c>
      <c r="AA31">
        <f>((AA29-AA30)/AA29)*100</f>
        <v>31.227605349837784</v>
      </c>
      <c r="AB31">
        <f>((AB29-AB30)/AB29)*100</f>
        <v>24.659110361610779</v>
      </c>
    </row>
    <row r="35" spans="24:28" x14ac:dyDescent="0.25">
      <c r="X35">
        <v>39330080</v>
      </c>
      <c r="Y35">
        <v>43186176</v>
      </c>
      <c r="Z35">
        <v>27207232</v>
      </c>
      <c r="AA35">
        <v>56202304</v>
      </c>
      <c r="AB35">
        <v>53557920</v>
      </c>
    </row>
    <row r="36" spans="24:28" x14ac:dyDescent="0.25">
      <c r="X36">
        <v>16890905</v>
      </c>
      <c r="Y36">
        <v>19160743</v>
      </c>
      <c r="Z36">
        <v>12066619</v>
      </c>
      <c r="AA36">
        <v>21549207</v>
      </c>
      <c r="AB36">
        <v>21455089</v>
      </c>
    </row>
    <row r="37" spans="24:28" x14ac:dyDescent="0.25">
      <c r="X37">
        <f>((X35-X36)/X35)*100</f>
        <v>57.053468998791764</v>
      </c>
      <c r="Y37">
        <f>((Y35-Y36)/Y35)*100</f>
        <v>55.632230554518195</v>
      </c>
      <c r="Z37">
        <f t="shared" ref="Z37:AB37" si="54">((Z35-Z36)/Z35)*100</f>
        <v>55.649222236205432</v>
      </c>
      <c r="AA37">
        <f t="shared" si="54"/>
        <v>61.657787196766876</v>
      </c>
      <c r="AB37">
        <f t="shared" si="54"/>
        <v>59.940399104371487</v>
      </c>
    </row>
    <row r="39" spans="24:28" x14ac:dyDescent="0.25">
      <c r="X39">
        <v>33767200</v>
      </c>
      <c r="Y39">
        <v>32099232</v>
      </c>
    </row>
    <row r="40" spans="24:28" x14ac:dyDescent="0.25">
      <c r="X40">
        <v>6108785</v>
      </c>
      <c r="Y40">
        <v>5735506</v>
      </c>
    </row>
    <row r="41" spans="24:28" x14ac:dyDescent="0.25">
      <c r="X41">
        <f>((X39-X40)/X39)*100</f>
        <v>81.909115946835982</v>
      </c>
      <c r="Y41">
        <f>((Y39-Y40)/Y39)*100</f>
        <v>82.131952565095631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B517-898E-4E2A-804A-8546C92E77B9}">
  <dimension ref="A1:H25"/>
  <sheetViews>
    <sheetView workbookViewId="0">
      <selection activeCell="O12" sqref="O12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10</v>
      </c>
      <c r="B2" t="s">
        <v>9</v>
      </c>
      <c r="C2">
        <v>33767200</v>
      </c>
      <c r="D2">
        <v>32099232</v>
      </c>
      <c r="E2">
        <v>42205856</v>
      </c>
      <c r="F2">
        <v>18677216</v>
      </c>
      <c r="G2">
        <v>31467840</v>
      </c>
    </row>
    <row r="3" spans="1:8" x14ac:dyDescent="0.25">
      <c r="A3" s="1"/>
      <c r="B3" t="s">
        <v>7</v>
      </c>
      <c r="C3">
        <v>6108785</v>
      </c>
      <c r="D3">
        <v>5735506</v>
      </c>
      <c r="E3">
        <v>6361923</v>
      </c>
      <c r="F3">
        <v>2959612</v>
      </c>
      <c r="G3">
        <v>4538287</v>
      </c>
    </row>
    <row r="4" spans="1:8" x14ac:dyDescent="0.25">
      <c r="A4" s="1"/>
      <c r="B4" t="s">
        <v>8</v>
      </c>
      <c r="C4">
        <f>((C2-C3)/C2)*100</f>
        <v>81.909115946835982</v>
      </c>
      <c r="D4">
        <f>((D2-D3)/D2)*100</f>
        <v>82.131952565095631</v>
      </c>
      <c r="E4">
        <f t="shared" ref="E4:G4" si="0">((E2-E3)/E2)*100</f>
        <v>84.926444804247069</v>
      </c>
      <c r="F4">
        <f t="shared" si="0"/>
        <v>84.153891029583846</v>
      </c>
      <c r="G4">
        <f t="shared" si="0"/>
        <v>85.578015523149986</v>
      </c>
      <c r="H4">
        <f>AVERAGE(C4:G4)</f>
        <v>83.739883973782497</v>
      </c>
    </row>
    <row r="5" spans="1:8" x14ac:dyDescent="0.25">
      <c r="A5" s="1" t="s">
        <v>11</v>
      </c>
      <c r="B5" t="s">
        <v>9</v>
      </c>
      <c r="C5">
        <v>26539712</v>
      </c>
      <c r="D5">
        <v>12649728</v>
      </c>
      <c r="E5">
        <v>27021408</v>
      </c>
      <c r="F5">
        <v>38187200</v>
      </c>
      <c r="G5">
        <v>33210112</v>
      </c>
    </row>
    <row r="6" spans="1:8" x14ac:dyDescent="0.25">
      <c r="A6" s="1"/>
      <c r="B6" t="s">
        <v>7</v>
      </c>
      <c r="C6">
        <v>7162708</v>
      </c>
      <c r="D6">
        <v>3623275</v>
      </c>
      <c r="E6">
        <v>6550502</v>
      </c>
      <c r="F6">
        <v>9059459</v>
      </c>
      <c r="G6">
        <v>8087473</v>
      </c>
    </row>
    <row r="7" spans="1:8" x14ac:dyDescent="0.25">
      <c r="A7" s="1"/>
      <c r="B7" t="s">
        <v>8</v>
      </c>
      <c r="C7">
        <f>((C5-C6)/C5)*100</f>
        <v>73.01135747064626</v>
      </c>
      <c r="D7">
        <f>((D5-D6)/D5)*100</f>
        <v>71.356893998036952</v>
      </c>
      <c r="E7">
        <f t="shared" ref="E7" si="1">((E5-E6)/E5)*100</f>
        <v>75.758102612565565</v>
      </c>
      <c r="F7">
        <f t="shared" ref="F7" si="2">((F5-F6)/F5)*100</f>
        <v>76.276189403779284</v>
      </c>
      <c r="G7">
        <f t="shared" ref="G7" si="3">((G5-G6)/G5)*100</f>
        <v>75.647558791731868</v>
      </c>
      <c r="H7">
        <f>AVERAGE(C7:G7)</f>
        <v>74.410020455351997</v>
      </c>
    </row>
    <row r="8" spans="1:8" x14ac:dyDescent="0.25">
      <c r="A8" s="1" t="s">
        <v>12</v>
      </c>
      <c r="B8" t="s">
        <v>9</v>
      </c>
      <c r="C8">
        <v>31259584</v>
      </c>
      <c r="D8">
        <v>25437792</v>
      </c>
      <c r="E8">
        <v>19632288</v>
      </c>
      <c r="F8">
        <v>37076064</v>
      </c>
      <c r="G8">
        <v>35447424</v>
      </c>
    </row>
    <row r="9" spans="1:8" x14ac:dyDescent="0.25">
      <c r="A9" s="1"/>
      <c r="B9" t="s">
        <v>7</v>
      </c>
      <c r="C9">
        <v>11560577</v>
      </c>
      <c r="D9">
        <v>9240552</v>
      </c>
      <c r="E9">
        <v>8048652</v>
      </c>
      <c r="F9">
        <v>11805606</v>
      </c>
      <c r="G9">
        <v>11408373</v>
      </c>
    </row>
    <row r="10" spans="1:8" x14ac:dyDescent="0.25">
      <c r="A10" s="1"/>
      <c r="B10" t="s">
        <v>8</v>
      </c>
      <c r="C10">
        <f>((C8-C9)/C8)*100</f>
        <v>63.017495690281741</v>
      </c>
      <c r="D10">
        <f>((D8-D9)/D8)*100</f>
        <v>63.673922642342539</v>
      </c>
      <c r="E10">
        <f t="shared" ref="E10" si="4">((E8-E9)/E8)*100</f>
        <v>59.002985286279419</v>
      </c>
      <c r="F10">
        <f t="shared" ref="F10" si="5">((F8-F9)/F8)*100</f>
        <v>68.158416168447658</v>
      </c>
      <c r="G10">
        <f t="shared" ref="G10" si="6">((G8-G9)/G8)*100</f>
        <v>67.81607317925274</v>
      </c>
      <c r="H10">
        <f>AVERAGE(C10:G10)</f>
        <v>64.333778593320815</v>
      </c>
    </row>
    <row r="11" spans="1:8" x14ac:dyDescent="0.25">
      <c r="A11" s="1" t="s">
        <v>13</v>
      </c>
      <c r="B11" t="s">
        <v>9</v>
      </c>
      <c r="C11">
        <v>39330080</v>
      </c>
      <c r="D11">
        <v>43186176</v>
      </c>
      <c r="E11">
        <v>27207232</v>
      </c>
      <c r="F11">
        <v>56202304</v>
      </c>
      <c r="G11">
        <v>53557920</v>
      </c>
    </row>
    <row r="12" spans="1:8" x14ac:dyDescent="0.25">
      <c r="A12" s="1"/>
      <c r="B12" t="s">
        <v>7</v>
      </c>
      <c r="C12">
        <v>16890905</v>
      </c>
      <c r="D12">
        <v>19160743</v>
      </c>
      <c r="E12">
        <v>12066619</v>
      </c>
      <c r="F12">
        <v>21549207</v>
      </c>
      <c r="G12">
        <v>21455089</v>
      </c>
    </row>
    <row r="13" spans="1:8" x14ac:dyDescent="0.25">
      <c r="A13" s="1"/>
      <c r="B13" t="s">
        <v>8</v>
      </c>
      <c r="C13">
        <f>((C11-C12)/C11)*100</f>
        <v>57.053468998791764</v>
      </c>
      <c r="D13">
        <f>((D11-D12)/D11)*100</f>
        <v>55.632230554518195</v>
      </c>
      <c r="E13">
        <f t="shared" ref="E13:G13" si="7">((E11-E12)/E11)*100</f>
        <v>55.649222236205432</v>
      </c>
      <c r="F13">
        <f t="shared" si="7"/>
        <v>61.657787196766876</v>
      </c>
      <c r="G13">
        <f t="shared" si="7"/>
        <v>59.940399104371487</v>
      </c>
      <c r="H13">
        <f>AVERAGE(C13:G13)</f>
        <v>57.986621618130741</v>
      </c>
    </row>
    <row r="14" spans="1:8" x14ac:dyDescent="0.25">
      <c r="A14" s="1" t="s">
        <v>14</v>
      </c>
      <c r="B14" t="s">
        <v>9</v>
      </c>
      <c r="C14">
        <v>41476416</v>
      </c>
      <c r="D14">
        <v>32760448</v>
      </c>
      <c r="E14">
        <v>31376960</v>
      </c>
      <c r="F14">
        <v>27062688</v>
      </c>
      <c r="G14">
        <v>36514784</v>
      </c>
    </row>
    <row r="15" spans="1:8" x14ac:dyDescent="0.25">
      <c r="A15" s="1"/>
      <c r="B15" t="s">
        <v>7</v>
      </c>
      <c r="C15">
        <v>23133343</v>
      </c>
      <c r="D15">
        <v>17584801</v>
      </c>
      <c r="E15">
        <v>17167066</v>
      </c>
      <c r="F15">
        <v>14570552</v>
      </c>
      <c r="G15">
        <v>18736190</v>
      </c>
    </row>
    <row r="16" spans="1:8" x14ac:dyDescent="0.25">
      <c r="A16" s="1"/>
      <c r="B16" t="s">
        <v>8</v>
      </c>
      <c r="C16">
        <f>((C14-C15)/C14)*100</f>
        <v>44.225308666978364</v>
      </c>
      <c r="D16">
        <f>((D14-D15)/D14)*100</f>
        <v>46.323075313255792</v>
      </c>
      <c r="E16">
        <f t="shared" ref="E16" si="8">((E14-E15)/E14)*100</f>
        <v>45.287669678643184</v>
      </c>
      <c r="F16">
        <f t="shared" ref="F16" si="9">((F14-F15)/F14)*100</f>
        <v>46.159997114846831</v>
      </c>
      <c r="G16">
        <f t="shared" ref="G16" si="10">((G14-G15)/G14)*100</f>
        <v>48.688755765336033</v>
      </c>
      <c r="H16">
        <f>AVERAGE(C16:G16)</f>
        <v>46.136961307812037</v>
      </c>
    </row>
    <row r="17" spans="1:8" x14ac:dyDescent="0.25">
      <c r="A17" s="1" t="s">
        <v>15</v>
      </c>
      <c r="B17" t="s">
        <v>9</v>
      </c>
      <c r="C17">
        <v>23033792</v>
      </c>
      <c r="D17">
        <v>38617472</v>
      </c>
      <c r="E17">
        <v>40214272</v>
      </c>
      <c r="F17">
        <v>43937280</v>
      </c>
      <c r="G17">
        <v>30908928</v>
      </c>
    </row>
    <row r="18" spans="1:8" x14ac:dyDescent="0.25">
      <c r="A18" s="1"/>
      <c r="B18" t="s">
        <v>7</v>
      </c>
      <c r="C18">
        <v>12467914</v>
      </c>
      <c r="D18">
        <v>23611904</v>
      </c>
      <c r="E18">
        <v>22506675</v>
      </c>
      <c r="F18">
        <v>24732114</v>
      </c>
      <c r="G18">
        <v>17089222</v>
      </c>
    </row>
    <row r="19" spans="1:8" x14ac:dyDescent="0.25">
      <c r="A19" s="1"/>
      <c r="B19" t="s">
        <v>8</v>
      </c>
      <c r="C19">
        <f>((C17-C18)/C17)*100</f>
        <v>45.871205227519631</v>
      </c>
      <c r="D19">
        <f>((D17-D18)/D17)*100</f>
        <v>38.856940195360281</v>
      </c>
      <c r="E19">
        <f t="shared" ref="E19" si="11">((E17-E18)/E17)*100</f>
        <v>44.033115904721583</v>
      </c>
      <c r="F19">
        <f t="shared" ref="F19" si="12">((F17-F18)/F17)*100</f>
        <v>43.710411750568085</v>
      </c>
      <c r="G19">
        <f t="shared" ref="G19" si="13">((G17-G18)/G17)*100</f>
        <v>44.711049182941579</v>
      </c>
      <c r="H19">
        <f>AVERAGE(C19:G19)</f>
        <v>43.436544452222236</v>
      </c>
    </row>
    <row r="20" spans="1:8" x14ac:dyDescent="0.25">
      <c r="A20" s="1" t="s">
        <v>16</v>
      </c>
      <c r="B20" t="s">
        <v>9</v>
      </c>
      <c r="C20">
        <v>35634176</v>
      </c>
      <c r="D20">
        <v>40411232</v>
      </c>
      <c r="E20">
        <v>37593568</v>
      </c>
      <c r="F20">
        <v>48717184</v>
      </c>
      <c r="G20">
        <v>35338240</v>
      </c>
    </row>
    <row r="21" spans="1:8" x14ac:dyDescent="0.25">
      <c r="A21" s="1"/>
      <c r="B21" t="s">
        <v>7</v>
      </c>
      <c r="C21">
        <v>22563341</v>
      </c>
      <c r="D21">
        <v>26224840</v>
      </c>
      <c r="E21">
        <v>22525898</v>
      </c>
      <c r="F21">
        <v>28192768</v>
      </c>
      <c r="G21">
        <v>23950182</v>
      </c>
    </row>
    <row r="22" spans="1:8" x14ac:dyDescent="0.25">
      <c r="A22" s="1"/>
      <c r="B22" t="s">
        <v>8</v>
      </c>
      <c r="C22">
        <f>((C20-C21)/C20)*100</f>
        <v>36.680615261034802</v>
      </c>
      <c r="D22">
        <f>((D20-D21)/D20)*100</f>
        <v>35.10507177806408</v>
      </c>
      <c r="E22">
        <f t="shared" ref="E22" si="14">((E20-E21)/E20)*100</f>
        <v>40.080446740250885</v>
      </c>
      <c r="F22">
        <f t="shared" ref="F22" si="15">((F20-F21)/F20)*100</f>
        <v>42.129725724705267</v>
      </c>
      <c r="G22">
        <f t="shared" ref="G22" si="16">((G20-G21)/G20)*100</f>
        <v>32.225877689437844</v>
      </c>
      <c r="H22">
        <f>AVERAGE(C22:G22)</f>
        <v>37.244347438698576</v>
      </c>
    </row>
    <row r="23" spans="1:8" x14ac:dyDescent="0.25">
      <c r="A23" s="1" t="s">
        <v>17</v>
      </c>
      <c r="B23" t="s">
        <v>9</v>
      </c>
      <c r="C23">
        <v>38580576</v>
      </c>
      <c r="D23">
        <v>35233376</v>
      </c>
      <c r="E23">
        <v>34607776</v>
      </c>
      <c r="F23">
        <v>42639648</v>
      </c>
      <c r="G23">
        <v>41499648</v>
      </c>
    </row>
    <row r="24" spans="1:8" x14ac:dyDescent="0.25">
      <c r="A24" s="1"/>
      <c r="B24" t="s">
        <v>7</v>
      </c>
      <c r="C24">
        <v>26861958</v>
      </c>
      <c r="D24">
        <v>22949799</v>
      </c>
      <c r="E24">
        <v>25544138</v>
      </c>
      <c r="F24">
        <v>29324307</v>
      </c>
      <c r="G24">
        <v>31266204</v>
      </c>
    </row>
    <row r="25" spans="1:8" x14ac:dyDescent="0.25">
      <c r="A25" s="1"/>
      <c r="B25" t="s">
        <v>8</v>
      </c>
      <c r="C25">
        <f>((C23-C24)/C23)*100</f>
        <v>30.374398764808486</v>
      </c>
      <c r="D25">
        <f>((D23-D24)/D23)*100</f>
        <v>34.863468661078635</v>
      </c>
      <c r="E25">
        <f>((E23-E24)/E23)*100</f>
        <v>26.189599701523726</v>
      </c>
      <c r="F25">
        <f>((F23-F24)/F23)*100</f>
        <v>31.227605349837784</v>
      </c>
      <c r="G25">
        <f>((G23-G24)/G23)*100</f>
        <v>24.659110361610779</v>
      </c>
      <c r="H25">
        <f>AVERAGE(C25:G25)</f>
        <v>29.46283656777188</v>
      </c>
    </row>
  </sheetData>
  <mergeCells count="9">
    <mergeCell ref="A20:A22"/>
    <mergeCell ref="A23:A25"/>
    <mergeCell ref="A1:H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09A7-266C-4954-A6C8-FCA4EB4BEADF}">
  <dimension ref="A1:F25"/>
  <sheetViews>
    <sheetView tabSelected="1" topLeftCell="A10" workbookViewId="0">
      <selection activeCell="N18" sqref="N18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s="1" t="s">
        <v>10</v>
      </c>
      <c r="B2" t="s">
        <v>9</v>
      </c>
      <c r="C2">
        <v>40903872</v>
      </c>
      <c r="D2">
        <v>42894944</v>
      </c>
      <c r="E2">
        <v>34852000</v>
      </c>
    </row>
    <row r="3" spans="1:6" x14ac:dyDescent="0.25">
      <c r="A3" s="1"/>
      <c r="B3" t="s">
        <v>7</v>
      </c>
      <c r="C3">
        <v>4930375</v>
      </c>
      <c r="D3">
        <v>6177128</v>
      </c>
      <c r="E3">
        <v>5424608</v>
      </c>
    </row>
    <row r="4" spans="1:6" x14ac:dyDescent="0.25">
      <c r="A4" s="1"/>
      <c r="B4" t="s">
        <v>8</v>
      </c>
      <c r="C4">
        <f>((C2-C3)/C2)*100</f>
        <v>87.946434508693955</v>
      </c>
      <c r="D4">
        <f>((D2-D3)/D2)*100</f>
        <v>85.599403043864569</v>
      </c>
      <c r="E4">
        <f t="shared" ref="E4" si="0">((E2-E3)/E2)*100</f>
        <v>84.435303569379087</v>
      </c>
      <c r="F4">
        <f>AVERAGE(C4:E4)</f>
        <v>85.993713707312523</v>
      </c>
    </row>
    <row r="5" spans="1:6" x14ac:dyDescent="0.25">
      <c r="A5" s="1" t="s">
        <v>11</v>
      </c>
      <c r="B5" t="s">
        <v>9</v>
      </c>
      <c r="C5">
        <v>29965504</v>
      </c>
      <c r="D5">
        <v>35992320</v>
      </c>
      <c r="E5">
        <v>34425408</v>
      </c>
    </row>
    <row r="6" spans="1:6" x14ac:dyDescent="0.25">
      <c r="A6" s="1"/>
      <c r="B6" t="s">
        <v>7</v>
      </c>
      <c r="C6">
        <v>6288505</v>
      </c>
      <c r="D6">
        <v>8512044</v>
      </c>
      <c r="E6">
        <v>8396251</v>
      </c>
    </row>
    <row r="7" spans="1:6" x14ac:dyDescent="0.25">
      <c r="A7" s="1"/>
      <c r="B7" t="s">
        <v>8</v>
      </c>
      <c r="C7">
        <f>((C5-C6)/C5)*100</f>
        <v>79.014185778420412</v>
      </c>
      <c r="D7">
        <f>((D5-D6)/D5)*100</f>
        <v>76.350388082791</v>
      </c>
      <c r="E7">
        <f t="shared" ref="E7" si="1">((E5-E6)/E5)*100</f>
        <v>75.610307944643679</v>
      </c>
      <c r="F7">
        <f>AVERAGE(C7:E7)</f>
        <v>76.991627268618359</v>
      </c>
    </row>
    <row r="8" spans="1:6" x14ac:dyDescent="0.25">
      <c r="A8" s="1" t="s">
        <v>12</v>
      </c>
      <c r="B8" t="s">
        <v>9</v>
      </c>
      <c r="C8">
        <v>43760992</v>
      </c>
      <c r="D8">
        <v>46074272</v>
      </c>
      <c r="E8">
        <v>33544512</v>
      </c>
    </row>
    <row r="9" spans="1:6" x14ac:dyDescent="0.25">
      <c r="A9" s="1"/>
      <c r="B9" t="s">
        <v>7</v>
      </c>
      <c r="C9">
        <v>16559011</v>
      </c>
      <c r="D9">
        <v>16636629</v>
      </c>
      <c r="E9">
        <v>12224668</v>
      </c>
    </row>
    <row r="10" spans="1:6" x14ac:dyDescent="0.25">
      <c r="A10" s="1"/>
      <c r="B10" t="s">
        <v>8</v>
      </c>
      <c r="C10">
        <f>((C8-C9)/C8)*100</f>
        <v>62.160339052643046</v>
      </c>
      <c r="D10">
        <f>((D8-D9)/D8)*100</f>
        <v>63.891715966776431</v>
      </c>
      <c r="E10">
        <f t="shared" ref="E10" si="2">((E8-E9)/E8)*100</f>
        <v>63.556876308112628</v>
      </c>
      <c r="F10">
        <f>AVERAGE(C10:E10)</f>
        <v>63.202977109177368</v>
      </c>
    </row>
    <row r="11" spans="1:6" x14ac:dyDescent="0.25">
      <c r="A11" s="1" t="s">
        <v>13</v>
      </c>
      <c r="B11" t="s">
        <v>9</v>
      </c>
      <c r="C11">
        <v>32500064</v>
      </c>
      <c r="D11">
        <v>14939648</v>
      </c>
      <c r="E11">
        <v>31275616</v>
      </c>
    </row>
    <row r="12" spans="1:6" x14ac:dyDescent="0.25">
      <c r="A12" s="1"/>
      <c r="B12" t="s">
        <v>7</v>
      </c>
      <c r="C12">
        <v>14418282</v>
      </c>
      <c r="D12">
        <v>7326427</v>
      </c>
      <c r="E12">
        <v>13500457</v>
      </c>
    </row>
    <row r="13" spans="1:6" x14ac:dyDescent="0.25">
      <c r="A13" s="1"/>
      <c r="B13" t="s">
        <v>8</v>
      </c>
      <c r="C13">
        <f>((C11-C12)/C11)*100</f>
        <v>55.636142747288133</v>
      </c>
      <c r="D13">
        <f>((D11-D12)/D11)*100</f>
        <v>50.95984189185716</v>
      </c>
      <c r="E13">
        <f t="shared" ref="E13" si="3">((E11-E12)/E11)*100</f>
        <v>56.83392135266017</v>
      </c>
      <c r="F13">
        <f>AVERAGE(C13:E13)</f>
        <v>54.476635330601823</v>
      </c>
    </row>
    <row r="14" spans="1:6" x14ac:dyDescent="0.25">
      <c r="A14" s="1" t="s">
        <v>14</v>
      </c>
      <c r="B14" t="s">
        <v>9</v>
      </c>
      <c r="C14">
        <v>33800480</v>
      </c>
      <c r="D14">
        <v>32142624</v>
      </c>
      <c r="E14">
        <v>40804896</v>
      </c>
    </row>
    <row r="15" spans="1:6" x14ac:dyDescent="0.25">
      <c r="A15" s="1"/>
      <c r="B15" t="s">
        <v>7</v>
      </c>
      <c r="C15">
        <v>16545875</v>
      </c>
      <c r="D15">
        <v>17561074</v>
      </c>
      <c r="E15">
        <v>19846179</v>
      </c>
    </row>
    <row r="16" spans="1:6" x14ac:dyDescent="0.25">
      <c r="A16" s="1"/>
      <c r="B16" t="s">
        <v>8</v>
      </c>
      <c r="C16">
        <f>((C14-C15)/C14)*100</f>
        <v>51.04840227121035</v>
      </c>
      <c r="D16">
        <f>((D14-D15)/D14)*100</f>
        <v>45.365151270786107</v>
      </c>
      <c r="E16">
        <f t="shared" ref="E16" si="4">((E14-E15)/E14)*100</f>
        <v>51.363240822865961</v>
      </c>
      <c r="F16">
        <f>AVERAGE(C16:E16)</f>
        <v>49.258931454954144</v>
      </c>
    </row>
    <row r="17" spans="1:6" x14ac:dyDescent="0.25">
      <c r="A17" s="1" t="s">
        <v>15</v>
      </c>
      <c r="B17" t="s">
        <v>9</v>
      </c>
      <c r="C17">
        <v>35888800</v>
      </c>
      <c r="D17">
        <v>32665056</v>
      </c>
      <c r="E17">
        <v>40873344</v>
      </c>
    </row>
    <row r="18" spans="1:6" x14ac:dyDescent="0.25">
      <c r="A18" s="1"/>
      <c r="B18" t="s">
        <v>7</v>
      </c>
      <c r="C18">
        <v>19506076</v>
      </c>
      <c r="D18">
        <v>19514918</v>
      </c>
      <c r="E18">
        <v>23727711</v>
      </c>
    </row>
    <row r="19" spans="1:6" x14ac:dyDescent="0.25">
      <c r="A19" s="1"/>
      <c r="B19" t="s">
        <v>8</v>
      </c>
      <c r="C19">
        <f>((C17-C18)/C17)*100</f>
        <v>45.648570027418025</v>
      </c>
      <c r="D19">
        <f>((D17-D18)/D17)*100</f>
        <v>40.257509431485438</v>
      </c>
      <c r="E19">
        <f t="shared" ref="E19" si="5">((E17-E18)/E17)*100</f>
        <v>41.948202231752802</v>
      </c>
      <c r="F19">
        <f>AVERAGE(C19:E19)</f>
        <v>42.618093896885419</v>
      </c>
    </row>
    <row r="20" spans="1:6" x14ac:dyDescent="0.25">
      <c r="A20" s="1" t="s">
        <v>16</v>
      </c>
      <c r="B20" t="s">
        <v>9</v>
      </c>
      <c r="C20">
        <v>30218368</v>
      </c>
      <c r="D20">
        <v>41758048</v>
      </c>
      <c r="E20">
        <v>30527552</v>
      </c>
    </row>
    <row r="21" spans="1:6" x14ac:dyDescent="0.25">
      <c r="A21" s="1"/>
      <c r="B21" t="s">
        <v>7</v>
      </c>
      <c r="C21">
        <v>17910957</v>
      </c>
      <c r="D21">
        <v>25801030</v>
      </c>
      <c r="E21">
        <v>19178617</v>
      </c>
    </row>
    <row r="22" spans="1:6" x14ac:dyDescent="0.25">
      <c r="A22" s="1"/>
      <c r="B22" t="s">
        <v>8</v>
      </c>
      <c r="C22">
        <f>((C20-C21)/C20)*100</f>
        <v>40.728245152087631</v>
      </c>
      <c r="D22">
        <f>((D20-D21)/D20)*100</f>
        <v>38.213036203224824</v>
      </c>
      <c r="E22">
        <f t="shared" ref="E22" si="6">((E20-E21)/E20)*100</f>
        <v>37.176040188220796</v>
      </c>
      <c r="F22">
        <f>AVERAGE(C22:E22)</f>
        <v>38.705773847844419</v>
      </c>
    </row>
    <row r="23" spans="1:6" x14ac:dyDescent="0.25">
      <c r="A23" s="1" t="s">
        <v>17</v>
      </c>
      <c r="B23" t="s">
        <v>9</v>
      </c>
      <c r="C23">
        <v>34238784</v>
      </c>
      <c r="D23">
        <v>32251424</v>
      </c>
      <c r="E23">
        <v>31844864</v>
      </c>
    </row>
    <row r="24" spans="1:6" x14ac:dyDescent="0.25">
      <c r="A24" s="1"/>
      <c r="B24" t="s">
        <v>7</v>
      </c>
      <c r="C24">
        <v>24172642</v>
      </c>
      <c r="D24">
        <v>23292792</v>
      </c>
      <c r="E24">
        <v>23622087</v>
      </c>
    </row>
    <row r="25" spans="1:6" x14ac:dyDescent="0.25">
      <c r="A25" s="1"/>
      <c r="B25" t="s">
        <v>8</v>
      </c>
      <c r="C25">
        <f>((C23-C24)/C23)*100</f>
        <v>29.399823311482088</v>
      </c>
      <c r="D25">
        <f>((D23-D24)/D23)*100</f>
        <v>27.7774773603795</v>
      </c>
      <c r="E25">
        <f>((E23-E24)/E23)*100</f>
        <v>25.82136007866135</v>
      </c>
      <c r="F25">
        <f>AVERAGE(C25:E25)</f>
        <v>27.666220250174309</v>
      </c>
    </row>
  </sheetData>
  <mergeCells count="9">
    <mergeCell ref="A17:A19"/>
    <mergeCell ref="A20:A22"/>
    <mergeCell ref="A23:A25"/>
    <mergeCell ref="A1:F1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22F9-DF93-4FE8-85A9-4F9EE54AF5BD}">
  <dimension ref="A1:F25"/>
  <sheetViews>
    <sheetView topLeftCell="A10" workbookViewId="0">
      <selection activeCell="P18" sqref="P18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s="1" t="s">
        <v>10</v>
      </c>
      <c r="B2" t="s">
        <v>9</v>
      </c>
      <c r="C2">
        <v>30680512</v>
      </c>
      <c r="D2">
        <v>40399872</v>
      </c>
      <c r="E2">
        <v>38739840</v>
      </c>
    </row>
    <row r="3" spans="1:6" x14ac:dyDescent="0.25">
      <c r="A3" s="1"/>
      <c r="B3" t="s">
        <v>7</v>
      </c>
      <c r="C3">
        <v>5884804</v>
      </c>
      <c r="D3">
        <v>7636515</v>
      </c>
      <c r="E3">
        <v>7349375</v>
      </c>
    </row>
    <row r="4" spans="1:6" x14ac:dyDescent="0.25">
      <c r="A4" s="1"/>
      <c r="B4" t="s">
        <v>8</v>
      </c>
      <c r="C4">
        <f>((C2-C3)/C2)*100</f>
        <v>80.819081506853593</v>
      </c>
      <c r="D4">
        <f>((D2-D3)/D2)*100</f>
        <v>81.097675259961221</v>
      </c>
      <c r="E4">
        <f t="shared" ref="E4" si="0">((E2-E3)/E2)*100</f>
        <v>81.028896866894655</v>
      </c>
      <c r="F4">
        <f>AVERAGE(C4:E4)</f>
        <v>80.981884544569823</v>
      </c>
    </row>
    <row r="5" spans="1:6" x14ac:dyDescent="0.25">
      <c r="A5" s="1" t="s">
        <v>11</v>
      </c>
      <c r="B5" t="s">
        <v>9</v>
      </c>
      <c r="C5">
        <v>40220928</v>
      </c>
      <c r="D5">
        <v>39030944</v>
      </c>
      <c r="E5">
        <v>29747488</v>
      </c>
    </row>
    <row r="6" spans="1:6" x14ac:dyDescent="0.25">
      <c r="A6" s="1"/>
      <c r="B6" t="s">
        <v>7</v>
      </c>
      <c r="C6">
        <v>11154022</v>
      </c>
      <c r="D6">
        <v>10996634</v>
      </c>
      <c r="E6">
        <v>8396742</v>
      </c>
    </row>
    <row r="7" spans="1:6" x14ac:dyDescent="0.25">
      <c r="A7" s="1"/>
      <c r="B7" t="s">
        <v>8</v>
      </c>
      <c r="C7">
        <f>((C5-C6)/C5)*100</f>
        <v>72.268113754113287</v>
      </c>
      <c r="D7">
        <f>((D5-D6)/D5)*100</f>
        <v>71.825856940585396</v>
      </c>
      <c r="E7">
        <f t="shared" ref="E7" si="1">((E5-E6)/E5)*100</f>
        <v>71.773273763485506</v>
      </c>
      <c r="F7">
        <f>AVERAGE(C7:E7)</f>
        <v>71.955748152728063</v>
      </c>
    </row>
    <row r="8" spans="1:6" x14ac:dyDescent="0.25">
      <c r="A8" s="1" t="s">
        <v>12</v>
      </c>
      <c r="B8" t="s">
        <v>9</v>
      </c>
      <c r="C8">
        <v>24681792</v>
      </c>
      <c r="D8">
        <v>32510016</v>
      </c>
      <c r="E8">
        <v>40985408</v>
      </c>
    </row>
    <row r="9" spans="1:6" x14ac:dyDescent="0.25">
      <c r="A9" s="1"/>
      <c r="B9" t="s">
        <v>7</v>
      </c>
      <c r="C9">
        <v>9687963</v>
      </c>
      <c r="D9">
        <v>13467199</v>
      </c>
      <c r="E9">
        <v>16521448</v>
      </c>
    </row>
    <row r="10" spans="1:6" x14ac:dyDescent="0.25">
      <c r="A10" s="1"/>
      <c r="B10" t="s">
        <v>8</v>
      </c>
      <c r="C10">
        <f>((C8-C9)/C8)*100</f>
        <v>60.748542893481961</v>
      </c>
      <c r="D10">
        <f>((D8-D9)/D8)*100</f>
        <v>58.575231091857972</v>
      </c>
      <c r="E10">
        <f t="shared" ref="E10" si="2">((E8-E9)/E8)*100</f>
        <v>59.68943873878235</v>
      </c>
      <c r="F10">
        <f>AVERAGE(C10:E10)</f>
        <v>59.671070908040754</v>
      </c>
    </row>
    <row r="11" spans="1:6" x14ac:dyDescent="0.25">
      <c r="A11" s="1" t="s">
        <v>13</v>
      </c>
      <c r="B11" t="s">
        <v>9</v>
      </c>
      <c r="C11">
        <v>34293984</v>
      </c>
      <c r="D11">
        <v>32408256</v>
      </c>
      <c r="E11">
        <v>33042944</v>
      </c>
    </row>
    <row r="12" spans="1:6" x14ac:dyDescent="0.25">
      <c r="A12" s="1"/>
      <c r="B12" t="s">
        <v>7</v>
      </c>
      <c r="C12">
        <v>16409197</v>
      </c>
      <c r="D12">
        <v>16622269</v>
      </c>
      <c r="E12">
        <v>15777486</v>
      </c>
    </row>
    <row r="13" spans="1:6" x14ac:dyDescent="0.25">
      <c r="A13" s="1"/>
      <c r="B13" t="s">
        <v>8</v>
      </c>
      <c r="C13">
        <f>((C11-C12)/C11)*100</f>
        <v>52.151383169712794</v>
      </c>
      <c r="D13">
        <f>((D11-D12)/D11)*100</f>
        <v>48.709770127710669</v>
      </c>
      <c r="E13">
        <f t="shared" ref="E13" si="3">((E11-E12)/E11)*100</f>
        <v>52.251572983327399</v>
      </c>
      <c r="F13">
        <f>AVERAGE(C13:E13)</f>
        <v>51.037575426916959</v>
      </c>
    </row>
    <row r="14" spans="1:6" x14ac:dyDescent="0.25">
      <c r="A14" s="1" t="s">
        <v>14</v>
      </c>
      <c r="B14" t="s">
        <v>9</v>
      </c>
      <c r="C14">
        <v>36950368</v>
      </c>
      <c r="D14">
        <v>33009632</v>
      </c>
      <c r="E14">
        <v>26200480</v>
      </c>
    </row>
    <row r="15" spans="1:6" x14ac:dyDescent="0.25">
      <c r="A15" s="1"/>
      <c r="B15" t="s">
        <v>7</v>
      </c>
      <c r="C15">
        <v>18750455</v>
      </c>
      <c r="D15">
        <v>18876427</v>
      </c>
      <c r="E15">
        <v>12942846</v>
      </c>
    </row>
    <row r="16" spans="1:6" x14ac:dyDescent="0.25">
      <c r="A16" s="1"/>
      <c r="B16" t="s">
        <v>8</v>
      </c>
      <c r="C16">
        <f>((C14-C15)/C14)*100</f>
        <v>49.255025010846978</v>
      </c>
      <c r="D16">
        <f>((D14-D15)/D14)*100</f>
        <v>42.815397033205336</v>
      </c>
      <c r="E16">
        <f t="shared" ref="E16" si="4">((E14-E15)/E14)*100</f>
        <v>50.600729452284845</v>
      </c>
      <c r="F16">
        <f>AVERAGE(C16:E16)</f>
        <v>47.557050498779056</v>
      </c>
    </row>
    <row r="17" spans="1:6" x14ac:dyDescent="0.25">
      <c r="A17" s="1" t="s">
        <v>15</v>
      </c>
      <c r="B17" t="s">
        <v>9</v>
      </c>
      <c r="C17">
        <v>37456000</v>
      </c>
      <c r="D17">
        <v>34649184</v>
      </c>
      <c r="E17">
        <v>40843424</v>
      </c>
    </row>
    <row r="18" spans="1:6" x14ac:dyDescent="0.25">
      <c r="A18" s="1"/>
      <c r="B18" t="s">
        <v>7</v>
      </c>
      <c r="C18">
        <v>22384148</v>
      </c>
      <c r="D18">
        <v>21777601</v>
      </c>
      <c r="E18">
        <v>23131797</v>
      </c>
    </row>
    <row r="19" spans="1:6" x14ac:dyDescent="0.25">
      <c r="A19" s="1"/>
      <c r="B19" t="s">
        <v>8</v>
      </c>
      <c r="C19">
        <f>((C17-C18)/C17)*100</f>
        <v>40.238818880820162</v>
      </c>
      <c r="D19">
        <f>((D17-D18)/D17)*100</f>
        <v>37.148300519862168</v>
      </c>
      <c r="E19">
        <f t="shared" ref="E19" si="5">((E17-E18)/E17)*100</f>
        <v>43.364696848138884</v>
      </c>
      <c r="F19">
        <f>AVERAGE(C19:E19)</f>
        <v>40.250605416273743</v>
      </c>
    </row>
    <row r="20" spans="1:6" x14ac:dyDescent="0.25">
      <c r="A20" s="1" t="s">
        <v>16</v>
      </c>
      <c r="B20" t="s">
        <v>9</v>
      </c>
      <c r="C20">
        <v>37093984</v>
      </c>
      <c r="D20">
        <v>34659328</v>
      </c>
      <c r="E20">
        <v>26092608</v>
      </c>
    </row>
    <row r="21" spans="1:6" x14ac:dyDescent="0.25">
      <c r="A21" s="1"/>
      <c r="B21" t="s">
        <v>7</v>
      </c>
      <c r="C21">
        <v>25579467</v>
      </c>
      <c r="D21">
        <v>24486898</v>
      </c>
      <c r="E21">
        <v>18097667</v>
      </c>
    </row>
    <row r="22" spans="1:6" x14ac:dyDescent="0.25">
      <c r="A22" s="1"/>
      <c r="B22" t="s">
        <v>8</v>
      </c>
      <c r="C22">
        <f>((C20-C21)/C20)*100</f>
        <v>31.041467532848454</v>
      </c>
      <c r="D22">
        <f>((D20-D21)/D20)*100</f>
        <v>29.349761195600792</v>
      </c>
      <c r="E22">
        <f t="shared" ref="E22" si="6">((E20-E21)/E20)*100</f>
        <v>30.64063584598366</v>
      </c>
      <c r="F22">
        <f>AVERAGE(C22:E22)</f>
        <v>30.343954858144304</v>
      </c>
    </row>
    <row r="23" spans="1:6" x14ac:dyDescent="0.25">
      <c r="A23" s="1" t="s">
        <v>17</v>
      </c>
      <c r="B23" t="s">
        <v>9</v>
      </c>
      <c r="C23">
        <v>35157792</v>
      </c>
      <c r="D23">
        <v>32580544</v>
      </c>
      <c r="E23">
        <v>24218720</v>
      </c>
    </row>
    <row r="24" spans="1:6" x14ac:dyDescent="0.25">
      <c r="A24" s="1"/>
      <c r="B24" t="s">
        <v>7</v>
      </c>
      <c r="C24">
        <v>25327138</v>
      </c>
      <c r="D24">
        <v>23724221</v>
      </c>
      <c r="E24">
        <v>16879161</v>
      </c>
    </row>
    <row r="25" spans="1:6" x14ac:dyDescent="0.25">
      <c r="A25" s="1"/>
      <c r="B25" t="s">
        <v>8</v>
      </c>
      <c r="C25">
        <f>((C23-C24)/C23)*100</f>
        <v>27.961522725886766</v>
      </c>
      <c r="D25">
        <f>((D23-D24)/D23)*100</f>
        <v>27.182857965784734</v>
      </c>
      <c r="E25">
        <f>((E23-E24)/E23)*100</f>
        <v>30.30531341045274</v>
      </c>
      <c r="F25">
        <f>AVERAGE(C25:E25)</f>
        <v>28.483231367374746</v>
      </c>
    </row>
  </sheetData>
  <mergeCells count="9">
    <mergeCell ref="A17:A19"/>
    <mergeCell ref="A20:A22"/>
    <mergeCell ref="A23:A25"/>
    <mergeCell ref="A1:F1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25D5-48C1-4286-913D-7EF1D5F440C7}">
  <dimension ref="A1:F25"/>
  <sheetViews>
    <sheetView topLeftCell="A10" workbookViewId="0">
      <selection activeCell="N25" sqref="N25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</cols>
  <sheetData>
    <row r="1" spans="1:6" x14ac:dyDescent="0.25">
      <c r="A1" s="1" t="s">
        <v>5</v>
      </c>
      <c r="B1" s="1"/>
      <c r="C1" s="1"/>
      <c r="D1" s="1"/>
      <c r="E1" s="1"/>
      <c r="F1" s="1"/>
    </row>
    <row r="2" spans="1:6" x14ac:dyDescent="0.25">
      <c r="A2" s="1" t="s">
        <v>10</v>
      </c>
      <c r="B2" t="s">
        <v>9</v>
      </c>
      <c r="C2">
        <v>29599328</v>
      </c>
      <c r="D2">
        <v>33746848</v>
      </c>
      <c r="E2">
        <v>35193216</v>
      </c>
    </row>
    <row r="3" spans="1:6" x14ac:dyDescent="0.25">
      <c r="A3" s="1"/>
      <c r="B3" t="s">
        <v>7</v>
      </c>
      <c r="C3">
        <v>4219284</v>
      </c>
      <c r="D3">
        <v>4205068</v>
      </c>
      <c r="E3">
        <v>5078686</v>
      </c>
    </row>
    <row r="4" spans="1:6" x14ac:dyDescent="0.25">
      <c r="A4" s="1"/>
      <c r="B4" t="s">
        <v>8</v>
      </c>
      <c r="C4">
        <f>((C2-C3)/C2)*100</f>
        <v>85.745338542820974</v>
      </c>
      <c r="D4">
        <f>((D2-D3)/D2)*100</f>
        <v>87.539375529234604</v>
      </c>
      <c r="E4">
        <f t="shared" ref="E4" si="0">((E2-E3)/E2)*100</f>
        <v>85.569133551193502</v>
      </c>
      <c r="F4">
        <f>AVERAGE(C4:E4)</f>
        <v>86.28461587441636</v>
      </c>
    </row>
    <row r="5" spans="1:6" x14ac:dyDescent="0.25">
      <c r="A5" s="1" t="s">
        <v>11</v>
      </c>
      <c r="B5" t="s">
        <v>9</v>
      </c>
      <c r="C5">
        <v>30196224</v>
      </c>
      <c r="D5">
        <v>40025280</v>
      </c>
      <c r="E5">
        <v>38913664</v>
      </c>
    </row>
    <row r="6" spans="1:6" x14ac:dyDescent="0.25">
      <c r="A6" s="1"/>
      <c r="B6" t="s">
        <v>7</v>
      </c>
      <c r="C6">
        <v>7230969</v>
      </c>
      <c r="D6">
        <v>9521243</v>
      </c>
      <c r="E6">
        <v>9343736</v>
      </c>
    </row>
    <row r="7" spans="1:6" x14ac:dyDescent="0.25">
      <c r="A7" s="1"/>
      <c r="B7" t="s">
        <v>8</v>
      </c>
      <c r="C7">
        <f>((C5-C6)/C5)*100</f>
        <v>76.053399921791538</v>
      </c>
      <c r="D7">
        <f>((D5-D6)/D5)*100</f>
        <v>76.211926562412557</v>
      </c>
      <c r="E7">
        <f t="shared" ref="E7" si="1">((E5-E6)/E5)*100</f>
        <v>75.988547364750843</v>
      </c>
      <c r="F7">
        <f>AVERAGE(C7:E7)</f>
        <v>76.084624616318308</v>
      </c>
    </row>
    <row r="8" spans="1:6" x14ac:dyDescent="0.25">
      <c r="A8" s="1" t="s">
        <v>12</v>
      </c>
      <c r="B8" t="s">
        <v>9</v>
      </c>
      <c r="C8">
        <v>32709312</v>
      </c>
      <c r="D8">
        <v>30389504</v>
      </c>
      <c r="E8">
        <v>30324416</v>
      </c>
    </row>
    <row r="9" spans="1:6" x14ac:dyDescent="0.25">
      <c r="A9" s="1"/>
      <c r="B9" t="s">
        <v>7</v>
      </c>
      <c r="C9">
        <v>11355744</v>
      </c>
      <c r="D9">
        <v>10725269</v>
      </c>
      <c r="E9">
        <v>10592833</v>
      </c>
    </row>
    <row r="10" spans="1:6" x14ac:dyDescent="0.25">
      <c r="A10" s="1"/>
      <c r="B10" t="s">
        <v>8</v>
      </c>
      <c r="C10">
        <f>((C8-C9)/C8)*100</f>
        <v>65.282840556230596</v>
      </c>
      <c r="D10">
        <f>((D8-D9)/D8)*100</f>
        <v>64.707324607864621</v>
      </c>
      <c r="E10">
        <f t="shared" ref="E10" si="2">((E8-E9)/E8)*100</f>
        <v>65.06830337639478</v>
      </c>
      <c r="F10">
        <f>AVERAGE(C10:E10)</f>
        <v>65.01948951349668</v>
      </c>
    </row>
    <row r="11" spans="1:6" x14ac:dyDescent="0.25">
      <c r="A11" s="1" t="s">
        <v>13</v>
      </c>
      <c r="B11" t="s">
        <v>9</v>
      </c>
      <c r="C11">
        <v>39548448</v>
      </c>
      <c r="D11">
        <v>31668704</v>
      </c>
      <c r="E11">
        <v>28177952</v>
      </c>
    </row>
    <row r="12" spans="1:6" x14ac:dyDescent="0.25">
      <c r="A12" s="1"/>
      <c r="B12" t="s">
        <v>7</v>
      </c>
      <c r="C12">
        <v>16620064</v>
      </c>
      <c r="D12">
        <v>13606241</v>
      </c>
      <c r="E12">
        <v>12201605</v>
      </c>
    </row>
    <row r="13" spans="1:6" x14ac:dyDescent="0.25">
      <c r="A13" s="1"/>
      <c r="B13" t="s">
        <v>8</v>
      </c>
      <c r="C13">
        <f>((C11-C12)/C11)*100</f>
        <v>57.975433068827378</v>
      </c>
      <c r="D13">
        <f>((D11-D12)/D11)*100</f>
        <v>57.035687346094107</v>
      </c>
      <c r="E13">
        <f t="shared" ref="E13" si="3">((E11-E12)/E11)*100</f>
        <v>56.698041788132791</v>
      </c>
      <c r="F13">
        <f>AVERAGE(C13:E13)</f>
        <v>57.236387401018099</v>
      </c>
    </row>
    <row r="14" spans="1:6" x14ac:dyDescent="0.25">
      <c r="A14" s="1" t="s">
        <v>14</v>
      </c>
      <c r="B14" t="s">
        <v>9</v>
      </c>
      <c r="C14">
        <v>34158400</v>
      </c>
      <c r="D14">
        <v>34288800</v>
      </c>
      <c r="E14">
        <v>32453920</v>
      </c>
    </row>
    <row r="15" spans="1:6" x14ac:dyDescent="0.25">
      <c r="A15" s="1"/>
      <c r="B15" t="s">
        <v>7</v>
      </c>
      <c r="C15">
        <v>15857333</v>
      </c>
      <c r="D15">
        <v>17868076</v>
      </c>
      <c r="E15">
        <v>16997875</v>
      </c>
    </row>
    <row r="16" spans="1:6" x14ac:dyDescent="0.25">
      <c r="A16" s="1"/>
      <c r="B16" t="s">
        <v>8</v>
      </c>
      <c r="C16">
        <f>((C14-C15)/C14)*100</f>
        <v>53.577061571970589</v>
      </c>
      <c r="D16">
        <f>((D14-D15)/D14)*100</f>
        <v>47.889468281188023</v>
      </c>
      <c r="E16">
        <f t="shared" ref="E16" si="4">((E14-E15)/E14)*100</f>
        <v>47.624585874372031</v>
      </c>
      <c r="F16">
        <f>AVERAGE(C16:E16)</f>
        <v>49.69703857584355</v>
      </c>
    </row>
    <row r="17" spans="1:6" x14ac:dyDescent="0.25">
      <c r="A17" s="1" t="s">
        <v>15</v>
      </c>
      <c r="B17" t="s">
        <v>9</v>
      </c>
      <c r="C17">
        <v>33621280</v>
      </c>
      <c r="D17">
        <v>36868128</v>
      </c>
      <c r="E17">
        <v>27055552</v>
      </c>
    </row>
    <row r="18" spans="1:6" x14ac:dyDescent="0.25">
      <c r="A18" s="1"/>
      <c r="B18" t="s">
        <v>7</v>
      </c>
      <c r="C18">
        <v>20246844</v>
      </c>
      <c r="D18">
        <v>20799528</v>
      </c>
      <c r="E18">
        <v>15782802</v>
      </c>
    </row>
    <row r="19" spans="1:6" x14ac:dyDescent="0.25">
      <c r="A19" s="1"/>
      <c r="B19" t="s">
        <v>8</v>
      </c>
      <c r="C19">
        <f>((C17-C18)/C17)*100</f>
        <v>39.779675253291963</v>
      </c>
      <c r="D19">
        <f>((D17-D18)/D17)*100</f>
        <v>43.583986688990557</v>
      </c>
      <c r="E19">
        <f t="shared" ref="E19" si="5">((E17-E18)/E17)*100</f>
        <v>41.665200547377488</v>
      </c>
      <c r="F19">
        <f>AVERAGE(C19:E19)</f>
        <v>41.676287496553336</v>
      </c>
    </row>
    <row r="20" spans="1:6" x14ac:dyDescent="0.25">
      <c r="A20" s="1" t="s">
        <v>16</v>
      </c>
      <c r="B20" t="s">
        <v>9</v>
      </c>
      <c r="C20">
        <v>28736256</v>
      </c>
      <c r="D20">
        <v>31140000</v>
      </c>
      <c r="E20">
        <v>22552064</v>
      </c>
    </row>
    <row r="21" spans="1:6" x14ac:dyDescent="0.25">
      <c r="A21" s="1"/>
      <c r="B21" t="s">
        <v>7</v>
      </c>
      <c r="C21">
        <v>18992165</v>
      </c>
      <c r="D21">
        <v>17880194</v>
      </c>
      <c r="E21">
        <v>14319948</v>
      </c>
    </row>
    <row r="22" spans="1:6" x14ac:dyDescent="0.25">
      <c r="A22" s="1"/>
      <c r="B22" t="s">
        <v>8</v>
      </c>
      <c r="C22">
        <f>((C20-C21)/C20)*100</f>
        <v>33.908700562801222</v>
      </c>
      <c r="D22">
        <f>((D20-D21)/D20)*100</f>
        <v>42.581265253693005</v>
      </c>
      <c r="E22">
        <f t="shared" ref="E22" si="6">((E20-E21)/E20)*100</f>
        <v>36.502716558448931</v>
      </c>
      <c r="F22">
        <f>AVERAGE(C22:E22)</f>
        <v>37.664227458314379</v>
      </c>
    </row>
    <row r="23" spans="1:6" x14ac:dyDescent="0.25">
      <c r="A23" s="1" t="s">
        <v>17</v>
      </c>
      <c r="B23" t="s">
        <v>9</v>
      </c>
      <c r="C23">
        <v>39734560</v>
      </c>
      <c r="D23">
        <v>36006624</v>
      </c>
      <c r="E23">
        <v>39487040</v>
      </c>
    </row>
    <row r="24" spans="1:6" x14ac:dyDescent="0.25">
      <c r="A24" s="1"/>
      <c r="B24" t="s">
        <v>7</v>
      </c>
      <c r="C24">
        <v>23581258</v>
      </c>
      <c r="D24">
        <v>23035856</v>
      </c>
      <c r="E24">
        <v>25790004</v>
      </c>
    </row>
    <row r="25" spans="1:6" x14ac:dyDescent="0.25">
      <c r="A25" s="1"/>
      <c r="B25" t="s">
        <v>8</v>
      </c>
      <c r="C25">
        <f>((C23-C24)/C23)*100</f>
        <v>40.653028497106803</v>
      </c>
      <c r="D25">
        <f>((D23-D24)/D23)*100</f>
        <v>36.023282827070929</v>
      </c>
      <c r="E25">
        <f>((E23-E24)/E23)*100</f>
        <v>34.687421493229174</v>
      </c>
      <c r="F25">
        <f>AVERAGE(C25:E25)</f>
        <v>37.121244272468971</v>
      </c>
    </row>
  </sheetData>
  <mergeCells count="9">
    <mergeCell ref="A17:A19"/>
    <mergeCell ref="A20:A22"/>
    <mergeCell ref="A23:A25"/>
    <mergeCell ref="A1:F1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CB1-2745-4F0A-B220-D0F72157F8C4}">
  <dimension ref="A1:F25"/>
  <sheetViews>
    <sheetView workbookViewId="0">
      <selection activeCell="K7" sqref="K7:Q14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12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s="1" t="s">
        <v>10</v>
      </c>
      <c r="B2" t="s">
        <v>9</v>
      </c>
      <c r="C2">
        <v>31112960</v>
      </c>
      <c r="D2">
        <v>25206848</v>
      </c>
      <c r="E2">
        <v>25852032</v>
      </c>
    </row>
    <row r="3" spans="1:6" x14ac:dyDescent="0.25">
      <c r="A3" s="1"/>
      <c r="B3" t="s">
        <v>7</v>
      </c>
      <c r="C3">
        <v>4374667</v>
      </c>
      <c r="D3">
        <v>4370242</v>
      </c>
      <c r="E3">
        <v>3644804</v>
      </c>
    </row>
    <row r="4" spans="1:6" x14ac:dyDescent="0.25">
      <c r="A4" s="1"/>
      <c r="B4" t="s">
        <v>8</v>
      </c>
      <c r="C4">
        <f>((C2-C3)/C2)*100</f>
        <v>85.939405958160194</v>
      </c>
      <c r="D4">
        <f>((D2-D3)/D2)*100</f>
        <v>82.662481243192317</v>
      </c>
      <c r="E4">
        <f t="shared" ref="E4" si="0">((E2-E3)/E2)*100</f>
        <v>85.901286212240493</v>
      </c>
      <c r="F4">
        <f>AVERAGE(C4:E4)</f>
        <v>84.83439113786433</v>
      </c>
    </row>
    <row r="5" spans="1:6" x14ac:dyDescent="0.25">
      <c r="A5" s="1" t="s">
        <v>11</v>
      </c>
      <c r="B5" t="s">
        <v>9</v>
      </c>
      <c r="C5">
        <v>46181184</v>
      </c>
      <c r="D5">
        <v>44340608</v>
      </c>
      <c r="E5">
        <v>46589920</v>
      </c>
    </row>
    <row r="6" spans="1:6" x14ac:dyDescent="0.25">
      <c r="A6" s="1"/>
      <c r="B6" t="s">
        <v>7</v>
      </c>
      <c r="C6">
        <v>10889915</v>
      </c>
      <c r="D6">
        <v>10629376</v>
      </c>
      <c r="E6">
        <v>9531156</v>
      </c>
    </row>
    <row r="7" spans="1:6" x14ac:dyDescent="0.25">
      <c r="A7" s="1"/>
      <c r="B7" t="s">
        <v>8</v>
      </c>
      <c r="C7">
        <f>((C5-C6)/C5)*100</f>
        <v>76.419151574805881</v>
      </c>
      <c r="D7">
        <f>((D5-D6)/D5)*100</f>
        <v>76.027897497481305</v>
      </c>
      <c r="E7">
        <f t="shared" ref="E7" si="1">((E5-E6)/E5)*100</f>
        <v>79.54245038411743</v>
      </c>
      <c r="F7">
        <f>AVERAGE(C7:E7)</f>
        <v>77.329833152134881</v>
      </c>
    </row>
    <row r="8" spans="1:6" x14ac:dyDescent="0.25">
      <c r="A8" s="1" t="s">
        <v>12</v>
      </c>
      <c r="B8" t="s">
        <v>9</v>
      </c>
      <c r="C8">
        <v>34395872</v>
      </c>
      <c r="D8">
        <v>39737088</v>
      </c>
      <c r="E8">
        <v>26638816</v>
      </c>
    </row>
    <row r="9" spans="1:6" x14ac:dyDescent="0.25">
      <c r="A9" s="1"/>
      <c r="B9" t="s">
        <v>7</v>
      </c>
      <c r="C9">
        <v>11325247</v>
      </c>
      <c r="D9">
        <v>12686545</v>
      </c>
      <c r="E9">
        <v>8489614</v>
      </c>
    </row>
    <row r="10" spans="1:6" x14ac:dyDescent="0.25">
      <c r="A10" s="1"/>
      <c r="B10" t="s">
        <v>8</v>
      </c>
      <c r="C10">
        <f>((C8-C9)/C8)*100</f>
        <v>67.073819207142066</v>
      </c>
      <c r="D10">
        <f>((D8-D9)/D8)*100</f>
        <v>68.073792926144961</v>
      </c>
      <c r="E10">
        <f t="shared" ref="E10" si="2">((E8-E9)/E8)*100</f>
        <v>68.130663164609118</v>
      </c>
      <c r="F10">
        <f>AVERAGE(C10:E10)</f>
        <v>67.75942509929871</v>
      </c>
    </row>
    <row r="11" spans="1:6" x14ac:dyDescent="0.25">
      <c r="A11" s="1" t="s">
        <v>13</v>
      </c>
      <c r="B11" t="s">
        <v>9</v>
      </c>
      <c r="C11">
        <v>30979808</v>
      </c>
      <c r="D11">
        <v>21795008</v>
      </c>
      <c r="E11">
        <v>33449664</v>
      </c>
    </row>
    <row r="12" spans="1:6" x14ac:dyDescent="0.25">
      <c r="A12" s="1"/>
      <c r="B12" t="s">
        <v>7</v>
      </c>
      <c r="C12">
        <v>13868499</v>
      </c>
      <c r="D12">
        <v>10047244</v>
      </c>
      <c r="E12">
        <v>15491053</v>
      </c>
    </row>
    <row r="13" spans="1:6" x14ac:dyDescent="0.25">
      <c r="A13" s="1"/>
      <c r="B13" t="s">
        <v>8</v>
      </c>
      <c r="C13">
        <f>((C11-C12)/C11)*100</f>
        <v>55.233747736590232</v>
      </c>
      <c r="D13">
        <f>((D11-D12)/D11)*100</f>
        <v>53.901168561167765</v>
      </c>
      <c r="E13">
        <f t="shared" ref="E13" si="3">((E11-E12)/E11)*100</f>
        <v>53.688464553784456</v>
      </c>
      <c r="F13">
        <f>AVERAGE(C13:E13)</f>
        <v>54.274460283847482</v>
      </c>
    </row>
    <row r="14" spans="1:6" x14ac:dyDescent="0.25">
      <c r="A14" s="1" t="s">
        <v>14</v>
      </c>
      <c r="B14" t="s">
        <v>9</v>
      </c>
      <c r="C14">
        <v>59432512</v>
      </c>
      <c r="D14">
        <v>57927616</v>
      </c>
      <c r="E14">
        <v>27204224</v>
      </c>
    </row>
    <row r="15" spans="1:6" x14ac:dyDescent="0.25">
      <c r="A15" s="1"/>
      <c r="B15" t="s">
        <v>7</v>
      </c>
      <c r="C15">
        <v>32155463</v>
      </c>
      <c r="D15">
        <v>30965693</v>
      </c>
      <c r="E15">
        <v>14611017</v>
      </c>
    </row>
    <row r="16" spans="1:6" x14ac:dyDescent="0.25">
      <c r="A16" s="1"/>
      <c r="B16" t="s">
        <v>8</v>
      </c>
      <c r="C16">
        <f>((C14-C15)/C14)*100</f>
        <v>45.895837281789468</v>
      </c>
      <c r="D16">
        <f>((D14-D15)/D14)*100</f>
        <v>46.544161251172497</v>
      </c>
      <c r="E16">
        <f t="shared" ref="E16" si="4">((E14-E15)/E14)*100</f>
        <v>46.291366370163693</v>
      </c>
      <c r="F16">
        <f>AVERAGE(C16:E16)</f>
        <v>46.243788301041889</v>
      </c>
    </row>
    <row r="17" spans="1:6" x14ac:dyDescent="0.25">
      <c r="A17" s="1" t="s">
        <v>15</v>
      </c>
      <c r="B17" t="s">
        <v>9</v>
      </c>
      <c r="C17">
        <v>33289568</v>
      </c>
      <c r="D17">
        <v>34914784</v>
      </c>
      <c r="E17">
        <v>33794848</v>
      </c>
    </row>
    <row r="18" spans="1:6" x14ac:dyDescent="0.25">
      <c r="A18" s="1"/>
      <c r="B18" t="s">
        <v>7</v>
      </c>
      <c r="C18">
        <v>19520260</v>
      </c>
      <c r="D18">
        <v>19972884</v>
      </c>
      <c r="E18">
        <v>19955514</v>
      </c>
    </row>
    <row r="19" spans="1:6" x14ac:dyDescent="0.25">
      <c r="A19" s="1"/>
      <c r="B19" t="s">
        <v>8</v>
      </c>
      <c r="C19">
        <f>((C17-C18)/C17)*100</f>
        <v>41.362230954754352</v>
      </c>
      <c r="D19">
        <f>((D17-D18)/D17)*100</f>
        <v>42.795338501879321</v>
      </c>
      <c r="E19">
        <f t="shared" ref="E19" si="5">((E17-E18)/E17)*100</f>
        <v>40.951017149122848</v>
      </c>
      <c r="F19">
        <f>AVERAGE(C19:E19)</f>
        <v>41.70286220191884</v>
      </c>
    </row>
    <row r="20" spans="1:6" x14ac:dyDescent="0.25">
      <c r="A20" s="1" t="s">
        <v>16</v>
      </c>
      <c r="B20" t="s">
        <v>9</v>
      </c>
      <c r="C20">
        <v>32872416</v>
      </c>
      <c r="D20">
        <v>44170528</v>
      </c>
      <c r="E20">
        <v>40295104</v>
      </c>
    </row>
    <row r="21" spans="1:6" x14ac:dyDescent="0.25">
      <c r="A21" s="1"/>
      <c r="B21" t="s">
        <v>7</v>
      </c>
      <c r="C21">
        <v>19385757</v>
      </c>
      <c r="D21">
        <v>26704743</v>
      </c>
      <c r="E21">
        <v>23905979</v>
      </c>
    </row>
    <row r="22" spans="1:6" x14ac:dyDescent="0.25">
      <c r="A22" s="1"/>
      <c r="B22" t="s">
        <v>8</v>
      </c>
      <c r="C22">
        <f>((C20-C21)/C20)*100</f>
        <v>41.027282570286282</v>
      </c>
      <c r="D22">
        <f>((D20-D21)/D20)*100</f>
        <v>39.541716594377135</v>
      </c>
      <c r="E22">
        <f t="shared" ref="E22" si="6">((E20-E21)/E20)*100</f>
        <v>40.672745254609595</v>
      </c>
      <c r="F22">
        <f>AVERAGE(C22:E22)</f>
        <v>40.413914806424337</v>
      </c>
    </row>
    <row r="23" spans="1:6" x14ac:dyDescent="0.25">
      <c r="A23" s="1" t="s">
        <v>17</v>
      </c>
      <c r="B23" t="s">
        <v>9</v>
      </c>
      <c r="C23">
        <v>39760096</v>
      </c>
      <c r="D23">
        <v>15605952</v>
      </c>
      <c r="E23">
        <v>28732480</v>
      </c>
    </row>
    <row r="24" spans="1:6" x14ac:dyDescent="0.25">
      <c r="A24" s="1"/>
      <c r="B24" t="s">
        <v>7</v>
      </c>
      <c r="C24">
        <v>25151381</v>
      </c>
      <c r="D24">
        <v>10106533</v>
      </c>
      <c r="E24">
        <v>18277545</v>
      </c>
    </row>
    <row r="25" spans="1:6" x14ac:dyDescent="0.25">
      <c r="A25" s="1"/>
      <c r="B25" t="s">
        <v>8</v>
      </c>
      <c r="C25">
        <f>((C23-C24)/C23)*100</f>
        <v>36.742152232228008</v>
      </c>
      <c r="D25">
        <f>((D23-D24)/D23)*100</f>
        <v>35.239240771726074</v>
      </c>
      <c r="E25">
        <f>((E23-E24)/E23)*100</f>
        <v>36.387165326487654</v>
      </c>
      <c r="F25">
        <f>AVERAGE(C25:E25)</f>
        <v>36.122852776813914</v>
      </c>
    </row>
  </sheetData>
  <mergeCells count="9">
    <mergeCell ref="A17:A19"/>
    <mergeCell ref="A20:A22"/>
    <mergeCell ref="A23:A25"/>
    <mergeCell ref="A1:F1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syn</vt:lpstr>
      <vt:lpstr>fin</vt:lpstr>
      <vt:lpstr>hh</vt:lpstr>
      <vt:lpstr>icmp</vt:lpstr>
      <vt:lpstr>udp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Choueiri, Samia</dc:creator>
  <cp:lastModifiedBy>Choueiri, Samia</cp:lastModifiedBy>
  <dcterms:created xsi:type="dcterms:W3CDTF">2015-06-05T18:17:20Z</dcterms:created>
  <dcterms:modified xsi:type="dcterms:W3CDTF">2025-01-24T09:10:48Z</dcterms:modified>
</cp:coreProperties>
</file>